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0.xml" ContentType="application/vnd.openxmlformats-officedocument.themeOverride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theme/themeOverride11.xml" ContentType="application/vnd.openxmlformats-officedocument.themeOverride+xml"/>
  <Override PartName="/xl/charts/chart25.xml" ContentType="application/vnd.openxmlformats-officedocument.drawingml.chart+xml"/>
  <Override PartName="/xl/theme/themeOverride12.xml" ContentType="application/vnd.openxmlformats-officedocument.themeOverride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theme/themeOverride13.xml" ContentType="application/vnd.openxmlformats-officedocument.themeOverride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theme/themeOverride14.xml" ContentType="application/vnd.openxmlformats-officedocument.themeOverride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theme/themeOverride15.xml" ContentType="application/vnd.openxmlformats-officedocument.themeOverride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theme/themeOverride16.xml" ContentType="application/vnd.openxmlformats-officedocument.themeOverride+xml"/>
  <Override PartName="/xl/charts/chart30.xml" ContentType="application/vnd.openxmlformats-officedocument.drawingml.chart+xml"/>
  <Override PartName="/xl/theme/themeOverride17.xml" ContentType="application/vnd.openxmlformats-officedocument.themeOverride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theme/themeOverride18.xml" ContentType="application/vnd.openxmlformats-officedocument.themeOverride+xml"/>
  <Override PartName="/xl/charts/chart32.xml" ContentType="application/vnd.openxmlformats-officedocument.drawingml.chart+xml"/>
  <Override PartName="/xl/theme/themeOverride19.xml" ContentType="application/vnd.openxmlformats-officedocument.themeOverride+xml"/>
  <Override PartName="/xl/drawings/drawing29.xml" ContentType="application/vnd.openxmlformats-officedocument.drawing+xml"/>
  <Override PartName="/xl/charts/chart3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20.xml" ContentType="application/vnd.openxmlformats-officedocument.themeOverride+xml"/>
  <Override PartName="/xl/charts/chart3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21.xml" ContentType="application/vnd.openxmlformats-officedocument.themeOverride+xml"/>
  <Override PartName="/xl/drawings/drawing30.xml" ContentType="application/vnd.openxmlformats-officedocument.drawing+xml"/>
  <Override PartName="/xl/charts/chart35.xml" ContentType="application/vnd.openxmlformats-officedocument.drawingml.chart+xml"/>
  <Override PartName="/xl/theme/themeOverride22.xml" ContentType="application/vnd.openxmlformats-officedocument.themeOverride+xml"/>
  <Override PartName="/xl/drawings/drawing31.xml" ContentType="application/vnd.openxmlformats-officedocument.drawing+xml"/>
  <Override PartName="/xl/charts/chart3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charts/chart3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23.xml" ContentType="application/vnd.openxmlformats-officedocument.themeOverride+xml"/>
  <Override PartName="/xl/charts/chart3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40.xml" ContentType="application/vnd.openxmlformats-officedocument.drawingml.chart+xml"/>
  <Override PartName="/xl/theme/themeOverride24.xml" ContentType="application/vnd.openxmlformats-officedocument.themeOverride+xml"/>
  <Override PartName="/xl/drawings/drawing34.xml" ContentType="application/vnd.openxmlformats-officedocument.drawing+xml"/>
  <Override PartName="/xl/charts/chart41.xml" ContentType="application/vnd.openxmlformats-officedocument.drawingml.chart+xml"/>
  <Override PartName="/xl/theme/themeOverride25.xml" ContentType="application/vnd.openxmlformats-officedocument.themeOverride+xml"/>
  <Override PartName="/xl/drawings/drawing35.xml" ContentType="application/vnd.openxmlformats-officedocument.drawing+xml"/>
  <Override PartName="/xl/charts/chart42.xml" ContentType="application/vnd.openxmlformats-officedocument.drawingml.chart+xml"/>
  <Override PartName="/xl/theme/themeOverride26.xml" ContentType="application/vnd.openxmlformats-officedocument.themeOverride+xml"/>
  <Override PartName="/xl/drawings/drawing36.xml" ContentType="application/vnd.openxmlformats-officedocument.drawing+xml"/>
  <Override PartName="/xl/charts/chart43.xml" ContentType="application/vnd.openxmlformats-officedocument.drawingml.chart+xml"/>
  <Override PartName="/xl/theme/themeOverride27.xml" ContentType="application/vnd.openxmlformats-officedocument.themeOverride+xml"/>
  <Override PartName="/xl/drawings/drawing37.xml" ContentType="application/vnd.openxmlformats-officedocument.drawing+xml"/>
  <Override PartName="/xl/charts/chart44.xml" ContentType="application/vnd.openxmlformats-officedocument.drawingml.chart+xml"/>
  <Override PartName="/xl/theme/themeOverride28.xml" ContentType="application/vnd.openxmlformats-officedocument.themeOverride+xml"/>
  <Override PartName="/xl/drawings/drawing38.xml" ContentType="application/vnd.openxmlformats-officedocument.drawing+xml"/>
  <Override PartName="/xl/charts/chart4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9.xml" ContentType="application/vnd.openxmlformats-officedocument.drawing+xml"/>
  <Override PartName="/xl/charts/chart4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0.xml" ContentType="application/vnd.openxmlformats-officedocument.drawing+xml"/>
  <Override PartName="/xl/charts/chart47.xml" ContentType="application/vnd.openxmlformats-officedocument.drawingml.chart+xml"/>
  <Override PartName="/xl/theme/themeOverride29.xml" ContentType="application/vnd.openxmlformats-officedocument.themeOverride+xml"/>
  <Override PartName="/xl/drawings/drawing41.xml" ContentType="application/vnd.openxmlformats-officedocument.drawing+xml"/>
  <Override PartName="/xl/charts/chart48.xml" ContentType="application/vnd.openxmlformats-officedocument.drawingml.chart+xml"/>
  <Override PartName="/xl/theme/themeOverride3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to_zošit" defaultThemeVersion="153222"/>
  <bookViews>
    <workbookView xWindow="0" yWindow="0" windowWidth="28800" windowHeight="14280" tabRatio="743"/>
  </bookViews>
  <sheets>
    <sheet name="zoznam" sheetId="69" r:id="rId1"/>
    <sheet name="graf_1" sheetId="1" r:id="rId2"/>
    <sheet name="graf_2" sheetId="3" r:id="rId3"/>
    <sheet name="graf_3" sheetId="5" r:id="rId4"/>
    <sheet name="graf_4" sheetId="6" r:id="rId5"/>
    <sheet name="graf_5" sheetId="7" r:id="rId6"/>
    <sheet name="graf_6" sheetId="8" r:id="rId7"/>
    <sheet name="graf_7" sheetId="9" r:id="rId8"/>
    <sheet name="graf_8" sheetId="10" r:id="rId9"/>
    <sheet name="graf_9" sheetId="11" r:id="rId10"/>
    <sheet name="graf_10" sheetId="12" r:id="rId11"/>
    <sheet name="graf_11_12" sheetId="13" r:id="rId12"/>
    <sheet name="graf_13" sheetId="18" r:id="rId13"/>
    <sheet name="graf_14" sheetId="19" r:id="rId14"/>
    <sheet name="graf_15" sheetId="20" r:id="rId15"/>
    <sheet name="graf_16" sheetId="21" r:id="rId16"/>
    <sheet name="graf_17" sheetId="22" r:id="rId17"/>
    <sheet name="graf_18" sheetId="23" r:id="rId18"/>
    <sheet name="graf_19" sheetId="24" r:id="rId19"/>
    <sheet name="graf_20" sheetId="25" r:id="rId20"/>
    <sheet name="graf_21" sheetId="26" r:id="rId21"/>
    <sheet name="graf_22" sheetId="27" r:id="rId22"/>
    <sheet name="graf_23" sheetId="29" r:id="rId23"/>
    <sheet name="graf_24" sheetId="30" r:id="rId24"/>
    <sheet name="graf_25" sheetId="32" r:id="rId25"/>
    <sheet name="graf_26" sheetId="33" r:id="rId26"/>
    <sheet name="graf_27" sheetId="38" r:id="rId27"/>
    <sheet name="graf_28" sheetId="40" r:id="rId28"/>
    <sheet name="graf_29" sheetId="42" r:id="rId29"/>
    <sheet name="graf_30" sheetId="43" r:id="rId30"/>
    <sheet name="graf_31_32_33" sheetId="44" r:id="rId31"/>
    <sheet name="graf_34" sheetId="45" r:id="rId32"/>
    <sheet name="graf_35" sheetId="46" r:id="rId33"/>
    <sheet name="graf_36" sheetId="47" r:id="rId34"/>
    <sheet name="graf_37" sheetId="48" r:id="rId35"/>
    <sheet name="graf_38" sheetId="49" r:id="rId36"/>
    <sheet name="graf_39" sheetId="62" r:id="rId37"/>
    <sheet name="graf_40" sheetId="63" r:id="rId38"/>
    <sheet name="graf_41" sheetId="70" r:id="rId39"/>
    <sheet name="graf_42" sheetId="72" r:id="rId40"/>
    <sheet name="tabulka_1" sheetId="2" r:id="rId41"/>
    <sheet name="tabulka_2" sheetId="4" r:id="rId42"/>
    <sheet name="tabulka_3" sheetId="15" r:id="rId43"/>
    <sheet name="tabulka_4" sheetId="14" r:id="rId44"/>
    <sheet name="tabulka_5" sheetId="16" r:id="rId45"/>
    <sheet name="tabulka_6" sheetId="17" r:id="rId46"/>
    <sheet name="tabulka_7" sheetId="28" r:id="rId47"/>
    <sheet name="tabulka_8" sheetId="31" r:id="rId48"/>
    <sheet name="tabulka_9_10" sheetId="34" r:id="rId49"/>
    <sheet name="tabulka_11" sheetId="36" r:id="rId50"/>
    <sheet name="tabulka_12" sheetId="37" r:id="rId51"/>
    <sheet name="tabulka_13" sheetId="39" r:id="rId52"/>
    <sheet name="tabulka_14" sheetId="41" r:id="rId53"/>
    <sheet name="tabulka_15" sheetId="50" r:id="rId54"/>
    <sheet name="tabulka_16" sheetId="51" r:id="rId55"/>
    <sheet name="tabulka_17" sheetId="52" r:id="rId56"/>
    <sheet name="tabulka_18" sheetId="53" r:id="rId57"/>
    <sheet name="tabulka_19" sheetId="54" r:id="rId58"/>
    <sheet name="tabulka_20" sheetId="55" r:id="rId59"/>
    <sheet name="tabulka_21" sheetId="56" r:id="rId60"/>
    <sheet name="tabulka_22" sheetId="57" r:id="rId61"/>
    <sheet name="tabulka_23" sheetId="61" r:id="rId62"/>
    <sheet name="tabulka_24" sheetId="64" r:id="rId63"/>
    <sheet name="tabulka_25" sheetId="65" r:id="rId64"/>
    <sheet name="tabulka_26" sheetId="66" r:id="rId65"/>
    <sheet name="tabulka_27" sheetId="67" r:id="rId66"/>
  </sheets>
  <externalReferences>
    <externalReference r:id="rId67"/>
    <externalReference r:id="rId68"/>
    <externalReference r:id="rId69"/>
    <externalReference r:id="rId70"/>
    <externalReference r:id="rId71"/>
  </externalReferences>
  <definedNames>
    <definedName name="_xlnm._FilterDatabase" localSheetId="10" hidden="1">graf_10!$A$5:$B$11</definedName>
    <definedName name="_xlnm._FilterDatabase" localSheetId="15" hidden="1">graf_16!$A$4:$G$10</definedName>
    <definedName name="_xlnm._FilterDatabase" localSheetId="25" hidden="1">graf_26!$A$4:$C$4</definedName>
    <definedName name="_xlnm._FilterDatabase" localSheetId="3" hidden="1">graf_3!$A$4:$B$12</definedName>
    <definedName name="_xlnm._FilterDatabase" localSheetId="30" hidden="1">graf_31_32_33!$A$30:$J$30</definedName>
    <definedName name="_ftn1" localSheetId="47">tabulka_8!$A$11</definedName>
    <definedName name="_ftn2" localSheetId="47">tabulka_8!$A$12</definedName>
    <definedName name="_ftn3" localSheetId="47">tabulka_8!$A$13</definedName>
    <definedName name="_ftnref1" localSheetId="41">tabulka_2!$B$16</definedName>
    <definedName name="_ftnref1" localSheetId="47">tabulka_8!$B$5</definedName>
    <definedName name="_ftnref2" localSheetId="47">tabulka_8!$B$7</definedName>
    <definedName name="_ftnref3" localSheetId="47">tabulka_8!$B$8</definedName>
    <definedName name="_Ref479770337" localSheetId="5">graf_5!$B$1</definedName>
    <definedName name="_Ref481156669" localSheetId="28">graf_29!$A$1</definedName>
    <definedName name="_Ref486436364" localSheetId="42">tabulka_3!#REF!</definedName>
    <definedName name="_Toc481561263" localSheetId="45">tabulka_6!$A$1</definedName>
    <definedName name="_Toc481586899" localSheetId="12">graf_13!$A$1</definedName>
    <definedName name="_Toc481754235">#REF!</definedName>
    <definedName name="_Toc486961378" localSheetId="40">tabulka_1!#REF!</definedName>
    <definedName name="_Toc486961379" localSheetId="41">tabulka_2!$A$11</definedName>
    <definedName name="aaa" hidden="1">3</definedName>
    <definedName name="K_KAP">'[1]T3-vstupy'!$C$133</definedName>
    <definedName name="K_ŠpP">'[1]T3-vstupy'!$C$57</definedName>
    <definedName name="K_TaS">'[1]T3-vstupy'!$C$82</definedName>
    <definedName name="K_VŠO">'[1]T3-vstupy'!$C$55</definedName>
    <definedName name="KKS_doc">'[1]T3-vstupy'!$C$44</definedName>
    <definedName name="KKS_ost">'[1]T3-vstupy'!$C$46</definedName>
    <definedName name="KKS_phd">'[1]T3-vstupy'!$C$45</definedName>
    <definedName name="KKS_prof">'[1]T3-vstupy'!$C$43</definedName>
    <definedName name="koef_kp">'[1]T2-KO'!$B$5:$K$26</definedName>
    <definedName name="koef_PV">'[1]T3-vstupy'!$C$78</definedName>
    <definedName name="koef_VV">'[1]T3-vstupy'!$C$79</definedName>
    <definedName name="kpn_ca_do">'[1]T2-KO'!$J$29</definedName>
    <definedName name="kpn_ca_nad" localSheetId="28">'[2]T2-KO'!$J$30</definedName>
    <definedName name="kpn_ca_nad" localSheetId="29">'[2]T2-KO'!$J$30</definedName>
    <definedName name="kpn_ca_nad">'[1]T2-KO'!$J$30</definedName>
    <definedName name="Kš_TaS">'[1]T3-vstupy'!$C$132</definedName>
    <definedName name="Kval">'[1]T3-vstupy'!$C$129</definedName>
    <definedName name="motštip">'[1]T3-vstupy'!$C$135</definedName>
    <definedName name="motštip_ŠO">'[1]T3-vstupy'!$C$136</definedName>
    <definedName name="nefinanc">1</definedName>
    <definedName name="neuči_val">'[1]T3-vstupy'!$C$139</definedName>
    <definedName name="poistné">'[3]T3-vstupy'!$C$12</definedName>
    <definedName name="Pp_DrŠ_neúč">'[1]T3-vstupy'!$C$76</definedName>
    <definedName name="Pp_klinické_TaS">'[1]T3-vstupy'!$C$66</definedName>
    <definedName name="Pp_klinické_TaS_rozpísaný">'[1]T3-vstupy'!$C$67</definedName>
    <definedName name="Pp_Rozvoj_BD">'[1]T3-vstupy'!$C$20</definedName>
    <definedName name="Pp_Soc_BD">'[1]T3-vstupy'!$C$21</definedName>
    <definedName name="Pp_VaT_BD">'[1]T3-vstupy'!$C$16</definedName>
    <definedName name="Pp_VaV_Drš_úč">'[1]T3-vstupy'!$C$75</definedName>
    <definedName name="Pp_VaV_rozp">'[3]T3-vstupy'!$C$73</definedName>
    <definedName name="Pp_VaV_špič_úč">'[4]T3-vstupy'!$C$71</definedName>
    <definedName name="Pp_VaV_VVŠ">'[1]T3-vstupy'!$C$70</definedName>
    <definedName name="Pp_Vzdel_BD">'[1]T3-vstupy'!$C$15</definedName>
    <definedName name="Pp_Vzdel_mzdy">'[1]T3-vstupy'!$C$27</definedName>
    <definedName name="Pp_Vzdel_mzdy_spec">'[1]T3-vstupy'!$C$30</definedName>
    <definedName name="Pp_Vzdel_mzdy_specN">'[1]T3-vstupy'!$C$31</definedName>
    <definedName name="Pp_Vzdel_mzdy_výkon">'[1]T3-vstupy'!$C$36</definedName>
    <definedName name="Pp_Vzdel_mzdy_výkon_PV">'[1]T3-vstupy'!$C$37</definedName>
    <definedName name="Pp_Vzdel_mzdy_výkon_VV" localSheetId="28">'[5]T3-vstupy'!$C$36</definedName>
    <definedName name="Pp_Vzdel_mzdy_výkon_VV" localSheetId="29">'[5]T3-vstupy'!$C$36</definedName>
    <definedName name="Pp_Vzdel_mzdy_výkon_VV">'[3]T3-vstupy'!$C$39</definedName>
    <definedName name="Pp_Vzdel_spec_prax">'[1]T3-vstupy'!$C$53</definedName>
    <definedName name="Pp_Vzdel_TaS">'[1]T3-vstupy'!$C$47</definedName>
    <definedName name="Pp_Vzdel_TaS_ped">'[1]T3-vstupy'!$C$58</definedName>
    <definedName name="Pp_Vzdel_TaS_pedN">'[1]T3-vstupy'!$C$59</definedName>
    <definedName name="Pp_Vzdel_TaS_spec">'[1]T3-vstupy'!$C$60</definedName>
    <definedName name="Pp_Vzdel_TaS_specN">'[1]T3-vstupy'!$C$61</definedName>
    <definedName name="Pp_Vzdel_TaS_stav">'[1]T3-vstupy'!$C$48</definedName>
    <definedName name="Pp_Vzdel_TaS_výkon">'[1]T3-vstupy'!$C$62</definedName>
    <definedName name="Pp_Vzdel_TaS_výkon_PPŠ">'[1]T3-vstupy'!$C$65</definedName>
    <definedName name="Pp_Vzdel_TaS_výkon_PPŠ_a_zákl">'[1]T3-vstupy'!$C$64</definedName>
    <definedName name="Pp_Vzdel_TaS_výkon_PPŠ_KEN">'[1]T3-vstupy'!$C$63</definedName>
    <definedName name="Pp_Vzdel_TaS_zahr_granty" localSheetId="28">'[3]T3-vstupy'!$C$51</definedName>
    <definedName name="Pp_Vzdel_TaS_zahr_granty" localSheetId="29">'[3]T3-vstupy'!$C$51</definedName>
    <definedName name="Pp_Vzdel_TaS_zahr_granty">'[1]T3-vstupy'!$C$51</definedName>
    <definedName name="Pp_Vzdel_TaS_zákl">'[1]T3-vstupy'!$C$50</definedName>
    <definedName name="Pr_IV_BD">'[1]T3-vstupy'!$C$17</definedName>
    <definedName name="Pr_KD">'[1]T3-vstupy'!$C$8</definedName>
    <definedName name="Pr_KD_Rozvoj">'[1]T3-vstupy'!$C$10</definedName>
    <definedName name="Pr_KD_Stavby">'[1]T3-vstupy'!$C$11</definedName>
    <definedName name="Pr_KD_VaT">'[1]T3-vstupy'!$C$9</definedName>
    <definedName name="Pr_KEGA_BD">'[1]T3-vstupy'!$C$19</definedName>
    <definedName name="Pr_klinické">'[1]T3-vstupy'!$C$25</definedName>
    <definedName name="Pr_KŠ">'[1]T3-vstupy'!$C$105</definedName>
    <definedName name="Pr_KŠ_rozp">'[1]T3-vstupy'!$C$106</definedName>
    <definedName name="Pr_motštip_BD">'[1]T3-vstupy'!$C$23</definedName>
    <definedName name="Pr_socštip_BD">'[1]T3-vstupy'!$C$22</definedName>
    <definedName name="Pr_ŠD">'[1]T3-vstupy'!$C$103</definedName>
    <definedName name="Pr_ŠDaJKŠPC_BD">'[1]T3-vstupy'!$C$24</definedName>
    <definedName name="Pr_VaV_rezerva">'[1]T3-vstupy'!$C$77</definedName>
    <definedName name="Pr_VEGA_BD">'[1]T3-vstupy'!$C$18</definedName>
    <definedName name="Presun">'[1]T3-vstupy'!$C$155</definedName>
    <definedName name="prisp_na_ubyt_stud_SD">'[1]T3-vstupy'!$C$123</definedName>
    <definedName name="prisp_na_ubyt_stud_ZZ">'[1]T3-vstupy'!$C$124</definedName>
    <definedName name="prísp_zákl_prev">'[1]T3-vstupy'!$C$49</definedName>
    <definedName name="R_vvs_BD">'[1]T3-vstupy'!$C$6</definedName>
    <definedName name="R_vvs_VaT_BD">'[1]T3-vstupy'!$C$7</definedName>
    <definedName name="rok_RD">'[1]T3-vstupy'!$C$150</definedName>
    <definedName name="rok_rozpis">'[1]T3-vstupy'!$C$151</definedName>
    <definedName name="rok_VV1">'[1]T3-vstupy'!$C$152</definedName>
    <definedName name="rok_VV2">'[1]T3-vstupy'!$C$153</definedName>
    <definedName name="rok_VV3">'[1]T3-vstupy'!$C$154</definedName>
    <definedName name="roky">'[1]T3-vstupy'!$C$134</definedName>
    <definedName name="SAPBEXrevision" hidden="1">7</definedName>
    <definedName name="SAPBEXsysID" hidden="1">"BS1"</definedName>
    <definedName name="SAPBEXwbID" hidden="1">"3TG3S316PX9BHXMQEBSXSYZZO"</definedName>
    <definedName name="ŠD_val">'[1]T3-vstupy'!$C$142</definedName>
    <definedName name="Tab_odbory">'[1]T2-odbory_predmety'!$A$4:$H$683</definedName>
    <definedName name="uči_val">'[1]T3-vstupy'!$C$138</definedName>
    <definedName name="váha_Pub">'[3]T3-vstupy'!$C$80</definedName>
    <definedName name="váha_um">'[1]T3-vstupy'!$C$81</definedName>
    <definedName name="VaV_uči_val">'[1]T3-vstupy'!$C$141</definedName>
    <definedName name="VaV_val">'[1]T3-vstupy'!$C$140</definedName>
    <definedName name="výk_DG">'[1]T3-vstupy'!$C$85</definedName>
    <definedName name="výk_Dršpo">'[1]T3-vstupy'!$C$87</definedName>
    <definedName name="výk_KA">'[1]T3-vstupy'!$C$83</definedName>
    <definedName name="výk_PC">'[1]T3-vstupy'!$C$84</definedName>
    <definedName name="výk_Pub">'[3]T3-vstupy'!$C$88</definedName>
    <definedName name="výk_um">'[1]T3-vstupy'!$C$89</definedName>
    <definedName name="výk_ZG">'[1]T3-vstupy'!$C$86</definedName>
    <definedName name="xxx" hidden="1">"3TGMUFSSIAIMK2KTNC9DELQD0"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64" l="1"/>
  <c r="H17" i="64"/>
  <c r="G17" i="64"/>
  <c r="F17" i="64"/>
  <c r="E15" i="63"/>
  <c r="D15" i="63"/>
  <c r="C15" i="63"/>
  <c r="B15" i="63"/>
  <c r="E14" i="63"/>
  <c r="D14" i="63"/>
  <c r="C14" i="63"/>
  <c r="B14" i="63"/>
  <c r="E13" i="63"/>
  <c r="D13" i="63"/>
  <c r="C13" i="63"/>
  <c r="B13" i="63"/>
  <c r="E12" i="63"/>
  <c r="D12" i="63"/>
  <c r="C12" i="63"/>
  <c r="B12" i="63"/>
  <c r="I5" i="63"/>
  <c r="I15" i="63" s="1"/>
  <c r="H5" i="63"/>
  <c r="H15" i="63" s="1"/>
  <c r="G5" i="63"/>
  <c r="G15" i="63" s="1"/>
  <c r="F5" i="63"/>
  <c r="F15" i="63" s="1"/>
  <c r="H12" i="63" l="1"/>
  <c r="H13" i="63"/>
  <c r="H14" i="63"/>
  <c r="I12" i="63"/>
  <c r="I13" i="63"/>
  <c r="I14" i="63"/>
  <c r="F12" i="63"/>
  <c r="F13" i="63"/>
  <c r="F14" i="63"/>
  <c r="G12" i="63"/>
  <c r="G13" i="63"/>
  <c r="G14" i="63"/>
  <c r="G21" i="52" l="1"/>
  <c r="D21" i="52"/>
  <c r="C21" i="52"/>
  <c r="B21" i="52"/>
  <c r="H5" i="46"/>
  <c r="G5" i="46"/>
  <c r="F5" i="46"/>
  <c r="E5" i="46"/>
  <c r="D5" i="46"/>
  <c r="C5" i="46"/>
  <c r="B5" i="46"/>
  <c r="A77" i="44"/>
  <c r="J76" i="44"/>
  <c r="I76" i="44"/>
  <c r="K76" i="44" s="1"/>
  <c r="J75" i="44"/>
  <c r="I75" i="44"/>
  <c r="K75" i="44" s="1"/>
  <c r="J74" i="44"/>
  <c r="I74" i="44"/>
  <c r="K74" i="44" s="1"/>
  <c r="K73" i="44"/>
  <c r="J73" i="44"/>
  <c r="I73" i="44"/>
  <c r="J72" i="44"/>
  <c r="I72" i="44"/>
  <c r="K72" i="44" s="1"/>
  <c r="J71" i="44"/>
  <c r="I71" i="44"/>
  <c r="K71" i="44" s="1"/>
  <c r="K70" i="44"/>
  <c r="J70" i="44"/>
  <c r="I70" i="44"/>
  <c r="K69" i="44"/>
  <c r="J69" i="44"/>
  <c r="I69" i="44"/>
  <c r="J68" i="44"/>
  <c r="I68" i="44"/>
  <c r="K68" i="44" s="1"/>
  <c r="J67" i="44"/>
  <c r="I67" i="44"/>
  <c r="K67" i="44" s="1"/>
  <c r="K66" i="44"/>
  <c r="J66" i="44"/>
  <c r="I66" i="44"/>
  <c r="K65" i="44"/>
  <c r="J65" i="44"/>
  <c r="I65" i="44"/>
  <c r="J64" i="44"/>
  <c r="I64" i="44"/>
  <c r="K64" i="44" s="1"/>
  <c r="J63" i="44"/>
  <c r="I63" i="44"/>
  <c r="K63" i="44" s="1"/>
  <c r="K62" i="44"/>
  <c r="J62" i="44"/>
  <c r="I62" i="44"/>
  <c r="K61" i="44"/>
  <c r="J61" i="44"/>
  <c r="I61" i="44"/>
  <c r="J60" i="44"/>
  <c r="I60" i="44"/>
  <c r="K60" i="44" s="1"/>
  <c r="J59" i="44"/>
  <c r="I59" i="44"/>
  <c r="K59" i="44" s="1"/>
  <c r="K58" i="44"/>
  <c r="J58" i="44"/>
  <c r="I58" i="44"/>
  <c r="K57" i="44"/>
  <c r="J57" i="44"/>
  <c r="I57" i="44"/>
  <c r="A48" i="44"/>
  <c r="J47" i="44"/>
  <c r="I47" i="44"/>
  <c r="J46" i="44"/>
  <c r="I46" i="44"/>
  <c r="J45" i="44"/>
  <c r="I45" i="44"/>
  <c r="K44" i="44"/>
  <c r="J44" i="44"/>
  <c r="I44" i="44"/>
  <c r="J43" i="44"/>
  <c r="I43" i="44"/>
  <c r="J42" i="44"/>
  <c r="I42" i="44"/>
  <c r="J41" i="44"/>
  <c r="I41" i="44"/>
  <c r="J40" i="44"/>
  <c r="I40" i="44"/>
  <c r="K39" i="44"/>
  <c r="J39" i="44"/>
  <c r="I39" i="44"/>
  <c r="J38" i="44"/>
  <c r="I38" i="44"/>
  <c r="J37" i="44"/>
  <c r="I37" i="44"/>
  <c r="K36" i="44"/>
  <c r="J36" i="44"/>
  <c r="I36" i="44"/>
  <c r="J35" i="44"/>
  <c r="I35" i="44"/>
  <c r="J34" i="44"/>
  <c r="I34" i="44"/>
  <c r="J33" i="44"/>
  <c r="I33" i="44"/>
  <c r="K32" i="44"/>
  <c r="J32" i="44"/>
  <c r="I32" i="44"/>
  <c r="K31" i="44"/>
  <c r="J31" i="44"/>
  <c r="I31" i="44"/>
  <c r="I24" i="44"/>
  <c r="I23" i="44"/>
  <c r="I22" i="44"/>
  <c r="M21" i="44"/>
  <c r="L21" i="44"/>
  <c r="K21" i="44"/>
  <c r="K47" i="44" s="1"/>
  <c r="J21" i="44"/>
  <c r="I21" i="44"/>
  <c r="M20" i="44"/>
  <c r="L20" i="44"/>
  <c r="K20" i="44"/>
  <c r="K46" i="44" s="1"/>
  <c r="J20" i="44"/>
  <c r="I20" i="44"/>
  <c r="M19" i="44"/>
  <c r="L19" i="44"/>
  <c r="K19" i="44"/>
  <c r="K45" i="44" s="1"/>
  <c r="J19" i="44"/>
  <c r="I19" i="44"/>
  <c r="M18" i="44"/>
  <c r="L18" i="44"/>
  <c r="K18" i="44"/>
  <c r="J18" i="44"/>
  <c r="I18" i="44"/>
  <c r="M17" i="44"/>
  <c r="L17" i="44"/>
  <c r="K17" i="44"/>
  <c r="K43" i="44" s="1"/>
  <c r="J17" i="44"/>
  <c r="I17" i="44"/>
  <c r="M16" i="44"/>
  <c r="L16" i="44"/>
  <c r="K16" i="44"/>
  <c r="K42" i="44" s="1"/>
  <c r="J16" i="44"/>
  <c r="I16" i="44"/>
  <c r="M15" i="44"/>
  <c r="L15" i="44"/>
  <c r="K15" i="44"/>
  <c r="K41" i="44" s="1"/>
  <c r="J15" i="44"/>
  <c r="I15" i="44"/>
  <c r="M14" i="44"/>
  <c r="L14" i="44"/>
  <c r="K14" i="44"/>
  <c r="J14" i="44"/>
  <c r="I14" i="44"/>
  <c r="M13" i="44"/>
  <c r="L13" i="44"/>
  <c r="K13" i="44"/>
  <c r="K38" i="44" s="1"/>
  <c r="J13" i="44"/>
  <c r="I13" i="44"/>
  <c r="M12" i="44"/>
  <c r="L12" i="44"/>
  <c r="K12" i="44"/>
  <c r="K40" i="44" s="1"/>
  <c r="J12" i="44"/>
  <c r="I12" i="44"/>
  <c r="M11" i="44"/>
  <c r="L11" i="44"/>
  <c r="K11" i="44"/>
  <c r="K37" i="44" s="1"/>
  <c r="J11" i="44"/>
  <c r="I11" i="44"/>
  <c r="M10" i="44"/>
  <c r="L10" i="44"/>
  <c r="K10" i="44"/>
  <c r="J10" i="44"/>
  <c r="I10" i="44"/>
  <c r="M9" i="44"/>
  <c r="L9" i="44"/>
  <c r="K9" i="44"/>
  <c r="K35" i="44" s="1"/>
  <c r="J9" i="44"/>
  <c r="I9" i="44"/>
  <c r="M8" i="44"/>
  <c r="L8" i="44"/>
  <c r="K8" i="44"/>
  <c r="K34" i="44" s="1"/>
  <c r="J8" i="44"/>
  <c r="I8" i="44"/>
  <c r="M7" i="44"/>
  <c r="L7" i="44"/>
  <c r="K7" i="44"/>
  <c r="K33" i="44" s="1"/>
  <c r="J7" i="44"/>
  <c r="I7" i="44"/>
  <c r="M6" i="44"/>
  <c r="L6" i="44"/>
  <c r="K6" i="44"/>
  <c r="J6" i="44"/>
  <c r="I6" i="44"/>
  <c r="M5" i="44"/>
  <c r="L5" i="44"/>
  <c r="K5" i="44"/>
  <c r="J5" i="44"/>
  <c r="I5" i="44"/>
  <c r="E5" i="43"/>
  <c r="D11" i="39" l="1"/>
  <c r="E11" i="39" s="1"/>
  <c r="C11" i="39"/>
  <c r="B11" i="39"/>
  <c r="D10" i="39"/>
  <c r="E10" i="39" s="1"/>
  <c r="D9" i="39"/>
  <c r="E9" i="39" s="1"/>
  <c r="D8" i="39"/>
  <c r="E8" i="39" s="1"/>
  <c r="D7" i="39"/>
  <c r="E7" i="39" s="1"/>
  <c r="D6" i="39"/>
  <c r="E6" i="39" s="1"/>
  <c r="E14" i="38"/>
  <c r="D14" i="38"/>
  <c r="C14" i="38"/>
  <c r="B14" i="38"/>
  <c r="B9" i="29"/>
</calcChain>
</file>

<file path=xl/sharedStrings.xml><?xml version="1.0" encoding="utf-8"?>
<sst xmlns="http://schemas.openxmlformats.org/spreadsheetml/2006/main" count="1552" uniqueCount="1000">
  <si>
    <t>Zdroj: PISA, OECD</t>
  </si>
  <si>
    <t>Čítanie</t>
  </si>
  <si>
    <t>SR</t>
  </si>
  <si>
    <t>V3</t>
  </si>
  <si>
    <t>OECD</t>
  </si>
  <si>
    <t>Matematika</t>
  </si>
  <si>
    <t>Veda</t>
  </si>
  <si>
    <t>Poznámka: Výsledky v PISA testoch sú škálované tak, že priemer krajín OECD v prvom teste bol nastavený na 500 bodov a štandardná odchýlka na 100 bodov. Skóre v nasledujúcich testoch je prepočítané tak, aby sa dalo sledovať aj porovnanie v čase.</t>
  </si>
  <si>
    <t>Druh indikátora</t>
  </si>
  <si>
    <t>Cieľ 2020</t>
  </si>
  <si>
    <t>Regionálne školstvo</t>
  </si>
  <si>
    <t>Výsledok</t>
  </si>
  <si>
    <t>PISA</t>
  </si>
  <si>
    <t>SK</t>
  </si>
  <si>
    <t>(priemer dosiahnutých bodov)</t>
  </si>
  <si>
    <t>-</t>
  </si>
  <si>
    <t>Výstup</t>
  </si>
  <si>
    <t>Stredoškolsky vzdelaná populácia</t>
  </si>
  <si>
    <t>(% vo vekovej skupine 20-24 rokov)</t>
  </si>
  <si>
    <t>EÚ</t>
  </si>
  <si>
    <t>Predčasné ukončenie školskej dochádzky</t>
  </si>
  <si>
    <t>(% vo vekovej skupine 18 - 24 rokov)</t>
  </si>
  <si>
    <t>Vysoké školstvo a veda</t>
  </si>
  <si>
    <t>Citácie</t>
  </si>
  <si>
    <t>(%, 100 = priemer EÚ)</t>
  </si>
  <si>
    <t>EU</t>
  </si>
  <si>
    <r>
      <t xml:space="preserve">Úspešnosť VŠ v získavaní výskumných zahraničných grantov </t>
    </r>
    <r>
      <rPr>
        <sz val="10"/>
        <color rgb="FF000000"/>
        <rFont val="Arial Narrow"/>
        <family val="2"/>
        <charset val="238"/>
      </rPr>
      <t>(v mil. eur)</t>
    </r>
  </si>
  <si>
    <t>6,5 </t>
  </si>
  <si>
    <t>Miera vysokoškolsky vzdelanej populácie</t>
  </si>
  <si>
    <t>(% vo vekovej skupine 30 - 34 rokov)</t>
  </si>
  <si>
    <t>Dáta ku grafu 1: Priemerné výsledky žiakov v testovaní PISA 2015</t>
  </si>
  <si>
    <t>Zdroj: OECD PISA 2015</t>
  </si>
  <si>
    <t>&lt; level 2</t>
  </si>
  <si>
    <t>level 2</t>
  </si>
  <si>
    <t>level 3</t>
  </si>
  <si>
    <t>level 4</t>
  </si>
  <si>
    <t>level 5 a 6</t>
  </si>
  <si>
    <t xml:space="preserve">Slovensko </t>
  </si>
  <si>
    <t xml:space="preserve">V3 </t>
  </si>
  <si>
    <t xml:space="preserve">priemer OECD </t>
  </si>
  <si>
    <t>Dáta ku grafu 2: Podiel žiakov v jednotlivých výkonnostných kategóriách (2015, vyšší level indikuje lepší výsledok)</t>
  </si>
  <si>
    <t>PISA – základné zručnosti</t>
  </si>
  <si>
    <t>% žiakov nedosahujúcich základné zručnosti</t>
  </si>
  <si>
    <t>PISA – vplyv sociálneho prostredia</t>
  </si>
  <si>
    <t xml:space="preserve">% výsledku vysvetlené sociálnym prostredím[1] </t>
  </si>
  <si>
    <t>Dáta k tabuľke 2: PISA - doplnkové indikátory</t>
  </si>
  <si>
    <t>[1] ESCS – index ekonomického, sociálneho a kultúrneho statusu, viac podrobností na https://stats.oecd.org/glossary/detail.asp?ID=5401</t>
  </si>
  <si>
    <t>HU</t>
  </si>
  <si>
    <t>LV</t>
  </si>
  <si>
    <t>EE</t>
  </si>
  <si>
    <t>FI</t>
  </si>
  <si>
    <t>CZ</t>
  </si>
  <si>
    <t>PL</t>
  </si>
  <si>
    <t>2016</t>
  </si>
  <si>
    <t>GEO/TIME</t>
  </si>
  <si>
    <t>Zdroj: Eurostat</t>
  </si>
  <si>
    <t>Dáta ku grafu 3: Mládež (20 – 24 rokov) s ukončeným stredoškolským vzdelaním (2016)</t>
  </si>
  <si>
    <t>2010</t>
  </si>
  <si>
    <t>2011</t>
  </si>
  <si>
    <t>2012</t>
  </si>
  <si>
    <t>2013</t>
  </si>
  <si>
    <t>2014</t>
  </si>
  <si>
    <t>2015</t>
  </si>
  <si>
    <t>Dáta ku grafu 4: Podiel študentov (18 – 24 rokov), ktorí ukončili školskú dochádzku predčasne</t>
  </si>
  <si>
    <t>okres</t>
  </si>
  <si>
    <t>opakovanie</t>
  </si>
  <si>
    <t>Bratislava I</t>
  </si>
  <si>
    <t>Spišská Nová Ves</t>
  </si>
  <si>
    <t>Bratislava II</t>
  </si>
  <si>
    <t>Rimavská Sobota</t>
  </si>
  <si>
    <t>Bratislava III</t>
  </si>
  <si>
    <t>Michalovce</t>
  </si>
  <si>
    <t>Bratislava IV</t>
  </si>
  <si>
    <t>Trebišov</t>
  </si>
  <si>
    <t>Bratislava V</t>
  </si>
  <si>
    <t>Košice - okolie</t>
  </si>
  <si>
    <t>Malacky</t>
  </si>
  <si>
    <t>Vranov nad Topľou</t>
  </si>
  <si>
    <t>Pezinok</t>
  </si>
  <si>
    <t>Revúca</t>
  </si>
  <si>
    <t>Senec</t>
  </si>
  <si>
    <t>Košice II</t>
  </si>
  <si>
    <t>Gelnica</t>
  </si>
  <si>
    <t>Dunajská Streda</t>
  </si>
  <si>
    <t>Sabinov</t>
  </si>
  <si>
    <t>Galanta</t>
  </si>
  <si>
    <t>Lučenec</t>
  </si>
  <si>
    <t>Hlohovec</t>
  </si>
  <si>
    <t>Kežmarok</t>
  </si>
  <si>
    <t>Piešťany</t>
  </si>
  <si>
    <t>Rožňava</t>
  </si>
  <si>
    <t>Senica</t>
  </si>
  <si>
    <t>Levoča</t>
  </si>
  <si>
    <t>Skalica</t>
  </si>
  <si>
    <t>Stará Ľubovňa</t>
  </si>
  <si>
    <t>Trnava</t>
  </si>
  <si>
    <t>Poprad</t>
  </si>
  <si>
    <t>Prešov</t>
  </si>
  <si>
    <t>Bánovce nad Bebravou</t>
  </si>
  <si>
    <t>Poltár</t>
  </si>
  <si>
    <t>Ilava</t>
  </si>
  <si>
    <t>Medzilaborce</t>
  </si>
  <si>
    <t>Myjava</t>
  </si>
  <si>
    <t>Komárno</t>
  </si>
  <si>
    <t>Nové Mesto nad Váhom</t>
  </si>
  <si>
    <t>Partizánske</t>
  </si>
  <si>
    <t>Bardejov</t>
  </si>
  <si>
    <t>Považská Bystrica</t>
  </si>
  <si>
    <t>Prievidza</t>
  </si>
  <si>
    <t>Veľký Krtíš</t>
  </si>
  <si>
    <t>Púchov</t>
  </si>
  <si>
    <t>Levice</t>
  </si>
  <si>
    <t>Trenčín</t>
  </si>
  <si>
    <t>Brezno</t>
  </si>
  <si>
    <t>Sobrance</t>
  </si>
  <si>
    <t>Martin</t>
  </si>
  <si>
    <t>Zvolen</t>
  </si>
  <si>
    <t>Nitra</t>
  </si>
  <si>
    <t>Nové Zámky</t>
  </si>
  <si>
    <t>Banská Štiavnica</t>
  </si>
  <si>
    <t>Šaľa</t>
  </si>
  <si>
    <t>Humenné</t>
  </si>
  <si>
    <t>Topoľčany</t>
  </si>
  <si>
    <t>Zlaté Moravce</t>
  </si>
  <si>
    <t>Svidník</t>
  </si>
  <si>
    <t>Bytča</t>
  </si>
  <si>
    <t>Čadca</t>
  </si>
  <si>
    <t>Dolný Kubín</t>
  </si>
  <si>
    <t>Krupina</t>
  </si>
  <si>
    <t>Kysucké Nové Mesto</t>
  </si>
  <si>
    <t>Liptovský Mikuláš</t>
  </si>
  <si>
    <t>Košice I</t>
  </si>
  <si>
    <t>Detva</t>
  </si>
  <si>
    <t>Námestovo</t>
  </si>
  <si>
    <t>Ružomberok</t>
  </si>
  <si>
    <t>Snina</t>
  </si>
  <si>
    <t>Turčianske Teplice</t>
  </si>
  <si>
    <t>Tvrdošín</t>
  </si>
  <si>
    <t>Košice III</t>
  </si>
  <si>
    <t>Žilina</t>
  </si>
  <si>
    <t>Banská Bystrica</t>
  </si>
  <si>
    <t>Žiar nad Hronom</t>
  </si>
  <si>
    <t>Stropkov</t>
  </si>
  <si>
    <t>Žarnovica</t>
  </si>
  <si>
    <t>Košice IV</t>
  </si>
  <si>
    <t>priemer</t>
  </si>
  <si>
    <t>Dáta ku grafu 5: Percento žiakov opakujúcich ročník na ZŠ, najlepšie a najhoršie okresy</t>
  </si>
  <si>
    <t>Zdroj:CVTI</t>
  </si>
  <si>
    <t>Zdroj: Education at a Glance 2016, OECD</t>
  </si>
  <si>
    <t>Primárne</t>
  </si>
  <si>
    <t>Nižšie sekundárne</t>
  </si>
  <si>
    <t>Vyššie sekundárne</t>
  </si>
  <si>
    <t>VŠ  1. stupňa</t>
  </si>
  <si>
    <t>VŠ  2. stupňa</t>
  </si>
  <si>
    <t>spolu</t>
  </si>
  <si>
    <t>Dáta ku grafu 6: Nezamestnanosť podľa dosiahnutého vzdelania. Populácia 25 – 64 rokov, 2015</t>
  </si>
  <si>
    <t>Zdroj: CVTI</t>
  </si>
  <si>
    <t>VŠ</t>
  </si>
  <si>
    <t>nezamestnanosť</t>
  </si>
  <si>
    <t>VŠVU</t>
  </si>
  <si>
    <t>STU</t>
  </si>
  <si>
    <t>SZU</t>
  </si>
  <si>
    <t>UK</t>
  </si>
  <si>
    <t>VŠMU</t>
  </si>
  <si>
    <t>UVLF</t>
  </si>
  <si>
    <t>VŠEMVS</t>
  </si>
  <si>
    <t>ŽU</t>
  </si>
  <si>
    <t>AU</t>
  </si>
  <si>
    <t>TUKE</t>
  </si>
  <si>
    <t>PVŠ</t>
  </si>
  <si>
    <t>UCM</t>
  </si>
  <si>
    <t>TUAD</t>
  </si>
  <si>
    <t>UMB</t>
  </si>
  <si>
    <t>BISLA*</t>
  </si>
  <si>
    <t>APZ</t>
  </si>
  <si>
    <t>TU</t>
  </si>
  <si>
    <t>VŠM</t>
  </si>
  <si>
    <t>DTI</t>
  </si>
  <si>
    <t>KU</t>
  </si>
  <si>
    <t>UKF</t>
  </si>
  <si>
    <t>UPJŠ</t>
  </si>
  <si>
    <t>VŠZSPsvA</t>
  </si>
  <si>
    <t>SPU</t>
  </si>
  <si>
    <t>PU</t>
  </si>
  <si>
    <t>TUZV</t>
  </si>
  <si>
    <t>UJS</t>
  </si>
  <si>
    <t>VŠS</t>
  </si>
  <si>
    <t>SVŠ</t>
  </si>
  <si>
    <t>VŠMPISM</t>
  </si>
  <si>
    <t>VŠBM</t>
  </si>
  <si>
    <t xml:space="preserve">* môže byť skreslené nízkym počtom absolventov                             </t>
  </si>
  <si>
    <t>Dáta ku grafu 7: Absolventská nezamestnanosť podľa VŠ (2015)</t>
  </si>
  <si>
    <t>krátke terciárne programy</t>
  </si>
  <si>
    <t>Bc.</t>
  </si>
  <si>
    <t>Mgr.</t>
  </si>
  <si>
    <t>PhD.</t>
  </si>
  <si>
    <t>krátke</t>
  </si>
  <si>
    <t>25-34 rokov</t>
  </si>
  <si>
    <t>25-64 rokov</t>
  </si>
  <si>
    <t>DE</t>
  </si>
  <si>
    <t>Dáta ku grafu 9: Podiel populácie 30 – 34 s VŠ vzdelaním, (2005 a 2016)</t>
  </si>
  <si>
    <t xml:space="preserve">Dáta ku grafu 8: Podiel populácie 25 – 34 podľa najvyššieho dosiahnutého vysokoškolského vzdelania (2015) </t>
  </si>
  <si>
    <t>štát</t>
  </si>
  <si>
    <t>očakávaný podiel VŠ vzdelaných</t>
  </si>
  <si>
    <t>Dáta ku grafu 10: Očakávaný podiel VŠ vzdelaných zo súčasných mladých (2014)</t>
  </si>
  <si>
    <t>Zdroj: Eurostat, RIS</t>
  </si>
  <si>
    <t>2006</t>
  </si>
  <si>
    <t>2007</t>
  </si>
  <si>
    <t>2008</t>
  </si>
  <si>
    <t>2009</t>
  </si>
  <si>
    <t>2017</t>
  </si>
  <si>
    <t>2018</t>
  </si>
  <si>
    <t>2019</t>
  </si>
  <si>
    <t>2020</t>
  </si>
  <si>
    <r>
      <t>Zdroj: Eurostat, RIS</t>
    </r>
    <r>
      <rPr>
        <i/>
        <sz val="7"/>
        <color theme="1"/>
        <rFont val="Arial Narrow"/>
        <family val="2"/>
        <charset val="238"/>
      </rPr>
      <t xml:space="preserve"> </t>
    </r>
  </si>
  <si>
    <t>Dáta ku grafu 11: Verejné výdavky na vzdelávanie (2006 – 2016 a prognóza do roku 2020, v % HDP, metodika COFOG)</t>
  </si>
  <si>
    <t>Dáta ku grafu 12: Verejné výdavky na vzdelávanie v % z celkových verejných výdavkov (2006-2015 a prognóza do roku 2020, metodika COFOG)</t>
  </si>
  <si>
    <t>Zdroj: RIS, prepočet ÚHP</t>
  </si>
  <si>
    <t>ZS</t>
  </si>
  <si>
    <t>Vecné oblasti</t>
  </si>
  <si>
    <t>2016S</t>
  </si>
  <si>
    <t>2017ZS</t>
  </si>
  <si>
    <t>2018ZS</t>
  </si>
  <si>
    <t>2019ZS</t>
  </si>
  <si>
    <t>2020ZS</t>
  </si>
  <si>
    <t>Predprimárne vzdelávanie</t>
  </si>
  <si>
    <t>Primárne vzdelávanie</t>
  </si>
  <si>
    <t>Sekundárne vzdelávanie</t>
  </si>
  <si>
    <t>Ostatné</t>
  </si>
  <si>
    <t>% HDP</t>
  </si>
  <si>
    <t>Spolu</t>
  </si>
  <si>
    <t>VŠ vzdelávanie</t>
  </si>
  <si>
    <t>Veda a technika mimo VŠ</t>
  </si>
  <si>
    <t>Šport vrátane národného štadióna</t>
  </si>
  <si>
    <t>Administratíva v rezorte MŠVVaŠ</t>
  </si>
  <si>
    <t>EU fondy na vzdelávanie</t>
  </si>
  <si>
    <t>z toho COFOG9</t>
  </si>
  <si>
    <t>Opatrenie</t>
  </si>
  <si>
    <t>Obálka 2017</t>
  </si>
  <si>
    <t>(mil. eur)</t>
  </si>
  <si>
    <t>Úspory</t>
  </si>
  <si>
    <t>Potenciálna ročná úspora (mil. eur</t>
  </si>
  <si>
    <t>Prijať opatrenia na podporu racionalizácie siete základných škôl.</t>
  </si>
  <si>
    <t>Zrušiť možnosť získať kredity na kreditový príplatok.</t>
  </si>
  <si>
    <t xml:space="preserve">Prijať opatrenia na zvýšenie podielu bakalárskych študentov, ktorí nepokračujú v magisterskom štúdiu.  </t>
  </si>
  <si>
    <t>Dáta k tabuľke 4: Identifikované opatrenia – úspora</t>
  </si>
  <si>
    <t>Výdavky</t>
  </si>
  <si>
    <t>Zvyšovať priemerné platy pedagogických a odborných zamestnancov, resp. vysokoškolských učiteľov.</t>
  </si>
  <si>
    <t xml:space="preserve">Zvýšiť platy pedagógov v regionálnom školstve na začiatku kariéry. </t>
  </si>
  <si>
    <t>Reformovať proces akreditácie a akreditačnú autoritu v súlade s  ESG 2015.</t>
  </si>
  <si>
    <t>Prepojiť databázy o absolventoch, realizovať absolventské a zamestnávateľské prieskumy.</t>
  </si>
  <si>
    <t>Posilniť a skvalitniť ponuku vzdelávacích aktivít pre pedagógov</t>
  </si>
  <si>
    <t>Zvýšiť relevantnosť a objektívnosť externých testovaní a prostredníctvom testovaní na vzorkách hodnotiť vzdelávací systém</t>
  </si>
  <si>
    <t>Dáta k tabuľke 5: Identifikované opatrenia – hodnota</t>
  </si>
  <si>
    <t>Zdroj: RIS</t>
  </si>
  <si>
    <t>EU + spolufinancovanie</t>
  </si>
  <si>
    <t>ŠR</t>
  </si>
  <si>
    <t>Dáta k tabuľke 6: Rozdelenie výdavkov na vzdelávanie podľa zdroja (2007 – 2016, % alebo mil. eur)</t>
  </si>
  <si>
    <t>Zdroj: Education at a Glance,OECD, 2016</t>
  </si>
  <si>
    <t> </t>
  </si>
  <si>
    <t>nižšie sekundárne</t>
  </si>
  <si>
    <t>vyššie sekundárne všeobecné</t>
  </si>
  <si>
    <t>vyššie sekundárne odborné</t>
  </si>
  <si>
    <t>terciárne</t>
  </si>
  <si>
    <t>VŠ služby študentom</t>
  </si>
  <si>
    <t>VŠ veda</t>
  </si>
  <si>
    <t>čiara</t>
  </si>
  <si>
    <r>
      <t>Dáta ku grafu 13</t>
    </r>
    <r>
      <rPr>
        <b/>
        <sz val="12"/>
        <color rgb="FF000000"/>
        <rFont val="Arial Narrow"/>
        <family val="2"/>
        <charset val="238"/>
      </rPr>
      <t xml:space="preserve">: </t>
    </r>
    <r>
      <rPr>
        <b/>
        <sz val="12"/>
        <color theme="1"/>
        <rFont val="Arial Narrow"/>
        <family val="2"/>
        <charset val="238"/>
      </rPr>
      <t xml:space="preserve">Ročné výdavky na študenta (v USD, PPP prepočítané, 2013) </t>
    </r>
  </si>
  <si>
    <t xml:space="preserve">Zdroj: Education at a Glance 2016, OECD </t>
  </si>
  <si>
    <t>verejné</t>
  </si>
  <si>
    <t xml:space="preserve">súkromné z domácností </t>
  </si>
  <si>
    <t>súkromné iné</t>
  </si>
  <si>
    <t>primárne a sekundárne</t>
  </si>
  <si>
    <t>ČR</t>
  </si>
  <si>
    <t xml:space="preserve"> terciárne</t>
  </si>
  <si>
    <t>Dáta ku grafu 14: Pomer verejných a súkromných zdrojov na vzdelávaní (2013)</t>
  </si>
  <si>
    <t>Mzdy učiteľov</t>
  </si>
  <si>
    <t>Mzdy ostatných pracovníkov</t>
  </si>
  <si>
    <t>Mzdy spolu</t>
  </si>
  <si>
    <t>ostatné bežné výdavky</t>
  </si>
  <si>
    <t>kapitálové výdavky</t>
  </si>
  <si>
    <t>primárne</t>
  </si>
  <si>
    <t>FIN</t>
  </si>
  <si>
    <t>SWE</t>
  </si>
  <si>
    <t>DEN</t>
  </si>
  <si>
    <t>LOT</t>
  </si>
  <si>
    <t>EST</t>
  </si>
  <si>
    <t>sekundárne</t>
  </si>
  <si>
    <t>Dáta ku grafu 15: Rozdelenie výdavkov na vzdelávanie (z verejných aj súkromných zdrojov, 2014)</t>
  </si>
  <si>
    <t xml:space="preserve">Zdroj: PISA Vol 1, OECD a prepočty </t>
  </si>
  <si>
    <t xml:space="preserve"> Kumulatívne výdavky na študenta od 6 do 15 rokov, v PPP USD
</t>
  </si>
  <si>
    <t xml:space="preserve">Priemer bodov v PISA 2015
</t>
  </si>
  <si>
    <t>Austrália</t>
  </si>
  <si>
    <t>Rakúsko</t>
  </si>
  <si>
    <t>Belgicko</t>
  </si>
  <si>
    <t>Kanada</t>
  </si>
  <si>
    <t>Čile</t>
  </si>
  <si>
    <t>Česká Republika</t>
  </si>
  <si>
    <t>Dánsko</t>
  </si>
  <si>
    <t>Estónsko</t>
  </si>
  <si>
    <t>Fínsko</t>
  </si>
  <si>
    <t>Francúzsko</t>
  </si>
  <si>
    <t>Nemecko</t>
  </si>
  <si>
    <t>Grécko</t>
  </si>
  <si>
    <t>Maďarsko</t>
  </si>
  <si>
    <t>Island</t>
  </si>
  <si>
    <t>Írsko</t>
  </si>
  <si>
    <t>Izrael</t>
  </si>
  <si>
    <t>Taliansko</t>
  </si>
  <si>
    <t>Japonsko</t>
  </si>
  <si>
    <t>Kórea</t>
  </si>
  <si>
    <t>Lotyšsko</t>
  </si>
  <si>
    <t>Luxembursko</t>
  </si>
  <si>
    <t>Mexiko</t>
  </si>
  <si>
    <t>Holandsko</t>
  </si>
  <si>
    <t>Nový Zéland</t>
  </si>
  <si>
    <t>Nórsko</t>
  </si>
  <si>
    <t>Poľsko</t>
  </si>
  <si>
    <t>Portugalsko</t>
  </si>
  <si>
    <t>Slovensko</t>
  </si>
  <si>
    <t>Slovinsko</t>
  </si>
  <si>
    <t>Španielsko</t>
  </si>
  <si>
    <t>Švédsko</t>
  </si>
  <si>
    <t>Švajčiarsko</t>
  </si>
  <si>
    <t>Turecko</t>
  </si>
  <si>
    <t>USA</t>
  </si>
  <si>
    <t>Partners</t>
  </si>
  <si>
    <t>Albánsko</t>
  </si>
  <si>
    <t>Alžírsko</t>
  </si>
  <si>
    <t>Argentína</t>
  </si>
  <si>
    <t>Brazília</t>
  </si>
  <si>
    <t>Čína</t>
  </si>
  <si>
    <t>Bulharsko</t>
  </si>
  <si>
    <t>Kolumbia</t>
  </si>
  <si>
    <t>Costa Rica</t>
  </si>
  <si>
    <t>Chorvársko</t>
  </si>
  <si>
    <t>Cyprus</t>
  </si>
  <si>
    <t>Dominikánska Republika</t>
  </si>
  <si>
    <t>FYROM</t>
  </si>
  <si>
    <t>Gruzínsko</t>
  </si>
  <si>
    <t>Hong Kong (China)</t>
  </si>
  <si>
    <t>Indonézia</t>
  </si>
  <si>
    <t>Jordánsko</t>
  </si>
  <si>
    <t>Kazachstan</t>
  </si>
  <si>
    <t>Kosovo</t>
  </si>
  <si>
    <t>Libanon</t>
  </si>
  <si>
    <t>Litva</t>
  </si>
  <si>
    <t xml:space="preserve">Macao </t>
  </si>
  <si>
    <t>Malajzia</t>
  </si>
  <si>
    <t>Malta</t>
  </si>
  <si>
    <t>Moldavsko</t>
  </si>
  <si>
    <t>Čierna Hora</t>
  </si>
  <si>
    <t>Peru</t>
  </si>
  <si>
    <t>Katar</t>
  </si>
  <si>
    <t>Rumunsko</t>
  </si>
  <si>
    <t>Rusko</t>
  </si>
  <si>
    <t>Singapur</t>
  </si>
  <si>
    <t>Taiwan</t>
  </si>
  <si>
    <t>Thajsko</t>
  </si>
  <si>
    <t>Trinidad a Tobago</t>
  </si>
  <si>
    <t>Tunisko</t>
  </si>
  <si>
    <t>SAE</t>
  </si>
  <si>
    <t>Uruguay</t>
  </si>
  <si>
    <t>Vietnam</t>
  </si>
  <si>
    <t>Dáta ku grafu 17: Výdavky na vzdelávanie a priemer bodov v PISA (2015)</t>
  </si>
  <si>
    <t>Zdroj: OECD</t>
  </si>
  <si>
    <t>Talis (priemer 32 krajín)</t>
  </si>
  <si>
    <t>Česko</t>
  </si>
  <si>
    <t>OECD (priemer 23 krajín)</t>
  </si>
  <si>
    <t>Dáta ku grafu 18: Podiel učiteľov, ktorí rozhodne nesúhlasia s tvrdením, že ich práca je v spoločnosti ocenená (%)</t>
  </si>
  <si>
    <t>Zdroj: IVP na základe PIAAC</t>
  </si>
  <si>
    <t>Vek</t>
  </si>
  <si>
    <t>Čitateľská gramotnosť</t>
  </si>
  <si>
    <t>Matematická gramotnosť</t>
  </si>
  <si>
    <t>Riešenie problémov v IKT prostredí</t>
  </si>
  <si>
    <t>20-34</t>
  </si>
  <si>
    <t>35-49</t>
  </si>
  <si>
    <t>50-64</t>
  </si>
  <si>
    <t>Dáta ku grafu 19: Relatívne skóre učiteľov v porovnaní s VŠ zamestnanými rovesníkmi</t>
  </si>
  <si>
    <t>Zdroj: OECD EAG</t>
  </si>
  <si>
    <t>Štát</t>
  </si>
  <si>
    <t>Podiel priemerných reálnych platov pedagogických zamestnancov nižšieho sekundárneho vzdelávania na platoch zamestnancov s VŠ vzdelaním</t>
  </si>
  <si>
    <t>EU22 priemer</t>
  </si>
  <si>
    <t>OECD priemer</t>
  </si>
  <si>
    <t>Dáta ku grafu 20: Podiel priemerných reálnych platov pedagogických zamestnancov nižšieho sekundárneho vzdelávania na platoch zamestnancov s VŠ vzdelaním (%, 2014)</t>
  </si>
  <si>
    <r>
      <t>Zdroj: OECD EAG, Trexima</t>
    </r>
    <r>
      <rPr>
        <sz val="12"/>
        <color theme="1"/>
        <rFont val="Arial Narrow"/>
        <family val="2"/>
        <charset val="238"/>
      </rPr>
      <t> </t>
    </r>
  </si>
  <si>
    <t xml:space="preserve">25-34 rokov </t>
  </si>
  <si>
    <t>35-44 rokov</t>
  </si>
  <si>
    <t>45-54 rokov</t>
  </si>
  <si>
    <t>55-64 rokov</t>
  </si>
  <si>
    <t>priemer (OECD 21 krajín)</t>
  </si>
  <si>
    <t>Dáta ku grafu 21: Pomer platov učiteľov a zamestnancov s vysokoškolským vzdelaním podľa veku (%, 2014)</t>
  </si>
  <si>
    <t>Zdroj: IVP</t>
  </si>
  <si>
    <t>prax</t>
  </si>
  <si>
    <t>Súčanosť</t>
  </si>
  <si>
    <t>Scenár 1</t>
  </si>
  <si>
    <t>Scenár 2</t>
  </si>
  <si>
    <t>Var B - Sc0</t>
  </si>
  <si>
    <t>Var B - Sc1</t>
  </si>
  <si>
    <t>Var B - Sc2</t>
  </si>
  <si>
    <r>
      <t>Dáta ku grafu 22:</t>
    </r>
    <r>
      <rPr>
        <sz val="12"/>
        <color rgb="FF000000"/>
        <rFont val="Arial Narrow"/>
        <family val="2"/>
        <charset val="238"/>
      </rPr>
      <t xml:space="preserve"> </t>
    </r>
    <r>
      <rPr>
        <b/>
        <sz val="12"/>
        <color rgb="FF000000"/>
        <rFont val="Arial Narrow"/>
        <family val="2"/>
        <charset val="238"/>
      </rPr>
      <t>Tarifné platy – ukážka platovej triedy 10 a vplyv na zvýšenie tarifného platu (A. Platová trieda 10 v závislosti od praxe (eur), B. Nárast tarifného platu v závislosti od praxe (%))</t>
    </r>
  </si>
  <si>
    <r>
      <t>Dáta k tabuľke 7:</t>
    </r>
    <r>
      <rPr>
        <sz val="12"/>
        <color rgb="FF000000"/>
        <rFont val="Arial Narrow"/>
        <family val="2"/>
        <charset val="238"/>
      </rPr>
      <t xml:space="preserve"> </t>
    </r>
    <r>
      <rPr>
        <b/>
        <sz val="12"/>
        <color rgb="FF000000"/>
        <rFont val="Arial Narrow"/>
        <family val="2"/>
        <charset val="238"/>
      </rPr>
      <t>Odhad finančného vplyvu zmeny zohľadňovania praxe (mil. EUR)</t>
    </r>
  </si>
  <si>
    <t>Len tarifa (bez príplatkov)</t>
  </si>
  <si>
    <t>Vrátane príplatkov</t>
  </si>
  <si>
    <r>
      <t>OK</t>
    </r>
    <r>
      <rPr>
        <b/>
        <vertAlign val="superscript"/>
        <sz val="11"/>
        <color rgb="FF000000"/>
        <rFont val="Arial Narrow"/>
        <family val="2"/>
        <charset val="238"/>
      </rPr>
      <t>[1]</t>
    </r>
  </si>
  <si>
    <t>OK</t>
  </si>
  <si>
    <r>
      <rPr>
        <vertAlign val="superscript"/>
        <sz val="9"/>
        <color theme="1"/>
        <rFont val="Arial Narrow"/>
        <family val="2"/>
        <charset val="238"/>
      </rPr>
      <t>[1]</t>
    </r>
    <r>
      <rPr>
        <sz val="9"/>
        <color theme="1"/>
        <rFont val="Arial Narrow"/>
        <family val="2"/>
        <charset val="238"/>
      </rPr>
      <t xml:space="preserve"> Originálne kompetencie</t>
    </r>
  </si>
  <si>
    <t>kariérny stupeň</t>
  </si>
  <si>
    <t>podiel pedagogických zamestnancov</t>
  </si>
  <si>
    <t>začínajúci</t>
  </si>
  <si>
    <t>samostatný</t>
  </si>
  <si>
    <t>1. atestácia</t>
  </si>
  <si>
    <t>2. atestácia</t>
  </si>
  <si>
    <t>Dáta ku grafu 23: Pedagogickí zamestnanci na jednotlivých kariérnych stupňoch (%, 2016)</t>
  </si>
  <si>
    <t>Zdroj: Eduzber</t>
  </si>
  <si>
    <t>6 % príplatok</t>
  </si>
  <si>
    <t>6 % + 6 % príplatok</t>
  </si>
  <si>
    <t>Celkovo s príplatkom</t>
  </si>
  <si>
    <t>Dáta ku grafu 24: Podiel pedagogických zamestnancov poberajúcich kreditové príplatky (%, 2016)</t>
  </si>
  <si>
    <t>Dáta k tabuľke 8: Základné parametre normatívneho financovania</t>
  </si>
  <si>
    <t>Zdroj: SOH 2015</t>
  </si>
  <si>
    <t>Štruktúra normatívu</t>
  </si>
  <si>
    <t xml:space="preserve">Zohľadňovanie personálnej a ekonomickej náročnosti školy </t>
  </si>
  <si>
    <t xml:space="preserve">Zohľadňovanie charakteristík žiakov </t>
  </si>
  <si>
    <t xml:space="preserve">Podiel </t>
  </si>
  <si>
    <t xml:space="preserve">Mzdový </t>
  </si>
  <si>
    <r>
      <t>24 kategórií, podľa koeficientu personálnej a koeficientu kvalifikačnej štruktúry škôl</t>
    </r>
    <r>
      <rPr>
        <vertAlign val="superscript"/>
        <sz val="10"/>
        <rFont val="Arial Narrow"/>
        <family val="2"/>
        <charset val="238"/>
      </rPr>
      <t>[1]</t>
    </r>
    <r>
      <rPr>
        <sz val="10"/>
        <rFont val="Arial Narrow"/>
        <family val="2"/>
        <charset val="238"/>
      </rPr>
      <t>, veľkosť ZŠ</t>
    </r>
  </si>
  <si>
    <t>nultý ročník ZŠ, vyučovací jazyk, bilingválne štúdium, zdravotné znevýhodnenie a nadanie atď.</t>
  </si>
  <si>
    <t xml:space="preserve">Prevádzkový </t>
  </si>
  <si>
    <t>15,4 %</t>
  </si>
  <si>
    <r>
      <rPr>
        <sz val="10"/>
        <rFont val="Calibri"/>
        <family val="2"/>
        <charset val="238"/>
      </rPr>
      <t>•</t>
    </r>
    <r>
      <rPr>
        <sz val="10"/>
        <rFont val="Arial Narrow"/>
        <family val="2"/>
        <charset val="238"/>
      </rPr>
      <t>teplo</t>
    </r>
  </si>
  <si>
    <r>
      <t>8 kategórií podľa koeficientov tepelnej náročnosti</t>
    </r>
    <r>
      <rPr>
        <vertAlign val="superscript"/>
        <sz val="10"/>
        <rFont val="Arial Narrow"/>
        <family val="2"/>
        <charset val="238"/>
      </rPr>
      <t>[2]</t>
    </r>
    <r>
      <rPr>
        <sz val="10"/>
        <rFont val="Arial Narrow"/>
        <family val="2"/>
        <charset val="238"/>
      </rPr>
      <t xml:space="preserve"> , veľkosť ZŠ</t>
    </r>
  </si>
  <si>
    <t>zdravotné znevýhodnenie a nadanie atď.</t>
  </si>
  <si>
    <t>7,7 %</t>
  </si>
  <si>
    <r>
      <rPr>
        <sz val="10"/>
        <rFont val="Calibri"/>
        <family val="2"/>
        <charset val="238"/>
      </rPr>
      <t>•</t>
    </r>
    <r>
      <rPr>
        <sz val="10"/>
        <rFont val="Arial Narrow"/>
        <family val="2"/>
        <charset val="238"/>
      </rPr>
      <t>výchovno-vzdelávací proces</t>
    </r>
  </si>
  <si>
    <r>
      <t>24 kategórií podľa koeficientu ekonomickej náročnosti škôl</t>
    </r>
    <r>
      <rPr>
        <vertAlign val="superscript"/>
        <sz val="10"/>
        <rFont val="Arial Narrow"/>
        <family val="2"/>
        <charset val="238"/>
      </rPr>
      <t>[3]</t>
    </r>
    <r>
      <rPr>
        <sz val="10"/>
        <rFont val="Arial Narrow"/>
        <family val="2"/>
        <charset val="238"/>
      </rPr>
      <t>, veľkosť ZŠ</t>
    </r>
  </si>
  <si>
    <t>vyučovací jazyk, bilingválne štúdium, zdravotné znevýhodnenie a nadanie atď.</t>
  </si>
  <si>
    <t>2,3 %</t>
  </si>
  <si>
    <r>
      <rPr>
        <sz val="10"/>
        <rFont val="Calibri"/>
        <family val="2"/>
        <charset val="238"/>
      </rPr>
      <t>•</t>
    </r>
    <r>
      <rPr>
        <sz val="10"/>
        <rFont val="Arial Narrow"/>
        <family val="2"/>
        <charset val="238"/>
      </rPr>
      <t>prevádzka okrem tepla</t>
    </r>
  </si>
  <si>
    <t>6 kategórií podľa koeficientov prevádzkovej náročnosti, veľkosť ZŠ</t>
  </si>
  <si>
    <t>zdravotné znevýhodnenie a nadanie atď.</t>
  </si>
  <si>
    <t>4,1 %</t>
  </si>
  <si>
    <r>
      <rPr>
        <sz val="10"/>
        <rFont val="Calibri"/>
        <family val="2"/>
        <charset val="238"/>
      </rPr>
      <t>•</t>
    </r>
    <r>
      <rPr>
        <sz val="10"/>
        <rFont val="Arial Narrow"/>
        <family val="2"/>
        <charset val="238"/>
      </rPr>
      <t>ďalšie vzdelávanie učiteľov</t>
    </r>
  </si>
  <si>
    <t>24 kategórií  ako 1,5 % zo mzdového normatívu</t>
  </si>
  <si>
    <t>1,3 %</t>
  </si>
  <si>
    <r>
      <rPr>
        <vertAlign val="superscript"/>
        <sz val="9"/>
        <color theme="1"/>
        <rFont val="Arial Narrow"/>
        <family val="2"/>
        <charset val="238"/>
      </rPr>
      <t>[1]</t>
    </r>
    <r>
      <rPr>
        <sz val="9"/>
        <color theme="1"/>
        <rFont val="Arial Narrow"/>
        <family val="2"/>
        <charset val="238"/>
      </rPr>
      <t xml:space="preserve"> Koeficient personálnej náročnosti vychádza z celoslovenského priemeru počtu žiakov na pedagogóga a z celoslovenského priemeru počtu nepedagogógov na pedagogóga pre danú kategóriu škôl. Taktiež sa zohľadňuje pomer priemerných platov pedagógov a nepedagógov. Zohľadňuje taktiež 6 kategórií zaradenia žiaka podľa zdravotného znevýhodnenia alebo všeobecného intelektového nadania. Pri stredných školách sa rozlišujú tri kategórie. Koeficient kvalifikačnej štruktúry reflektuje tabuľkový plat bez rokov dosiahnutej praxe a kreditový príplatok.</t>
    </r>
  </si>
  <si>
    <r>
      <rPr>
        <vertAlign val="superscript"/>
        <sz val="9"/>
        <color theme="1"/>
        <rFont val="Arial Narrow"/>
        <family val="2"/>
        <charset val="238"/>
      </rPr>
      <t>[2]</t>
    </r>
    <r>
      <rPr>
        <sz val="9"/>
        <color theme="1"/>
        <rFont val="Arial Narrow"/>
        <family val="2"/>
        <charset val="238"/>
      </rPr>
      <t xml:space="preserve"> Vychádzajú z teplotného pásma v mieste školy.</t>
    </r>
  </si>
  <si>
    <r>
      <rPr>
        <vertAlign val="superscript"/>
        <sz val="9"/>
        <color theme="1"/>
        <rFont val="Arial Narrow"/>
        <family val="2"/>
        <charset val="238"/>
      </rPr>
      <t xml:space="preserve">[3] </t>
    </r>
    <r>
      <rPr>
        <sz val="9"/>
        <color theme="1"/>
        <rFont val="Arial Narrow"/>
        <family val="2"/>
        <charset val="238"/>
      </rPr>
      <t>Sú odvodené od koeficientov personálnej náročnosti.</t>
    </r>
  </si>
  <si>
    <t>Zdroj: RIS, prepočty IVP</t>
  </si>
  <si>
    <t>kategória</t>
  </si>
  <si>
    <t>ZŠ</t>
  </si>
  <si>
    <t>GYM</t>
  </si>
  <si>
    <t>SOŠ</t>
  </si>
  <si>
    <t>priemerná prax</t>
  </si>
  <si>
    <t>&gt;=0 a &lt;=3</t>
  </si>
  <si>
    <t>&gt;3 a &lt;=6</t>
  </si>
  <si>
    <t>&gt;6 a &lt;=9</t>
  </si>
  <si>
    <t>&gt;9 a &lt;=12</t>
  </si>
  <si>
    <t>&gt;12 a &lt;=15</t>
  </si>
  <si>
    <t>&gt;15 a &lt;=18</t>
  </si>
  <si>
    <t>&gt;18 a &lt;=21</t>
  </si>
  <si>
    <t>&gt;21 a &lt;=24</t>
  </si>
  <si>
    <t>&gt;24 &lt;=27</t>
  </si>
  <si>
    <t>&gt;27</t>
  </si>
  <si>
    <t>Dáta ku grafu 25: Početnosť škôl podľa priemernej praxe pedagógov (2016)</t>
  </si>
  <si>
    <t>Zdroj: Eduzber, prepočty IVP</t>
  </si>
  <si>
    <t>Skratka kategórie</t>
  </si>
  <si>
    <t>Kategória škôl</t>
  </si>
  <si>
    <t>Mzdový normatív</t>
  </si>
  <si>
    <t>SOS01</t>
  </si>
  <si>
    <t>Stredné odborné školy - 1. kategória</t>
  </si>
  <si>
    <t>SOS02</t>
  </si>
  <si>
    <t>Stredné odborné školy - 2. kategória</t>
  </si>
  <si>
    <t>SOS03</t>
  </si>
  <si>
    <t>Stredné odborné školy - 3. kategória</t>
  </si>
  <si>
    <t>SOS04</t>
  </si>
  <si>
    <t>Stredné odborné školy - 4. kategória</t>
  </si>
  <si>
    <t>SOS05</t>
  </si>
  <si>
    <t>Stredné odborné školy - 5. kategória</t>
  </si>
  <si>
    <t>SOS06</t>
  </si>
  <si>
    <t>Stredné odborné školy - 6. kategória</t>
  </si>
  <si>
    <t>SOS07</t>
  </si>
  <si>
    <t>Stredné odborné školy - 7. kategória</t>
  </si>
  <si>
    <t>SOS08</t>
  </si>
  <si>
    <t>Stredné odborné školy - 8. kategória</t>
  </si>
  <si>
    <t>SOS09</t>
  </si>
  <si>
    <t>Stredné odborné školy - 9. kategória</t>
  </si>
  <si>
    <t>SOS10</t>
  </si>
  <si>
    <t>Stredné odborné školy - 10. kategória</t>
  </si>
  <si>
    <t>SOS11</t>
  </si>
  <si>
    <t>Stredné odborné školy - 11. kategória</t>
  </si>
  <si>
    <t>SOS12</t>
  </si>
  <si>
    <t>Stredné odborné školy - 12. kategória</t>
  </si>
  <si>
    <t>SOS13</t>
  </si>
  <si>
    <t>Stredné odborné školy - 13. kategória</t>
  </si>
  <si>
    <t>SOS14</t>
  </si>
  <si>
    <t>Stredné odborné školy - 14. kategória</t>
  </si>
  <si>
    <t>SOS15</t>
  </si>
  <si>
    <t>Stredné odborné školy - 15. kategória</t>
  </si>
  <si>
    <t>Menovky riadkov</t>
  </si>
  <si>
    <t>podiel žiakov</t>
  </si>
  <si>
    <t>Normatívny príspevok - osobné náklady</t>
  </si>
  <si>
    <t>Rozpočet 2016</t>
  </si>
  <si>
    <t>Dáta ku grafu 26: Výška normatívov a objem normatívnych peňazí podľa kategórií SOŠ (2016) (A. Výška mzdového normatívu a podiel žiakov, B. Objem mzdového normatívu (v mil. eur))</t>
  </si>
  <si>
    <t>Zdroj: CVTI (2000, 2016), prepočty IVP</t>
  </si>
  <si>
    <t>rok</t>
  </si>
  <si>
    <t xml:space="preserve"> žiaci</t>
  </si>
  <si>
    <t xml:space="preserve"> školy</t>
  </si>
  <si>
    <t>učitelia</t>
  </si>
  <si>
    <t>triedy</t>
  </si>
  <si>
    <t>veľkosť školy</t>
  </si>
  <si>
    <t>veľkosť triedy</t>
  </si>
  <si>
    <t>žiaci na učiteľa</t>
  </si>
  <si>
    <t xml:space="preserve">rozdiel </t>
  </si>
  <si>
    <t>Počet žiakov</t>
  </si>
  <si>
    <t xml:space="preserve">Počet učiteľov </t>
  </si>
  <si>
    <t>Veľkosť školy</t>
  </si>
  <si>
    <t>Veľkosť triedy</t>
  </si>
  <si>
    <t xml:space="preserve">Žiaci na učiteľa </t>
  </si>
  <si>
    <t>rozdiel</t>
  </si>
  <si>
    <t>Dáta k tabuľke tabuľke 9: Základné ukazovatele siete základných škôl (2000, 2016)</t>
  </si>
  <si>
    <t>Dáta k tabuľke 10: Základné ukazovatele siete stredných škôl (2000, 2016)</t>
  </si>
  <si>
    <t xml:space="preserve">Počet žiakov na učiteľa </t>
  </si>
  <si>
    <t>stupeň vzdelania</t>
  </si>
  <si>
    <t>EU21</t>
  </si>
  <si>
    <t>Česká republika</t>
  </si>
  <si>
    <t>Dáta k tabuľke 11: Priemerná veľkosť tried a počet žiakov na učiteľa – medzinárodné porovnanie (2014)</t>
  </si>
  <si>
    <t>Zdroj: OECD PISA 2015, prepočty IVP</t>
  </si>
  <si>
    <t>1. decil</t>
  </si>
  <si>
    <t>2. decil</t>
  </si>
  <si>
    <t>3. decil</t>
  </si>
  <si>
    <t>4. decil</t>
  </si>
  <si>
    <t>5. decil</t>
  </si>
  <si>
    <t>6. decil</t>
  </si>
  <si>
    <t>7. decil</t>
  </si>
  <si>
    <t>8. decil</t>
  </si>
  <si>
    <t>9. decil</t>
  </si>
  <si>
    <t>Dáta k tabuľke 12: Distribúcia škôl primárneho a nižšieho sekundárneho vzdelania podľa počtu žiakov</t>
  </si>
  <si>
    <t xml:space="preserve">Zdroj: CVTI, prepočty IVP                  </t>
  </si>
  <si>
    <t>podiel škôl</t>
  </si>
  <si>
    <t>pod 50</t>
  </si>
  <si>
    <t>51-150</t>
  </si>
  <si>
    <t>151-250</t>
  </si>
  <si>
    <t>251-350</t>
  </si>
  <si>
    <t>351-450</t>
  </si>
  <si>
    <t>451-550</t>
  </si>
  <si>
    <t>551-650</t>
  </si>
  <si>
    <t>nad 650</t>
  </si>
  <si>
    <t>Dáta ku grafu 27: Distribúcia základných škôl a žiakov podľa veľkosti škôl (2000-2016) (A. Distribúcia škôl podľa ich veľkosti, B. Distribúcia žiakov podľa veľkosti školy)</t>
  </si>
  <si>
    <t>Zriaďovateľ</t>
  </si>
  <si>
    <t xml:space="preserve">Pôvodný rozpočet </t>
  </si>
  <si>
    <t xml:space="preserve">Nový rozpočet </t>
  </si>
  <si>
    <t xml:space="preserve">Úspora </t>
  </si>
  <si>
    <t>(v mil. eur)</t>
  </si>
  <si>
    <t xml:space="preserve">(v %) </t>
  </si>
  <si>
    <t>Cirkev</t>
  </si>
  <si>
    <t>Okresný úrad v sídle kraja</t>
  </si>
  <si>
    <t>Obec</t>
  </si>
  <si>
    <t>Súkromník</t>
  </si>
  <si>
    <t>Samosprávny kraj</t>
  </si>
  <si>
    <t>SPOLU</t>
  </si>
  <si>
    <t>Dáta k tabuľke 13: Analýza dopadov kompenzačného mechanizmu definovaného podľa územia obce (2016)</t>
  </si>
  <si>
    <t>Zdroj: CVTI (2010 – 2014), prepočty IVP</t>
  </si>
  <si>
    <t>10/11</t>
  </si>
  <si>
    <t>11/12</t>
  </si>
  <si>
    <t>12/13</t>
  </si>
  <si>
    <t>13/14</t>
  </si>
  <si>
    <t>14/15</t>
  </si>
  <si>
    <t>15/16</t>
  </si>
  <si>
    <t>0.ročník neplnoorganizovaná ZŠ</t>
  </si>
  <si>
    <t>0.ročník ŽŠ</t>
  </si>
  <si>
    <t>5.ročník ZŠ</t>
  </si>
  <si>
    <t>1. ročník GYM 8</t>
  </si>
  <si>
    <t>1. ročník GYM 4-5</t>
  </si>
  <si>
    <t>1. ročník SOŠ</t>
  </si>
  <si>
    <t>Dáta ku grafu 28: Podiel tried s počtom žiakov pod aktuálne stanoveným minimálnym limitom (v %) (A. Základné školy, B. Stredné školy)</t>
  </si>
  <si>
    <t>Zdroj: Prepočty IV</t>
  </si>
  <si>
    <t>Počet zavretých škôl</t>
  </si>
  <si>
    <t>Počet prepravených detí</t>
  </si>
  <si>
    <t>Kilometrov so zachádzkami</t>
  </si>
  <si>
    <t>57 tis.</t>
  </si>
  <si>
    <t>24 tis.</t>
  </si>
  <si>
    <t>Scenár</t>
  </si>
  <si>
    <t>NPV</t>
  </si>
  <si>
    <t>Diskontovaná úspora</t>
  </si>
  <si>
    <t>Nulový scenár</t>
  </si>
  <si>
    <t>Preplácané lístky</t>
  </si>
  <si>
    <t>Prenájom</t>
  </si>
  <si>
    <t>Vlastné autobusy</t>
  </si>
  <si>
    <t xml:space="preserve">Dáta k tabuľke 14: Ukazovatele hodnoty za peniaze </t>
  </si>
  <si>
    <t>(v eur)</t>
  </si>
  <si>
    <t>2017R</t>
  </si>
  <si>
    <t>akreditované študíjne programy</t>
  </si>
  <si>
    <t>výskumná a umelecká činnosť</t>
  </si>
  <si>
    <t>sociálna podpora študentov</t>
  </si>
  <si>
    <t>rozvoj vysokej školy</t>
  </si>
  <si>
    <t>iné</t>
  </si>
  <si>
    <t>percento HDP (pravá os)</t>
  </si>
  <si>
    <t>HDP</t>
  </si>
  <si>
    <t>Dáta ku grafu 29: Priame dotácie VVŠ podľa jednotlivých oblastí  (v mil. eur) a podiel na HDP (pravá os)</t>
  </si>
  <si>
    <t>APVV</t>
  </si>
  <si>
    <t>KEGA</t>
  </si>
  <si>
    <t>VEGA</t>
  </si>
  <si>
    <t>špičkové kolektívy</t>
  </si>
  <si>
    <t>výkonová časť dotácií VVŠ spojená s vedou a výskumom</t>
  </si>
  <si>
    <t>dotácie na výučbu: vedecká  a umelecká činnosť</t>
  </si>
  <si>
    <t>vedecká, výskumná alebo umelecká činnosť</t>
  </si>
  <si>
    <t>umelecká tvorba</t>
  </si>
  <si>
    <t>hodnotenie výskumu  podľa poslednej akreditácie</t>
  </si>
  <si>
    <t xml:space="preserve">získané peniaze na výskum od subj. ver. správy v 2014 a 2015 </t>
  </si>
  <si>
    <t>úspešnosť v zahraničných grantoch v 2014 a 2015</t>
  </si>
  <si>
    <t>úspešnosť v iných grantoch v 2014 a 2015</t>
  </si>
  <si>
    <t>interní doktorandi po dizertačnej skúške v kal. roku 2015</t>
  </si>
  <si>
    <t>Dáta ku grafu 30: Štruktúra financovania vysokoškolskej vedy, 2017</t>
  </si>
  <si>
    <t>Zdroj: Metodika rozpisu dotácií VVŠ 2017, Výročné správy o stave vysokého školstva 2014, 2015</t>
  </si>
  <si>
    <t>Názov VŠ</t>
  </si>
  <si>
    <t>B karenty</t>
  </si>
  <si>
    <t>C nekarent, WoS al. Scopus</t>
  </si>
  <si>
    <t>A1 monografie, kap. v mon.</t>
  </si>
  <si>
    <t>A2 učebnice, preklady</t>
  </si>
  <si>
    <t>D ostatné</t>
  </si>
  <si>
    <t>3,2 mil.</t>
  </si>
  <si>
    <t>počet výskumných pracovníkov priemer 2014 a 2015</t>
  </si>
  <si>
    <t>karenty percento</t>
  </si>
  <si>
    <t>podiel mimo ostatné na výskumníka na rok</t>
  </si>
  <si>
    <t>priem. podiel karentov na výskumníka za rok (pravá os)</t>
  </si>
  <si>
    <t>podiel "ostatných" výstupov na výskumníka</t>
  </si>
  <si>
    <t>ostatné</t>
  </si>
  <si>
    <t>TUZVO</t>
  </si>
  <si>
    <t>TVU</t>
  </si>
  <si>
    <t>dotácia spolu</t>
  </si>
  <si>
    <t>počet výskumných pracovníkov</t>
  </si>
  <si>
    <t>podiel karentov na výskumníka</t>
  </si>
  <si>
    <t>* v porovnaní neuvádzame VŠVU, VŠMU a AU, ktoré získavajú dotácie hlavne z umeleckých, nie vedeckých výstupov</t>
  </si>
  <si>
    <t>* publikácie vstupujú ako faktor aj do dotácie za akreditáciu, tam je však obtiažne zistiť priamy vplyv publikácie na výšku dotácie</t>
  </si>
  <si>
    <t>Zdroj: Metodika rozpisu dotácií VVŠ 2017, Výročné správy o stave vysokého školstva 20134, 20145</t>
  </si>
  <si>
    <t>dotácia na výskumného pracovnika</t>
  </si>
  <si>
    <t>Dáta ku grafu 31: Podiel jednotlivých typov vedeckých výstupov podľa VŠ*</t>
  </si>
  <si>
    <t>Dáta ku grafu 32: Podiel jednotlivých typov vedeckých výstupov na dotačnom financovaní VaV na VŠ* 2016</t>
  </si>
  <si>
    <t>Dáta ku grafu 33: Výška dotácií za publikácie 2017 podľa typov vedeckých výstupov (mil. eur) a výška dotácie na výskumníka (tis. eur)</t>
  </si>
  <si>
    <t>Zdroj: RIS, ÚHP</t>
  </si>
  <si>
    <t>Ministerstvo školstva, vedy, výskumu a športu SR</t>
  </si>
  <si>
    <t>Mzdy a poistné</t>
  </si>
  <si>
    <t>Tovary a služby</t>
  </si>
  <si>
    <t>Bežné transfery</t>
  </si>
  <si>
    <t>Dáta ku grafu 34: Hlavné kategórie bežných výdavkov (%), 2010 – 2016</t>
  </si>
  <si>
    <t>Dohody</t>
  </si>
  <si>
    <t>Energie</t>
  </si>
  <si>
    <t>Ostatné služby</t>
  </si>
  <si>
    <t>Ostatné bežné výdavky</t>
  </si>
  <si>
    <t>Dáta ku grafu 35: Štruktúra bežných výdavkov kapitoly   bez transferov (v mil. eur), 2010 – 2016</t>
  </si>
  <si>
    <t>MŠVVaŠ (2016)</t>
  </si>
  <si>
    <t>celá štátna správa (2010-2016)</t>
  </si>
  <si>
    <t>MŠVVaŠ (2010-2016)</t>
  </si>
  <si>
    <t>Dáta ku grafu 36: Štruktúra bežných výdavkov kapitoly bez transferov (2010 – 2016), %</t>
  </si>
  <si>
    <t>Odmeny/celkové personálne výdavky</t>
  </si>
  <si>
    <t>Personálne výdavky (interné)/ celkové personálne výdavky</t>
  </si>
  <si>
    <t>Dáta ku grafu 37: Personálne výdavky kapitoly – vybrané indikátory (2010 – 2016), %</t>
  </si>
  <si>
    <t>IT služby/ všetky služby</t>
  </si>
  <si>
    <t>IT služby/ IT výdavky</t>
  </si>
  <si>
    <t>MŠVVaŠ (2017-2019)</t>
  </si>
  <si>
    <t>celá štátna správa (2017-2019)</t>
  </si>
  <si>
    <t>Dáta ku grafu 38: Výdavky kapitoly na IT služby – vybrané indikátory (2017 – 2019)</t>
  </si>
  <si>
    <t>Výdavok</t>
  </si>
  <si>
    <t>Úrad MŠVVaŠ</t>
  </si>
  <si>
    <t>Všetky úrady</t>
  </si>
  <si>
    <t>mil. eur</t>
  </si>
  <si>
    <t>% prevádzkových výdavkov</t>
  </si>
  <si>
    <t>Materiál</t>
  </si>
  <si>
    <t>Služby</t>
  </si>
  <si>
    <t xml:space="preserve"> Špeciálne služby</t>
  </si>
  <si>
    <t xml:space="preserve"> Odmeny zamestnancov mimo pracovného pomeru</t>
  </si>
  <si>
    <t>Energie, voda a komunikácie</t>
  </si>
  <si>
    <t>Dáta k tabuľke 15: Výdavky úradu s výrazne vyšším podielom na prevádzkových výdavkoch (2010 – 2016)</t>
  </si>
  <si>
    <t>Zdroj: ÚHP</t>
  </si>
  <si>
    <t>Skratka</t>
  </si>
  <si>
    <t>Názov</t>
  </si>
  <si>
    <t>Hlavná činnosť</t>
  </si>
  <si>
    <t>Druh činnosti</t>
  </si>
  <si>
    <t>Agentúra na podporu výskumu a vývoja</t>
  </si>
  <si>
    <t>podpora vedy a výskumu, granty</t>
  </si>
  <si>
    <t>granty</t>
  </si>
  <si>
    <t>CVTI</t>
  </si>
  <si>
    <t>Centrum vedecko technických informácií SR</t>
  </si>
  <si>
    <t>knižničné služby, vedecké databázy, rezortná štatistika, popularizácia vedy a techniky, Múzeum školstva a pedagogiky</t>
  </si>
  <si>
    <t>podpora</t>
  </si>
  <si>
    <t>DSZSU</t>
  </si>
  <si>
    <t>Domov Speváckeho zboru slovenských učiteľov</t>
  </si>
  <si>
    <t>ubytovacie zariadenie pre spevácke zbory</t>
  </si>
  <si>
    <t>kultúra</t>
  </si>
  <si>
    <t>IUVENTA</t>
  </si>
  <si>
    <t>práca s mládežou, granty pre mládežnícke organizácie, predmetové olympiády</t>
  </si>
  <si>
    <r>
      <t>granty</t>
    </r>
    <r>
      <rPr>
        <sz val="11"/>
        <color theme="1"/>
        <rFont val="Arial Narrow"/>
        <family val="2"/>
        <charset val="238"/>
      </rPr>
      <t>  </t>
    </r>
  </si>
  <si>
    <t>MLC</t>
  </si>
  <si>
    <t>Medzinárodné laserové centrum</t>
  </si>
  <si>
    <t>vedecká inštitúcia</t>
  </si>
  <si>
    <t>výskum</t>
  </si>
  <si>
    <t>MPC</t>
  </si>
  <si>
    <t>Metodicko pedagogické centrum</t>
  </si>
  <si>
    <t>metodická činnosť, vzdelávanie pedagogických a nepedagogických pracovníkov v školstve, atestácie</t>
  </si>
  <si>
    <t>NÚCEM</t>
  </si>
  <si>
    <t>Národný ústav certifikovaných meraní vzdelávania</t>
  </si>
  <si>
    <t>národné aj medzinárodné testovania (Testovanie 5,9, externá časť maturitnej skúšky, PISA, PIRLS, TIMMS)</t>
  </si>
  <si>
    <t>kontrola</t>
  </si>
  <si>
    <t>NÚCŽV</t>
  </si>
  <si>
    <t>Národný ústav celoživotného vzdelávania</t>
  </si>
  <si>
    <t>tvorba komplexného systému celoživotného vzdelávania, tvorba a realizácia vzdelávacích programov, medzinárodné testovanie dospelých PIAAC</t>
  </si>
  <si>
    <t>SHÚR</t>
  </si>
  <si>
    <t>Slovenský historický ústav</t>
  </si>
  <si>
    <t>výskum v historických archívoch</t>
  </si>
  <si>
    <t xml:space="preserve"> v Ríme</t>
  </si>
  <si>
    <t>SPK</t>
  </si>
  <si>
    <t>Slovenská pedagogická knižnica</t>
  </si>
  <si>
    <t>špecializovaná vedecká so zameraním na oblasť výchovy, vzdelávania, školstva a príbuzných vedných odborov, metodicky riadi školské knižnice.</t>
  </si>
  <si>
    <t>ŠIOV</t>
  </si>
  <si>
    <t>Štátny inštitút odborného vzdelávania</t>
  </si>
  <si>
    <t>odborné a metodické riadenie stredných škôl, zabezpečenie odborno-pedagogických a vzdelávacích činností stredoškolského odborného vzdelávania</t>
  </si>
  <si>
    <t>ŠPÚ</t>
  </si>
  <si>
    <t>Štátny pedagogický ústav</t>
  </si>
  <si>
    <t>tvorba štátnych vzdelávacích programov pre všeobecno - vzdelávacie predmety, overovanie, experimenty</t>
  </si>
  <si>
    <t>ŠŠI</t>
  </si>
  <si>
    <t>Štátna školská inšpekcia</t>
  </si>
  <si>
    <t>inšpekčná činnosť</t>
  </si>
  <si>
    <t>VA</t>
  </si>
  <si>
    <t>Výskumná agentúra</t>
  </si>
  <si>
    <t>zabezpečenie procesu implementácie pomoci zo štrukturálnych fondov EÚ</t>
  </si>
  <si>
    <t>VÚDPaP</t>
  </si>
  <si>
    <t>Výskumný ústav detskej psychológie a patopsychológie</t>
  </si>
  <si>
    <t>výskum psychologických aspektov vývinu detí a mládeže</t>
  </si>
  <si>
    <t>Tabuľka 16: Zoznam podriadených PRO v rezorte školstva</t>
  </si>
  <si>
    <t>Výdavky bez transferov</t>
  </si>
  <si>
    <t>Transfery</t>
  </si>
  <si>
    <t>Celkové výdavky</t>
  </si>
  <si>
    <t>Podiel EÚ + spolufinancovanie*</t>
  </si>
  <si>
    <t>Podiel kapitálových výdavkov</t>
  </si>
  <si>
    <t>Počet zamestnancov</t>
  </si>
  <si>
    <t>Podiel mzdových nákladov*</t>
  </si>
  <si>
    <t>tisíce eur</t>
  </si>
  <si>
    <t>VUDPaP</t>
  </si>
  <si>
    <t>* počítané z výdavkov bez transferov</t>
  </si>
  <si>
    <r>
      <t>Dáta ku tabuľke 17: Výdavky podriadených PRO za roky 2013 – 2015, priemerne ročne</t>
    </r>
    <r>
      <rPr>
        <sz val="10"/>
        <color rgb="FF000000"/>
        <rFont val="Arial Narrow"/>
        <family val="2"/>
        <charset val="238"/>
      </rPr>
      <t xml:space="preserve">                             </t>
    </r>
  </si>
  <si>
    <t>Personálne náklady (tis. eur)</t>
  </si>
  <si>
    <t>Zmena personálnych nákladov</t>
  </si>
  <si>
    <t>Priemerný rast</t>
  </si>
  <si>
    <t>(2012 = 100 %)</t>
  </si>
  <si>
    <t>CVTI+UIPŠ</t>
  </si>
  <si>
    <t>* CVTI sa zlúčil s UIPŠ od 1.1.2014</t>
  </si>
  <si>
    <t>Dáta k tabuľke 18: Vývoj personálnych nákladov organizácii rezortu školstva (2012 – 2016)</t>
  </si>
  <si>
    <t>Personálne náklady zo štátneho rozpočtu (tis. eur)</t>
  </si>
  <si>
    <t>Zmena personálnych nákladov zo ŠR</t>
  </si>
  <si>
    <t>CVTI+UIPŠ*</t>
  </si>
  <si>
    <t>Dáta k tabuľke 19: Vývoj personálnych nákladov organizácii rezortu školstva, financovaných zo ŠR (2012 – 2016)</t>
  </si>
  <si>
    <t>počet zamestnancov*</t>
  </si>
  <si>
    <t>zmena počtu zamestnancov (2012 = 100%)</t>
  </si>
  <si>
    <t>** CVTI sa zlúčil s UIPŠ od 1.1.2014</t>
  </si>
  <si>
    <t>Dáta k tabuľke 20: Vývoj počtu zamestnancov organizácii rezortu školstva (2012 – 2016)</t>
  </si>
  <si>
    <t>priemerná mesačná mzda</t>
  </si>
  <si>
    <t>zmena priemernej mzdy (2012 = 100%)</t>
  </si>
  <si>
    <t>Dáta k tabuľke 21: Vývoj priemerných miezd organizácii rezortu školstva (2012 – 2016)</t>
  </si>
  <si>
    <t>Výdavky na tovary a služby, všetky zdroje (tis. eur)</t>
  </si>
  <si>
    <t>Zmena výdavkov na tovary a služby (2012 = 100 %)</t>
  </si>
  <si>
    <t>* CVTI sa zlúčil s UIPŠ od 1.1.2014</t>
  </si>
  <si>
    <t>Dáta k tabuľke 22: Výdavky na tovary a služby, všetky zdroje</t>
  </si>
  <si>
    <t>Výdavky na tovary a služby, štátny rozpočet (tis. eur)</t>
  </si>
  <si>
    <t>Dáta k tabuľke 23: Výdavky na tovary a služby, financovanie zo štátneho rozpočtu</t>
  </si>
  <si>
    <t>2013S</t>
  </si>
  <si>
    <t>2014S</t>
  </si>
  <si>
    <t>2015S</t>
  </si>
  <si>
    <t>2018N</t>
  </si>
  <si>
    <t>2019N</t>
  </si>
  <si>
    <t>2020N</t>
  </si>
  <si>
    <t>600 Bežné výdavky</t>
  </si>
  <si>
    <t>700 Kapitálové výdavky</t>
  </si>
  <si>
    <t xml:space="preserve">800 Výdavky z transakcií </t>
  </si>
  <si>
    <t>Celkový súčet</t>
  </si>
  <si>
    <t>Spolufinancovanie</t>
  </si>
  <si>
    <t>Iné</t>
  </si>
  <si>
    <t>(v %)</t>
  </si>
  <si>
    <t>Investície v programoch MŠVVaŠ SR</t>
  </si>
  <si>
    <t>OP Výskum a vývoj</t>
  </si>
  <si>
    <t xml:space="preserve">  Podpora výskumu a vývoja</t>
  </si>
  <si>
    <t xml:space="preserve">  Infraštruktúra výskumu a vývoja</t>
  </si>
  <si>
    <t xml:space="preserve">  Infraštruktúra vysokých škôl</t>
  </si>
  <si>
    <t>OP Výskum a inovácie</t>
  </si>
  <si>
    <t>Národný program rozvoja športu v SR</t>
  </si>
  <si>
    <t xml:space="preserve">  Národný futbalový štadión</t>
  </si>
  <si>
    <t xml:space="preserve">  Rekonštrukcie futbalových štadiónov </t>
  </si>
  <si>
    <t>Vysokoškolské vzdelávanie a veda, sociálna podpora študentov vysokých škôl</t>
  </si>
  <si>
    <t>Národný program výchovy, vzdelávania a mládeže</t>
  </si>
  <si>
    <t>OP IS</t>
  </si>
  <si>
    <t>Dáta k tabuľke 24: Najväčšie investičné akcie rezortu školstva (2013  – 2020)</t>
  </si>
  <si>
    <t>Organizácia</t>
  </si>
  <si>
    <t>2010 S</t>
  </si>
  <si>
    <t>2011 S</t>
  </si>
  <si>
    <t>2012 S</t>
  </si>
  <si>
    <t>2013 S</t>
  </si>
  <si>
    <t>2014 S</t>
  </si>
  <si>
    <t>2015 S</t>
  </si>
  <si>
    <t>2016 S</t>
  </si>
  <si>
    <t>2018 R</t>
  </si>
  <si>
    <t>2019 R</t>
  </si>
  <si>
    <t>MŠ</t>
  </si>
  <si>
    <t>2017 O</t>
  </si>
  <si>
    <t>2020 R</t>
  </si>
  <si>
    <t xml:space="preserve">Dáta k tabuľke 25: Výdavky na IT organizácií MŠVVaŠ SR (mil. eur) </t>
  </si>
  <si>
    <t>Zdroj: MŠVVaŠ SR</t>
  </si>
  <si>
    <t>Položka</t>
  </si>
  <si>
    <t>Podiel na IT  rozpočte 2017</t>
  </si>
  <si>
    <t>Microsoft licencie</t>
  </si>
  <si>
    <t xml:space="preserve">SANET </t>
  </si>
  <si>
    <t>Infovek2</t>
  </si>
  <si>
    <t>Názov IS</t>
  </si>
  <si>
    <t>Počet používateľov</t>
  </si>
  <si>
    <t>CRZP</t>
  </si>
  <si>
    <t>APS</t>
  </si>
  <si>
    <t>CREPČ a CREUČ</t>
  </si>
  <si>
    <t>SK CRIS</t>
  </si>
  <si>
    <t>PRIMO</t>
  </si>
  <si>
    <t>ISS CVTI SR</t>
  </si>
  <si>
    <t>MATLAB</t>
  </si>
  <si>
    <t>SAS</t>
  </si>
  <si>
    <t>Vedecké SW aplikácie pre oblasť biológie</t>
  </si>
  <si>
    <t>COMSOL</t>
  </si>
  <si>
    <t>Dáta k tabuľke 26: Najväčšie nákladové položky (2017, mil. eur)</t>
  </si>
  <si>
    <t>Dáta k tabuľke 27:  Počet používateľov IS CVTI a náklady na ich vybudovanie</t>
  </si>
  <si>
    <t>Kapitálové výdavky 
(s DPH)</t>
  </si>
  <si>
    <t>graf_1</t>
  </si>
  <si>
    <t>graf_2</t>
  </si>
  <si>
    <t>graf_3</t>
  </si>
  <si>
    <t>graf_4</t>
  </si>
  <si>
    <t>graf_5</t>
  </si>
  <si>
    <t>graf_6</t>
  </si>
  <si>
    <t>graf_7</t>
  </si>
  <si>
    <t>graf_8</t>
  </si>
  <si>
    <t>graf_9</t>
  </si>
  <si>
    <t>graf_10</t>
  </si>
  <si>
    <t>graf_11_12</t>
  </si>
  <si>
    <t>graf_13</t>
  </si>
  <si>
    <t>graf_14</t>
  </si>
  <si>
    <t>graf_15</t>
  </si>
  <si>
    <t>graf_16</t>
  </si>
  <si>
    <t>graf_17</t>
  </si>
  <si>
    <t>graf_18</t>
  </si>
  <si>
    <t>graf_19</t>
  </si>
  <si>
    <t>graf_20</t>
  </si>
  <si>
    <t>graf_21</t>
  </si>
  <si>
    <t>graf_22</t>
  </si>
  <si>
    <t>graf_23</t>
  </si>
  <si>
    <t>graf_24</t>
  </si>
  <si>
    <t>graf_25</t>
  </si>
  <si>
    <t>graf_26</t>
  </si>
  <si>
    <t>graf_27</t>
  </si>
  <si>
    <t>graf_28</t>
  </si>
  <si>
    <t>graf_29</t>
  </si>
  <si>
    <t>graf_30</t>
  </si>
  <si>
    <t>graf_31_32_33</t>
  </si>
  <si>
    <t>graf_34</t>
  </si>
  <si>
    <t>graf_35</t>
  </si>
  <si>
    <t>graf_36</t>
  </si>
  <si>
    <t>graf_37</t>
  </si>
  <si>
    <t>graf_38</t>
  </si>
  <si>
    <t>graf_39</t>
  </si>
  <si>
    <t>graf_40</t>
  </si>
  <si>
    <t>tabulka_1</t>
  </si>
  <si>
    <t>tabulka_2</t>
  </si>
  <si>
    <t>tabulka_3</t>
  </si>
  <si>
    <t>tabulka_4</t>
  </si>
  <si>
    <t>tabulka_5</t>
  </si>
  <si>
    <t>tabulka_6</t>
  </si>
  <si>
    <t>tabulka_7</t>
  </si>
  <si>
    <t>tabulka_8</t>
  </si>
  <si>
    <t>tabulka_9_10</t>
  </si>
  <si>
    <t>tabulka_11</t>
  </si>
  <si>
    <t>tabulka_12</t>
  </si>
  <si>
    <t>tabulka_13</t>
  </si>
  <si>
    <t>tabulka_14</t>
  </si>
  <si>
    <t>tabulka_15</t>
  </si>
  <si>
    <t>tabulka_16</t>
  </si>
  <si>
    <t>tabulka_17</t>
  </si>
  <si>
    <t>tabulka_18</t>
  </si>
  <si>
    <t>tabulka_19</t>
  </si>
  <si>
    <t>tabulka_20</t>
  </si>
  <si>
    <t>tabulka_21</t>
  </si>
  <si>
    <t>tabulka_22</t>
  </si>
  <si>
    <t>tabulka_23</t>
  </si>
  <si>
    <t>tabulka_24</t>
  </si>
  <si>
    <t>tabulka_25</t>
  </si>
  <si>
    <t>tabulka_26</t>
  </si>
  <si>
    <t>tabulka_27</t>
  </si>
  <si>
    <t>Priemerné výsledky žiakov v testovaní PISA 2015</t>
  </si>
  <si>
    <t>Podiel žiakov v jednotlivých výkonnostných kategóriách (2015, vyšší level indikuje lepší výsledok)</t>
  </si>
  <si>
    <t>Mládež (20 – 24 rokov) s ukončeným stredoškolským vzdelaním (2016)</t>
  </si>
  <si>
    <t>Podiel študentov (18 – 24 rokov), ktorí ukončili školskú dochádzku predčasne</t>
  </si>
  <si>
    <t>Percento žiakov opakujúcich ročník na ZŠ, najlepšie a najhoršie okresy</t>
  </si>
  <si>
    <t>Nezamestnanosť podľa dosiahnutého vzdelania. Populácia 25 – 64 rokov, 2015</t>
  </si>
  <si>
    <t>Absolventská nezamestnanosť podľa VŠ (2015)</t>
  </si>
  <si>
    <t xml:space="preserve">Podiel populácie 25 – 34 podľa najvyššieho dosiahnutého vysokoškolského vzdelania (2015) </t>
  </si>
  <si>
    <t>Podiel populácie 30 – 34 s VŠ vzdelaním, (2005 a 2016)</t>
  </si>
  <si>
    <t>Očakávaný podiel VŠ vzdelaných zo súčasných mladých (2014)</t>
  </si>
  <si>
    <t>Verejné výdavky na vzdelávanie (2006 – 2016 a prognóza do roku 2020, v % HDP, metodika COFOG)</t>
  </si>
  <si>
    <t xml:space="preserve">Ročné výdavky na študenta (v USD, PPP prepočítané, 2013) </t>
  </si>
  <si>
    <t>Pomer verejných a súkromných zdrojov na vzdelávaní (2013)</t>
  </si>
  <si>
    <t>Rozdelenie výdavkov na vzdelávanie (z verejných aj súkromných zdrojov, 2014)</t>
  </si>
  <si>
    <t>Výdavky na vzdelávanie a priemer bodov v PISA (2015)</t>
  </si>
  <si>
    <t>Podiel učiteľov, ktorí rozhodne nesúhlasia s tvrdením, že ich práca je v spoločnosti ocenená (%)</t>
  </si>
  <si>
    <t>Relatívne skóre učiteľov v porovnaní s VŠ zamestnanými rovesníkmi</t>
  </si>
  <si>
    <t>Podiel priemerných reálnych platov pedagogických zamestnancov nižšieho sekundárneho vzdelávania na platoch zamestnancov s VŠ vzdelaním (%, 2014)</t>
  </si>
  <si>
    <t>Pomer platov učiteľov a zamestnancov s vysokoškolským vzdelaním podľa veku (%, 2014)</t>
  </si>
  <si>
    <t>Tarifné platy – ukážka platovej triedy 10 a vplyv na zvýšenie tarifného platu (A. Platová trieda 10 v závislosti od praxe (eur), B. Nárast tarifného platu v závislosti od praxe (%))</t>
  </si>
  <si>
    <t>Pedagogickí zamestnanci na jednotlivých kariérnych stupňoch (%, 2016)</t>
  </si>
  <si>
    <t>Podiel pedagogických zamestnancov poberajúcich kreditové príplatky (%, 2016)</t>
  </si>
  <si>
    <t>Početnosť škôl podľa priemernej praxe pedagógov (2016)</t>
  </si>
  <si>
    <t>Výška normatívov a objem normatívnych peňazí podľa kategórií SOŠ (2016) (A. Výška mzdového normatívu a podiel žiakov, B. Objem mzdového normatívu (v mil. eur))</t>
  </si>
  <si>
    <t>Distribúcia základných škôl a žiakov podľa veľkosti škôl (2000-2016) (A. Distribúcia škôl podľa ich veľkosti, B. Distribúcia žiakov podľa veľkosti školy)</t>
  </si>
  <si>
    <t>Podiel tried s počtom žiakov pod aktuálne stanoveným minimálnym limitom (v %) (A. Základné školy, B. Stredné školy)</t>
  </si>
  <si>
    <t>Priame dotácie VVŠ podľa jednotlivých oblastí  (v mil. eur) a podiel na HDP (pravá os)</t>
  </si>
  <si>
    <t>Štruktúra financovania vysokoškolskej vedy, 2017</t>
  </si>
  <si>
    <t>Podiel jednotlivých typov vedeckých výstupov podľa VŠ*</t>
  </si>
  <si>
    <t>Hlavné kategórie bežných výdavkov (%), 2010 – 2016</t>
  </si>
  <si>
    <t>Štruktúra bežných výdavkov kapitoly   bez transferov (v mil. eur), 2010 – 2016</t>
  </si>
  <si>
    <t>Štruktúra bežných výdavkov kapitoly bez transferov (2010 – 2016), %</t>
  </si>
  <si>
    <t>Personálne výdavky kapitoly – vybrané indikátory (2010 – 2016), %</t>
  </si>
  <si>
    <t>PISA - doplnkové indikátory</t>
  </si>
  <si>
    <t>Základný scenár výdavkov na vzdelávanie, vedu, výskum a šport</t>
  </si>
  <si>
    <t>Identifikované opatrenia – úspora</t>
  </si>
  <si>
    <t>Identifikované opatrenia – hodnota</t>
  </si>
  <si>
    <t>Rozdelenie výdavkov na vzdelávanie podľa zdroja (2007 – 2016, % alebo mil. eur)</t>
  </si>
  <si>
    <t>Odhad finančného vplyvu zmeny zohľadňovania praxe (mil. EUR)</t>
  </si>
  <si>
    <t>Základné parametre normatívneho financovania</t>
  </si>
  <si>
    <t>Základné ukazovatele siete základných škôl (2000, 2016)</t>
  </si>
  <si>
    <t>Priemerná veľkosť tried a počet žiakov na učiteľa – medzinárodné porovnanie (2014)</t>
  </si>
  <si>
    <t>Distribúcia škôl primárneho a nižšieho sekundárneho vzdelania podľa počtu žiakov</t>
  </si>
  <si>
    <t>Analýza dopadov kompenzačného mechanizmu definovaného podľa územia obce (2016)</t>
  </si>
  <si>
    <t xml:space="preserve">Ukazovatele hodnoty za peniaze </t>
  </si>
  <si>
    <t>Výdavky úradu s výrazne vyšším podielom na prevádzkových výdavkoch (2010 – 2016)</t>
  </si>
  <si>
    <t>Zoznam podriadených PRO v rezorte školstva</t>
  </si>
  <si>
    <t xml:space="preserve">Výdavky podriadených PRO za roky 2013 – 2015, priemerne ročne                             </t>
  </si>
  <si>
    <t>Vývoj personálnych nákladov organizácii rezortu školstva (2012 – 2016)</t>
  </si>
  <si>
    <t>Vývoj personálnych nákladov organizácii rezortu školstva, financovaných zo ŠR (2012 – 2016)</t>
  </si>
  <si>
    <t>Vývoj počtu zamestnancov organizácii rezortu školstva (2012 – 2016)</t>
  </si>
  <si>
    <t>Vývoj priemerných miezd organizácii rezortu školstva (2012 – 2016)</t>
  </si>
  <si>
    <t>Výdavky na tovary a služby, všetky zdroje</t>
  </si>
  <si>
    <t>Výdavky na tovary a služby, financovanie zo štátneho rozpočtu</t>
  </si>
  <si>
    <t>Najväčšie investičné akcie rezortu školstva (2013  – 2020)</t>
  </si>
  <si>
    <t xml:space="preserve">Výdavky na IT organizácií MŠVVaŠ SR (mil. eur) </t>
  </si>
  <si>
    <t>Najväčšie nákladové položky (2017, mil. eur)</t>
  </si>
  <si>
    <t xml:space="preserve"> Počet používateľov IS CVTI a náklady na ich vybudovanie</t>
  </si>
  <si>
    <t>Revízia výdavkov v školstve</t>
  </si>
  <si>
    <t>Zdrojové dáta pre tabuľky a grafy v priebežnej správe</t>
  </si>
  <si>
    <t>Grafy</t>
  </si>
  <si>
    <t>Graf</t>
  </si>
  <si>
    <t>Hárok</t>
  </si>
  <si>
    <t>Verejné výdavky na vzdelávanie v % z celkových verejných výdavkov (2006-2015 a prognóza do roku 2020, metodika COFOG)</t>
  </si>
  <si>
    <t>Podiel jednotlivých typov vedeckých výstupov na dotačnom financovaní VaV na VŠ* 2016</t>
  </si>
  <si>
    <t>Výška dotácií za publikácie 2017 podľa typov vedeckých výstupov (mil. eur) a výška dotácie na výskumníka (tis. eur)</t>
  </si>
  <si>
    <t>Tabuľky</t>
  </si>
  <si>
    <t>Tabuľka</t>
  </si>
  <si>
    <t>Základné ukazovatele siete stredných škôl (2000, 2016)</t>
  </si>
  <si>
    <t>2017 R</t>
  </si>
  <si>
    <t>Bežné výdavky</t>
  </si>
  <si>
    <t>Kapitálové výdavky</t>
  </si>
  <si>
    <t>Podiel zdrojov EÚ</t>
  </si>
  <si>
    <t>graf_41</t>
  </si>
  <si>
    <t>Dáta ku grafu 42: Výška rozpočtu CVTI na IT výdavky (mil. eur)</t>
  </si>
  <si>
    <t xml:space="preserve"> Výška rozpočtu CVTI na IT výdavky (mil. eur)</t>
  </si>
  <si>
    <t>graf_42</t>
  </si>
  <si>
    <t>Dáta ku grafu 41: Výdavky kapitoly MŠ na IT 2010 – 2020 (mil. eur), podiel EÚ zdrojov (%, pravá os)</t>
  </si>
  <si>
    <t>Výdavky kapitoly MŠ na IT 2010 – 2020 (mil. eur), podiel EÚ zdrojov (%, pravá os)</t>
  </si>
  <si>
    <t>Dáta ku grafu 16: Výdavky na vývoj a výskum na VŠ, 2015 (v % HDP)</t>
  </si>
  <si>
    <t>Výdavky na vývoj a výskum na VŠ, 2015 (v % HDP)</t>
  </si>
  <si>
    <t>Dáta k tabuľke 1: Výsledkové a výstupové indikátory kvality vo vzdelávaní</t>
  </si>
  <si>
    <t>Výsledkové a výstupové indikátory kvality vo vzdelávaní</t>
  </si>
  <si>
    <t>Počet škôl</t>
  </si>
  <si>
    <t>z toho predprimárne vzdelávanie ŠR</t>
  </si>
  <si>
    <t>z toho predprimárne vzdelávanie orig. kompetencie</t>
  </si>
  <si>
    <t>z toho primárne vzdelanie ŠR</t>
  </si>
  <si>
    <t>z toho primárne vzdelanie orig. kompetencie</t>
  </si>
  <si>
    <t>z toho sekundárne vzdelávanie ŠR</t>
  </si>
  <si>
    <t>z toho sekundárne vzdelávanie orig. kompetencie</t>
  </si>
  <si>
    <t>Transfer cirkevnej škole</t>
  </si>
  <si>
    <t>Transfer súkromnej škole</t>
  </si>
  <si>
    <t>Vedľajšie služby v školstve mimo VVŠ</t>
  </si>
  <si>
    <t xml:space="preserve">z toho vedľajšie služby v školstve ŠR </t>
  </si>
  <si>
    <t>z toho vedľajšie služby v školstve orig. kompetencie</t>
  </si>
  <si>
    <t>Vzdelávanie nedefinované podľa úrovne</t>
  </si>
  <si>
    <t>z toho vzdelávanie nedefinované podľa úrovne ŠR</t>
  </si>
  <si>
    <t>z toho vzdelávanie nedefinované podľa úrovne orig. komp.</t>
  </si>
  <si>
    <t>z toho v revízii</t>
  </si>
  <si>
    <t>z toho v mandáte</t>
  </si>
  <si>
    <t>z toho orig. kompetencie</t>
  </si>
  <si>
    <r>
      <t>[1]</t>
    </r>
    <r>
      <rPr>
        <sz val="9"/>
        <color theme="1"/>
        <rFont val="Arial Narrow"/>
        <family val="2"/>
        <charset val="238"/>
      </rPr>
      <t xml:space="preserve"> Viac info o funkčnej klasifikácii:  </t>
    </r>
    <r>
      <rPr>
        <sz val="9"/>
        <rFont val="Arial Narrow"/>
        <family val="2"/>
        <charset val="238"/>
      </rPr>
      <t>https://www.minedu.sk/cofog-klasifikacia-vydavkov-verejnej-spravy/</t>
    </r>
  </si>
  <si>
    <r>
      <t>Dáta k tabuľke 3: Základný scenár výdavkov na vzdelávanie, vedu, výskum a šport</t>
    </r>
    <r>
      <rPr>
        <b/>
        <vertAlign val="superscript"/>
        <sz val="12"/>
        <color theme="1"/>
        <rFont val="Arial Narrow"/>
        <family val="2"/>
        <charset val="238"/>
      </rPr>
      <t>[1]</t>
    </r>
  </si>
  <si>
    <t>Výdavky kapitoly na IT služby – vybrané indikátory (2017 – 2020)</t>
  </si>
  <si>
    <t>Rozdelenie výdavkov MŠVVaŠ SR (2013 – 2020), mil. eur</t>
  </si>
  <si>
    <t>Investičné náklady MŠVVaŠ SR podľa zdrojov financovania (2013 – 2020)</t>
  </si>
  <si>
    <t>Zdroj: Výročné správy o stave vysokého školstva MŠVVaŠ SR, RVS, IFP</t>
  </si>
  <si>
    <t>Zdroj: MŠVVaŠ SR, RVS</t>
  </si>
  <si>
    <t>Dáta ku grafu 39: Rozdelenie výdavkov MŠVVaŠ SR (2013 – 2020), mil. eur</t>
  </si>
  <si>
    <t>Dáta ku grafu 40: Investičné náklady MŠVVaŠ SR podľa zdrojov financovania (2013 – 2020)</t>
  </si>
  <si>
    <t>Zdroj: MF SR, MŠVVaŠ SR, OECD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</si>
</sst>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\(0.0\)"/>
    <numFmt numFmtId="165" formatCode="0.0"/>
    <numFmt numFmtId="166" formatCode="#,##0.0"/>
    <numFmt numFmtId="167" formatCode="0.0&quot; %&quot;"/>
    <numFmt numFmtId="168" formatCode="_-* #,##0.0\ _€_-;\-* #,##0.0\ _€_-;_-* &quot;-&quot;??\ _€_-;_-@_-"/>
    <numFmt numFmtId="169" formatCode="#,##0.0_ ;\-#,##0.0\ "/>
    <numFmt numFmtId="170" formatCode="0.0\ \ ;@\ \ \ \ "/>
    <numFmt numFmtId="171" formatCode="0.0%"/>
    <numFmt numFmtId="172" formatCode="#,##0_ ;\-#,##0\ "/>
    <numFmt numFmtId="173" formatCode="0.0000"/>
    <numFmt numFmtId="174" formatCode="_-* #,##0\ _€_-;\-* #,##0\ _€_-;_-* &quot;-&quot;??\ _€_-;_-@_-"/>
    <numFmt numFmtId="175" formatCode="#,,"/>
    <numFmt numFmtId="176" formatCode="#0.0,,"/>
  </numFmts>
  <fonts count="8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charset val="238"/>
      <scheme val="minor"/>
    </font>
    <font>
      <i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9"/>
      <color rgb="FF000000"/>
      <name val="Arial Narrow"/>
      <family val="2"/>
      <charset val="238"/>
    </font>
    <font>
      <vertAlign val="superscript"/>
      <sz val="9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Times New Roman"/>
      <family val="1"/>
      <charset val="238"/>
    </font>
    <font>
      <sz val="1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u/>
      <sz val="9"/>
      <color theme="10"/>
      <name val="Arial Narrow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10"/>
      <name val="Helv"/>
      <family val="2"/>
    </font>
    <font>
      <sz val="8"/>
      <color rgb="FFFF0000"/>
      <name val="Arial"/>
      <family val="2"/>
    </font>
    <font>
      <i/>
      <sz val="7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2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0"/>
      <name val="Helv"/>
    </font>
    <font>
      <b/>
      <sz val="10"/>
      <color indexed="8"/>
      <name val="Arial"/>
      <family val="2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0"/>
      <name val="Arial"/>
      <family val="2"/>
    </font>
    <font>
      <sz val="10"/>
      <color theme="1"/>
      <name val="Calibri"/>
      <family val="2"/>
      <charset val="238"/>
      <scheme val="minor"/>
    </font>
    <font>
      <i/>
      <sz val="12"/>
      <color rgb="FFFF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vertAlign val="superscript"/>
      <sz val="11"/>
      <color rgb="FF000000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vertAlign val="superscript"/>
      <sz val="10"/>
      <name val="Arial Narrow"/>
      <family val="2"/>
      <charset val="238"/>
    </font>
    <font>
      <sz val="10"/>
      <name val="Calibri"/>
      <family val="2"/>
      <charset val="238"/>
    </font>
    <font>
      <sz val="11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color theme="1"/>
      <name val="Calibri"/>
      <family val="2"/>
      <scheme val="minor"/>
    </font>
    <font>
      <i/>
      <sz val="12"/>
      <name val="Arial Narrow"/>
      <family val="2"/>
      <charset val="238"/>
    </font>
    <font>
      <sz val="11"/>
      <name val="Times New Roman"/>
      <family val="1"/>
      <charset val="238"/>
    </font>
    <font>
      <b/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i/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theme="1"/>
      <name val="Arial Narrow"/>
      <family val="2"/>
    </font>
    <font>
      <i/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38"/>
    </font>
    <font>
      <b/>
      <vertAlign val="superscript"/>
      <sz val="12"/>
      <color theme="1"/>
      <name val="Arial Narrow"/>
      <family val="2"/>
      <charset val="238"/>
    </font>
    <font>
      <u/>
      <sz val="11"/>
      <color theme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3">
    <xf numFmtId="0" fontId="0" fillId="0" borderId="0"/>
    <xf numFmtId="0" fontId="3" fillId="0" borderId="0"/>
    <xf numFmtId="0" fontId="3" fillId="2" borderId="0"/>
    <xf numFmtId="0" fontId="16" fillId="0" borderId="0"/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6" fillId="0" borderId="0" applyFont="0" applyFill="0" applyBorder="0" applyAlignment="0" applyProtection="0"/>
    <xf numFmtId="0" fontId="3" fillId="0" borderId="0"/>
    <xf numFmtId="0" fontId="35" fillId="0" borderId="0"/>
    <xf numFmtId="0" fontId="16" fillId="0" borderId="0"/>
    <xf numFmtId="43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45" fillId="0" borderId="0"/>
    <xf numFmtId="0" fontId="45" fillId="0" borderId="0"/>
    <xf numFmtId="0" fontId="28" fillId="0" borderId="0"/>
    <xf numFmtId="0" fontId="16" fillId="0" borderId="0"/>
    <xf numFmtId="0" fontId="24" fillId="0" borderId="0"/>
    <xf numFmtId="0" fontId="6" fillId="0" borderId="0"/>
    <xf numFmtId="0" fontId="62" fillId="0" borderId="0"/>
    <xf numFmtId="43" fontId="62" fillId="0" borderId="0" applyFont="0" applyFill="0" applyBorder="0" applyAlignment="0" applyProtection="0"/>
    <xf numFmtId="0" fontId="66" fillId="0" borderId="0"/>
  </cellStyleXfs>
  <cellXfs count="765">
    <xf numFmtId="0" fontId="0" fillId="0" borderId="0" xfId="0"/>
    <xf numFmtId="0" fontId="4" fillId="0" borderId="0" xfId="1" applyFont="1" applyAlignment="1">
      <alignment horizontal="left"/>
    </xf>
    <xf numFmtId="1" fontId="5" fillId="0" borderId="0" xfId="1" applyNumberFormat="1" applyFont="1"/>
    <xf numFmtId="164" fontId="5" fillId="0" borderId="0" xfId="1" applyNumberFormat="1" applyFont="1"/>
    <xf numFmtId="0" fontId="3" fillId="0" borderId="0" xfId="1" applyFont="1" applyFill="1" applyBorder="1"/>
    <xf numFmtId="0" fontId="7" fillId="0" borderId="0" xfId="0" applyFont="1"/>
    <xf numFmtId="0" fontId="5" fillId="0" borderId="0" xfId="1" applyFont="1" applyAlignment="1">
      <alignment horizontal="left"/>
    </xf>
    <xf numFmtId="0" fontId="8" fillId="0" borderId="1" xfId="1" applyFont="1" applyFill="1" applyBorder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1" applyFont="1" applyFill="1" applyBorder="1" applyAlignment="1">
      <alignment horizontal="left"/>
    </xf>
    <xf numFmtId="1" fontId="10" fillId="0" borderId="0" xfId="1" applyNumberFormat="1" applyFont="1" applyFill="1" applyBorder="1" applyAlignment="1"/>
    <xf numFmtId="1" fontId="10" fillId="0" borderId="0" xfId="1" applyNumberFormat="1" applyFont="1" applyFill="1" applyBorder="1" applyAlignment="1">
      <alignment horizontal="right"/>
    </xf>
    <xf numFmtId="0" fontId="10" fillId="0" borderId="0" xfId="1" applyFont="1" applyFill="1" applyBorder="1" applyAlignment="1"/>
    <xf numFmtId="0" fontId="10" fillId="0" borderId="2" xfId="1" applyFont="1" applyFill="1" applyBorder="1" applyAlignment="1">
      <alignment horizontal="left"/>
    </xf>
    <xf numFmtId="1" fontId="10" fillId="0" borderId="2" xfId="1" applyNumberFormat="1" applyFont="1" applyFill="1" applyBorder="1" applyAlignment="1"/>
    <xf numFmtId="1" fontId="10" fillId="0" borderId="2" xfId="1" applyNumberFormat="1" applyFont="1" applyFill="1" applyBorder="1" applyAlignment="1">
      <alignment horizontal="right"/>
    </xf>
    <xf numFmtId="0" fontId="10" fillId="0" borderId="0" xfId="1" applyFont="1" applyFill="1" applyAlignment="1">
      <alignment horizontal="left"/>
    </xf>
    <xf numFmtId="1" fontId="8" fillId="0" borderId="0" xfId="1" applyNumberFormat="1" applyFont="1" applyFill="1"/>
    <xf numFmtId="164" fontId="8" fillId="0" borderId="0" xfId="1" applyNumberFormat="1" applyFont="1" applyFill="1"/>
    <xf numFmtId="0" fontId="10" fillId="0" borderId="0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9" fillId="0" borderId="0" xfId="0" applyFont="1" applyFill="1" applyBorder="1"/>
    <xf numFmtId="0" fontId="0" fillId="0" borderId="0" xfId="0" applyFont="1"/>
    <xf numFmtId="0" fontId="10" fillId="0" borderId="2" xfId="1" applyFont="1" applyFill="1" applyBorder="1" applyAlignment="1"/>
    <xf numFmtId="0" fontId="0" fillId="0" borderId="0" xfId="0" applyFill="1" applyBorder="1"/>
    <xf numFmtId="0" fontId="11" fillId="0" borderId="0" xfId="0" applyFo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0" fontId="0" fillId="0" borderId="0" xfId="0" applyFont="1" applyFill="1" applyBorder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" fontId="3" fillId="0" borderId="0" xfId="2" applyNumberFormat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0" fontId="12" fillId="0" borderId="0" xfId="0" applyFont="1"/>
    <xf numFmtId="0" fontId="13" fillId="0" borderId="0" xfId="0" applyFont="1"/>
    <xf numFmtId="0" fontId="0" fillId="0" borderId="0" xfId="0" applyFill="1"/>
    <xf numFmtId="0" fontId="0" fillId="0" borderId="2" xfId="0" applyFill="1" applyBorder="1"/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justify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justify" vertical="center"/>
    </xf>
    <xf numFmtId="0" fontId="14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justify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6" fillId="0" borderId="0" xfId="3"/>
    <xf numFmtId="0" fontId="16" fillId="0" borderId="4" xfId="3" applyBorder="1"/>
    <xf numFmtId="0" fontId="17" fillId="0" borderId="5" xfId="3" applyFont="1" applyBorder="1" applyAlignment="1">
      <alignment horizontal="center"/>
    </xf>
    <xf numFmtId="0" fontId="17" fillId="0" borderId="6" xfId="3" applyFont="1" applyBorder="1" applyAlignment="1">
      <alignment horizontal="center"/>
    </xf>
    <xf numFmtId="0" fontId="18" fillId="0" borderId="0" xfId="3" applyFont="1"/>
    <xf numFmtId="9" fontId="18" fillId="0" borderId="0" xfId="4" applyFont="1"/>
    <xf numFmtId="0" fontId="18" fillId="0" borderId="7" xfId="3" applyFont="1" applyBorder="1"/>
    <xf numFmtId="9" fontId="18" fillId="0" borderId="7" xfId="4" applyFont="1" applyBorder="1"/>
    <xf numFmtId="0" fontId="19" fillId="0" borderId="0" xfId="3" applyFont="1"/>
    <xf numFmtId="3" fontId="16" fillId="0" borderId="0" xfId="3" applyNumberFormat="1"/>
    <xf numFmtId="3" fontId="19" fillId="0" borderId="0" xfId="3" applyNumberFormat="1" applyFont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24" fillId="0" borderId="0" xfId="6" applyNumberFormat="1" applyFont="1" applyFill="1" applyBorder="1" applyAlignment="1"/>
    <xf numFmtId="0" fontId="23" fillId="0" borderId="0" xfId="6"/>
    <xf numFmtId="0" fontId="18" fillId="0" borderId="0" xfId="0" applyFont="1" applyFill="1" applyBorder="1"/>
    <xf numFmtId="49" fontId="25" fillId="0" borderId="2" xfId="6" applyNumberFormat="1" applyFont="1" applyFill="1" applyBorder="1" applyAlignment="1">
      <alignment horizontal="right"/>
    </xf>
    <xf numFmtId="0" fontId="25" fillId="0" borderId="2" xfId="6" applyNumberFormat="1" applyFont="1" applyFill="1" applyBorder="1" applyAlignment="1"/>
    <xf numFmtId="49" fontId="25" fillId="0" borderId="0" xfId="6" applyNumberFormat="1" applyFont="1" applyFill="1" applyBorder="1" applyAlignment="1">
      <alignment horizontal="right"/>
    </xf>
    <xf numFmtId="0" fontId="25" fillId="0" borderId="0" xfId="6" applyNumberFormat="1" applyFont="1" applyFill="1" applyBorder="1" applyAlignment="1"/>
    <xf numFmtId="0" fontId="26" fillId="0" borderId="2" xfId="6" applyNumberFormat="1" applyFont="1" applyFill="1" applyBorder="1" applyAlignment="1">
      <alignment horizontal="center"/>
    </xf>
    <xf numFmtId="0" fontId="18" fillId="0" borderId="2" xfId="0" applyFont="1" applyFill="1" applyBorder="1"/>
    <xf numFmtId="0" fontId="8" fillId="0" borderId="0" xfId="6" applyNumberFormat="1" applyFont="1" applyFill="1" applyBorder="1" applyAlignment="1"/>
    <xf numFmtId="0" fontId="26" fillId="0" borderId="1" xfId="6" applyNumberFormat="1" applyFont="1" applyFill="1" applyBorder="1" applyAlignment="1">
      <alignment horizontal="center"/>
    </xf>
    <xf numFmtId="166" fontId="25" fillId="0" borderId="0" xfId="6" applyNumberFormat="1" applyFont="1" applyFill="1" applyBorder="1" applyAlignment="1"/>
    <xf numFmtId="166" fontId="25" fillId="0" borderId="2" xfId="6" applyNumberFormat="1" applyFont="1" applyFill="1" applyBorder="1" applyAlignme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7" fillId="0" borderId="0" xfId="0" applyNumberFormat="1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/>
    <xf numFmtId="167" fontId="1" fillId="0" borderId="0" xfId="0" applyNumberFormat="1" applyFont="1" applyFill="1" applyBorder="1" applyAlignment="1">
      <alignment horizontal="right" vertical="center"/>
    </xf>
    <xf numFmtId="9" fontId="1" fillId="0" borderId="0" xfId="7" applyFont="1" applyFill="1" applyBorder="1" applyAlignment="1">
      <alignment horizontal="right" vertical="center"/>
    </xf>
    <xf numFmtId="0" fontId="11" fillId="0" borderId="2" xfId="0" applyFont="1" applyFill="1" applyBorder="1"/>
    <xf numFmtId="167" fontId="1" fillId="0" borderId="2" xfId="0" applyNumberFormat="1" applyFont="1" applyFill="1" applyBorder="1" applyAlignment="1">
      <alignment horizontal="right" vertical="center"/>
    </xf>
    <xf numFmtId="167" fontId="32" fillId="0" borderId="0" xfId="5" applyNumberFormat="1" applyFont="1" applyFill="1" applyBorder="1" applyAlignment="1">
      <alignment horizontal="right" vertical="center"/>
    </xf>
    <xf numFmtId="168" fontId="0" fillId="0" borderId="0" xfId="0" applyNumberFormat="1"/>
    <xf numFmtId="0" fontId="17" fillId="0" borderId="1" xfId="0" applyFont="1" applyBorder="1" applyAlignment="1">
      <alignment horizontal="center"/>
    </xf>
    <xf numFmtId="168" fontId="17" fillId="0" borderId="1" xfId="0" applyNumberFormat="1" applyFont="1" applyBorder="1"/>
    <xf numFmtId="169" fontId="18" fillId="0" borderId="0" xfId="0" applyNumberFormat="1" applyFont="1"/>
    <xf numFmtId="168" fontId="18" fillId="0" borderId="0" xfId="0" applyNumberFormat="1" applyFont="1"/>
    <xf numFmtId="0" fontId="8" fillId="0" borderId="0" xfId="0" applyNumberFormat="1" applyFont="1" applyFill="1" applyBorder="1"/>
    <xf numFmtId="0" fontId="33" fillId="0" borderId="0" xfId="0" applyNumberFormat="1" applyFont="1" applyFill="1" applyBorder="1"/>
    <xf numFmtId="0" fontId="33" fillId="0" borderId="0" xfId="0" applyNumberFormat="1" applyFont="1" applyFill="1" applyBorder="1" applyAlignment="1">
      <alignment horizontal="center"/>
    </xf>
    <xf numFmtId="0" fontId="33" fillId="0" borderId="2" xfId="0" applyNumberFormat="1" applyFont="1" applyFill="1" applyBorder="1"/>
    <xf numFmtId="0" fontId="33" fillId="0" borderId="2" xfId="0" applyNumberFormat="1" applyFont="1" applyFill="1" applyBorder="1" applyAlignment="1">
      <alignment horizontal="center"/>
    </xf>
    <xf numFmtId="0" fontId="34" fillId="0" borderId="2" xfId="0" applyNumberFormat="1" applyFont="1" applyFill="1" applyBorder="1"/>
    <xf numFmtId="0" fontId="34" fillId="0" borderId="2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vertical="center" wrapText="1"/>
    </xf>
    <xf numFmtId="165" fontId="33" fillId="0" borderId="0" xfId="7" applyNumberFormat="1" applyFont="1" applyFill="1" applyBorder="1" applyAlignment="1">
      <alignment horizontal="center"/>
    </xf>
    <xf numFmtId="165" fontId="33" fillId="0" borderId="0" xfId="0" applyNumberFormat="1" applyFont="1" applyFill="1" applyBorder="1"/>
    <xf numFmtId="165" fontId="33" fillId="0" borderId="0" xfId="0" applyNumberFormat="1" applyFont="1" applyFill="1" applyBorder="1" applyAlignment="1">
      <alignment horizontal="center"/>
    </xf>
    <xf numFmtId="165" fontId="33" fillId="0" borderId="2" xfId="0" applyNumberFormat="1" applyFont="1" applyFill="1" applyBorder="1" applyAlignment="1">
      <alignment horizontal="center"/>
    </xf>
    <xf numFmtId="165" fontId="33" fillId="0" borderId="2" xfId="0" applyNumberFormat="1" applyFont="1" applyFill="1" applyBorder="1"/>
    <xf numFmtId="165" fontId="33" fillId="0" borderId="2" xfId="7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Border="1"/>
    <xf numFmtId="0" fontId="18" fillId="0" borderId="0" xfId="0" applyFont="1" applyBorder="1" applyAlignment="1">
      <alignment horizontal="left" vertical="center" wrapText="1"/>
    </xf>
    <xf numFmtId="9" fontId="18" fillId="0" borderId="0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 wrapText="1"/>
    </xf>
    <xf numFmtId="9" fontId="18" fillId="0" borderId="2" xfId="0" applyNumberFormat="1" applyFont="1" applyBorder="1" applyAlignment="1">
      <alignment horizontal="right" vertical="center" wrapText="1"/>
    </xf>
    <xf numFmtId="0" fontId="18" fillId="0" borderId="0" xfId="0" applyFont="1" applyBorder="1"/>
    <xf numFmtId="0" fontId="7" fillId="0" borderId="2" xfId="0" applyFont="1" applyBorder="1"/>
    <xf numFmtId="0" fontId="0" fillId="0" borderId="2" xfId="0" applyBorder="1"/>
    <xf numFmtId="0" fontId="29" fillId="0" borderId="0" xfId="0" applyFont="1" applyAlignment="1">
      <alignment horizontal="center"/>
    </xf>
    <xf numFmtId="170" fontId="25" fillId="0" borderId="3" xfId="8" applyNumberFormat="1" applyFont="1" applyFill="1" applyBorder="1" applyAlignment="1" applyProtection="1">
      <alignment horizontal="left"/>
    </xf>
    <xf numFmtId="1" fontId="25" fillId="0" borderId="3" xfId="9" applyNumberFormat="1" applyFont="1" applyFill="1" applyBorder="1" applyAlignment="1" applyProtection="1">
      <alignment horizontal="right" vertical="center"/>
    </xf>
    <xf numFmtId="0" fontId="16" fillId="0" borderId="0" xfId="10" applyFill="1" applyBorder="1" applyAlignment="1"/>
    <xf numFmtId="0" fontId="16" fillId="0" borderId="0" xfId="10" applyAlignment="1"/>
    <xf numFmtId="170" fontId="25" fillId="0" borderId="0" xfId="8" applyNumberFormat="1" applyFont="1" applyFill="1" applyBorder="1" applyAlignment="1" applyProtection="1">
      <alignment horizontal="left"/>
    </xf>
    <xf numFmtId="1" fontId="18" fillId="0" borderId="0" xfId="8" applyNumberFormat="1" applyFont="1" applyFill="1" applyBorder="1" applyAlignment="1" applyProtection="1">
      <alignment horizontal="right"/>
    </xf>
    <xf numFmtId="0" fontId="25" fillId="0" borderId="0" xfId="8" applyNumberFormat="1" applyFont="1" applyFill="1" applyBorder="1" applyAlignment="1" applyProtection="1">
      <alignment horizontal="left"/>
    </xf>
    <xf numFmtId="0" fontId="16" fillId="0" borderId="0" xfId="10" applyFill="1" applyBorder="1"/>
    <xf numFmtId="0" fontId="16" fillId="0" borderId="0" xfId="10"/>
    <xf numFmtId="170" fontId="25" fillId="0" borderId="2" xfId="8" applyNumberFormat="1" applyFont="1" applyFill="1" applyBorder="1" applyAlignment="1" applyProtection="1">
      <alignment horizontal="left"/>
    </xf>
    <xf numFmtId="1" fontId="18" fillId="0" borderId="2" xfId="8" applyNumberFormat="1" applyFont="1" applyFill="1" applyBorder="1" applyAlignment="1" applyProtection="1">
      <alignment horizontal="right"/>
    </xf>
    <xf numFmtId="0" fontId="1" fillId="0" borderId="0" xfId="10" applyFont="1" applyFill="1" applyBorder="1"/>
    <xf numFmtId="1" fontId="16" fillId="0" borderId="0" xfId="10" applyNumberFormat="1"/>
    <xf numFmtId="0" fontId="36" fillId="0" borderId="0" xfId="10" applyFont="1"/>
    <xf numFmtId="15" fontId="8" fillId="0" borderId="0" xfId="6" applyNumberFormat="1" applyFont="1" applyFill="1" applyBorder="1" applyAlignment="1"/>
    <xf numFmtId="0" fontId="25" fillId="0" borderId="0" xfId="6" applyFont="1"/>
    <xf numFmtId="0" fontId="25" fillId="0" borderId="2" xfId="6" applyFont="1" applyFill="1" applyBorder="1"/>
    <xf numFmtId="0" fontId="25" fillId="0" borderId="0" xfId="6" applyFont="1" applyFill="1" applyBorder="1"/>
    <xf numFmtId="169" fontId="25" fillId="0" borderId="0" xfId="11" applyNumberFormat="1" applyFont="1" applyFill="1" applyBorder="1" applyAlignment="1"/>
    <xf numFmtId="169" fontId="25" fillId="0" borderId="0" xfId="11" applyNumberFormat="1" applyFont="1" applyFill="1" applyBorder="1"/>
    <xf numFmtId="9" fontId="18" fillId="0" borderId="0" xfId="12" applyFont="1" applyFill="1" applyBorder="1"/>
    <xf numFmtId="166" fontId="25" fillId="0" borderId="2" xfId="6" applyNumberFormat="1" applyFont="1" applyFill="1" applyBorder="1"/>
    <xf numFmtId="0" fontId="26" fillId="0" borderId="0" xfId="6" applyNumberFormat="1" applyFont="1" applyFill="1" applyBorder="1" applyAlignment="1"/>
    <xf numFmtId="0" fontId="25" fillId="0" borderId="0" xfId="13" applyNumberFormat="1" applyFont="1" applyFill="1" applyBorder="1" applyAlignment="1"/>
    <xf numFmtId="0" fontId="25" fillId="0" borderId="0" xfId="13" applyFont="1"/>
    <xf numFmtId="0" fontId="26" fillId="0" borderId="1" xfId="13" applyNumberFormat="1" applyFont="1" applyFill="1" applyBorder="1" applyAlignment="1">
      <alignment horizontal="center"/>
    </xf>
    <xf numFmtId="166" fontId="25" fillId="0" borderId="0" xfId="13" applyNumberFormat="1" applyFont="1" applyFill="1" applyBorder="1" applyAlignment="1"/>
    <xf numFmtId="165" fontId="25" fillId="0" borderId="0" xfId="12" applyNumberFormat="1" applyFont="1" applyFill="1" applyBorder="1" applyAlignment="1"/>
    <xf numFmtId="0" fontId="25" fillId="0" borderId="0" xfId="13" applyFont="1" applyFill="1" applyBorder="1"/>
    <xf numFmtId="0" fontId="18" fillId="0" borderId="2" xfId="0" applyFont="1" applyBorder="1"/>
    <xf numFmtId="0" fontId="38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3" fontId="38" fillId="0" borderId="0" xfId="0" applyNumberFormat="1" applyFont="1" applyAlignment="1">
      <alignment horizontal="right" vertical="center"/>
    </xf>
    <xf numFmtId="10" fontId="20" fillId="0" borderId="0" xfId="0" applyNumberFormat="1" applyFont="1" applyAlignment="1">
      <alignment horizontal="right" vertical="center"/>
    </xf>
    <xf numFmtId="0" fontId="18" fillId="0" borderId="0" xfId="0" applyFont="1" applyFill="1" applyBorder="1" applyAlignment="1">
      <alignment horizontal="right"/>
    </xf>
    <xf numFmtId="3" fontId="20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3" fontId="20" fillId="0" borderId="0" xfId="0" applyNumberFormat="1" applyFont="1" applyAlignment="1">
      <alignment horizontal="right" vertical="center"/>
    </xf>
    <xf numFmtId="10" fontId="0" fillId="0" borderId="0" xfId="0" applyNumberFormat="1"/>
    <xf numFmtId="3" fontId="18" fillId="0" borderId="0" xfId="0" applyNumberFormat="1" applyFont="1" applyBorder="1"/>
    <xf numFmtId="3" fontId="18" fillId="0" borderId="0" xfId="0" applyNumberFormat="1" applyFont="1"/>
    <xf numFmtId="0" fontId="1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top" wrapText="1"/>
    </xf>
    <xf numFmtId="0" fontId="41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justify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justify" vertical="center" wrapText="1"/>
    </xf>
    <xf numFmtId="0" fontId="42" fillId="0" borderId="0" xfId="0" applyFont="1"/>
    <xf numFmtId="0" fontId="0" fillId="0" borderId="2" xfId="0" applyFont="1" applyBorder="1"/>
    <xf numFmtId="0" fontId="43" fillId="0" borderId="2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9" fontId="30" fillId="0" borderId="0" xfId="0" applyNumberFormat="1" applyFont="1" applyBorder="1" applyAlignment="1">
      <alignment horizontal="right" vertical="center"/>
    </xf>
    <xf numFmtId="9" fontId="30" fillId="0" borderId="0" xfId="0" applyNumberFormat="1" applyFont="1" applyAlignment="1">
      <alignment horizontal="right" vertical="center"/>
    </xf>
    <xf numFmtId="0" fontId="30" fillId="0" borderId="2" xfId="0" applyFont="1" applyBorder="1" applyAlignment="1">
      <alignment horizontal="left" vertical="center"/>
    </xf>
    <xf numFmtId="9" fontId="30" fillId="0" borderId="2" xfId="0" applyNumberFormat="1" applyFont="1" applyBorder="1" applyAlignment="1">
      <alignment horizontal="right" vertical="center"/>
    </xf>
    <xf numFmtId="0" fontId="43" fillId="0" borderId="1" xfId="0" applyFont="1" applyBorder="1" applyAlignment="1">
      <alignment horizontal="left" vertical="center"/>
    </xf>
    <xf numFmtId="3" fontId="43" fillId="0" borderId="1" xfId="0" applyNumberFormat="1" applyFont="1" applyBorder="1" applyAlignment="1">
      <alignment horizontal="right" vertical="center"/>
    </xf>
    <xf numFmtId="9" fontId="43" fillId="0" borderId="1" xfId="0" applyNumberFormat="1" applyFont="1" applyBorder="1" applyAlignment="1">
      <alignment horizontal="right" vertical="center"/>
    </xf>
    <xf numFmtId="0" fontId="18" fillId="0" borderId="0" xfId="0" applyFont="1" applyFill="1"/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3" fontId="18" fillId="0" borderId="0" xfId="0" applyNumberFormat="1" applyFont="1" applyFill="1"/>
    <xf numFmtId="3" fontId="18" fillId="0" borderId="2" xfId="0" applyNumberFormat="1" applyFont="1" applyBorder="1"/>
    <xf numFmtId="0" fontId="18" fillId="0" borderId="3" xfId="0" applyFont="1" applyFill="1" applyBorder="1"/>
    <xf numFmtId="1" fontId="18" fillId="0" borderId="3" xfId="0" applyNumberFormat="1" applyFont="1" applyBorder="1"/>
    <xf numFmtId="9" fontId="18" fillId="0" borderId="0" xfId="7" applyFont="1"/>
    <xf numFmtId="0" fontId="17" fillId="0" borderId="0" xfId="0" applyFont="1" applyBorder="1"/>
    <xf numFmtId="9" fontId="18" fillId="0" borderId="0" xfId="7" applyFont="1" applyBorder="1"/>
    <xf numFmtId="9" fontId="18" fillId="0" borderId="2" xfId="7" applyFont="1" applyBorder="1"/>
    <xf numFmtId="0" fontId="18" fillId="0" borderId="0" xfId="0" applyFont="1" applyAlignment="1"/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18" fillId="0" borderId="2" xfId="0" applyNumberFormat="1" applyFont="1" applyBorder="1" applyAlignment="1">
      <alignment horizontal="center" vertical="center"/>
    </xf>
    <xf numFmtId="165" fontId="18" fillId="0" borderId="0" xfId="0" applyNumberFormat="1" applyFont="1"/>
    <xf numFmtId="0" fontId="40" fillId="0" borderId="0" xfId="0" applyFont="1"/>
    <xf numFmtId="0" fontId="0" fillId="0" borderId="1" xfId="0" applyBorder="1"/>
    <xf numFmtId="2" fontId="18" fillId="0" borderId="0" xfId="0" applyNumberFormat="1" applyFont="1"/>
    <xf numFmtId="1" fontId="18" fillId="0" borderId="0" xfId="0" applyNumberFormat="1" applyFont="1" applyBorder="1"/>
    <xf numFmtId="1" fontId="18" fillId="0" borderId="2" xfId="0" applyNumberFormat="1" applyFont="1" applyBorder="1"/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right" vertical="center"/>
    </xf>
    <xf numFmtId="164" fontId="5" fillId="0" borderId="2" xfId="1" applyNumberFormat="1" applyFont="1" applyFill="1" applyBorder="1" applyAlignment="1">
      <alignment horizontal="center" vertical="center"/>
    </xf>
    <xf numFmtId="1" fontId="46" fillId="0" borderId="2" xfId="14" applyNumberFormat="1" applyFont="1" applyFill="1" applyBorder="1" applyAlignment="1">
      <alignment horizontal="center" vertical="center" wrapText="1"/>
    </xf>
    <xf numFmtId="0" fontId="47" fillId="0" borderId="2" xfId="1" applyFont="1" applyFill="1" applyBorder="1" applyAlignment="1">
      <alignment horizontal="center" vertical="center"/>
    </xf>
    <xf numFmtId="1" fontId="48" fillId="0" borderId="2" xfId="15" applyNumberFormat="1" applyFont="1" applyFill="1" applyBorder="1" applyAlignment="1">
      <alignment horizontal="center" vertical="center" wrapText="1"/>
    </xf>
    <xf numFmtId="164" fontId="47" fillId="0" borderId="2" xfId="1" applyNumberFormat="1" applyFont="1" applyFill="1" applyBorder="1" applyAlignment="1">
      <alignment horizontal="center" vertical="center" wrapText="1"/>
    </xf>
    <xf numFmtId="0" fontId="49" fillId="0" borderId="0" xfId="1" applyFont="1" applyFill="1" applyBorder="1" applyAlignment="1">
      <alignment horizontal="left"/>
    </xf>
    <xf numFmtId="3" fontId="49" fillId="0" borderId="0" xfId="15" applyNumberFormat="1" applyFont="1" applyFill="1" applyBorder="1" applyAlignment="1" applyProtection="1">
      <alignment horizontal="right"/>
    </xf>
    <xf numFmtId="1" fontId="49" fillId="0" borderId="0" xfId="1" applyNumberFormat="1" applyFont="1" applyFill="1" applyBorder="1" applyAlignment="1">
      <alignment horizontal="right"/>
    </xf>
    <xf numFmtId="3" fontId="49" fillId="0" borderId="0" xfId="16" applyNumberFormat="1" applyFont="1" applyFill="1" applyBorder="1" applyAlignment="1">
      <alignment horizontal="right"/>
    </xf>
    <xf numFmtId="0" fontId="49" fillId="0" borderId="2" xfId="1" applyFont="1" applyFill="1" applyBorder="1" applyAlignment="1">
      <alignment horizontal="left"/>
    </xf>
    <xf numFmtId="3" fontId="49" fillId="0" borderId="2" xfId="15" applyNumberFormat="1" applyFont="1" applyFill="1" applyBorder="1" applyAlignment="1" applyProtection="1">
      <alignment horizontal="right"/>
    </xf>
    <xf numFmtId="1" fontId="49" fillId="0" borderId="2" xfId="1" applyNumberFormat="1" applyFont="1" applyFill="1" applyBorder="1" applyAlignment="1">
      <alignment horizontal="right"/>
    </xf>
    <xf numFmtId="1" fontId="3" fillId="0" borderId="0" xfId="1" applyNumberFormat="1" applyFont="1" applyFill="1" applyBorder="1"/>
    <xf numFmtId="164" fontId="16" fillId="0" borderId="0" xfId="3" applyNumberFormat="1" applyFill="1"/>
    <xf numFmtId="1" fontId="16" fillId="0" borderId="0" xfId="3" applyNumberFormat="1" applyFill="1"/>
    <xf numFmtId="0" fontId="16" fillId="0" borderId="0" xfId="3" applyFill="1"/>
    <xf numFmtId="0" fontId="17" fillId="0" borderId="5" xfId="3" applyFont="1" applyFill="1" applyBorder="1" applyAlignment="1">
      <alignment horizontal="center" vertical="center" wrapText="1"/>
    </xf>
    <xf numFmtId="171" fontId="18" fillId="0" borderId="5" xfId="4" applyNumberFormat="1" applyFont="1" applyFill="1" applyBorder="1" applyAlignment="1">
      <alignment horizontal="center"/>
    </xf>
    <xf numFmtId="0" fontId="50" fillId="0" borderId="0" xfId="3" applyFont="1" applyFill="1" applyAlignment="1">
      <alignment horizontal="center"/>
    </xf>
    <xf numFmtId="0" fontId="16" fillId="0" borderId="0" xfId="3" applyFill="1" applyAlignment="1">
      <alignment horizontal="center"/>
    </xf>
    <xf numFmtId="0" fontId="16" fillId="0" borderId="0" xfId="3" applyFill="1" applyAlignment="1">
      <alignment horizontal="center" vertical="center"/>
    </xf>
    <xf numFmtId="0" fontId="17" fillId="0" borderId="5" xfId="3" applyFont="1" applyBorder="1" applyAlignment="1">
      <alignment horizontal="center" vertical="center" wrapText="1"/>
    </xf>
    <xf numFmtId="0" fontId="18" fillId="0" borderId="0" xfId="3" applyFont="1" applyAlignment="1">
      <alignment horizontal="right"/>
    </xf>
    <xf numFmtId="9" fontId="18" fillId="0" borderId="0" xfId="4" applyFont="1" applyAlignment="1">
      <alignment horizontal="right"/>
    </xf>
    <xf numFmtId="0" fontId="18" fillId="0" borderId="7" xfId="3" applyFont="1" applyBorder="1" applyAlignment="1">
      <alignment horizontal="right"/>
    </xf>
    <xf numFmtId="9" fontId="18" fillId="0" borderId="7" xfId="4" applyFont="1" applyBorder="1" applyAlignment="1">
      <alignment horizontal="right"/>
    </xf>
    <xf numFmtId="0" fontId="16" fillId="0" borderId="0" xfId="3" applyAlignment="1"/>
    <xf numFmtId="0" fontId="51" fillId="0" borderId="0" xfId="3" applyFont="1" applyAlignment="1">
      <alignment horizontal="left" vertical="center"/>
    </xf>
    <xf numFmtId="0" fontId="12" fillId="0" borderId="0" xfId="0" applyFont="1" applyFill="1"/>
    <xf numFmtId="0" fontId="16" fillId="0" borderId="0" xfId="17" applyFill="1"/>
    <xf numFmtId="0" fontId="52" fillId="0" borderId="0" xfId="0" applyFont="1"/>
    <xf numFmtId="0" fontId="17" fillId="0" borderId="5" xfId="0" applyFont="1" applyFill="1" applyBorder="1" applyAlignment="1">
      <alignment horizontal="center" vertical="center" wrapText="1"/>
    </xf>
    <xf numFmtId="0" fontId="1" fillId="0" borderId="0" xfId="17" applyFont="1" applyFill="1"/>
    <xf numFmtId="2" fontId="18" fillId="0" borderId="0" xfId="0" applyNumberFormat="1" applyFont="1" applyFill="1" applyAlignment="1">
      <alignment horizontal="right"/>
    </xf>
    <xf numFmtId="0" fontId="18" fillId="0" borderId="7" xfId="0" applyFont="1" applyFill="1" applyBorder="1"/>
    <xf numFmtId="2" fontId="18" fillId="0" borderId="7" xfId="0" applyNumberFormat="1" applyFont="1" applyFill="1" applyBorder="1" applyAlignment="1">
      <alignment horizontal="right"/>
    </xf>
    <xf numFmtId="0" fontId="53" fillId="0" borderId="0" xfId="0" applyFont="1" applyAlignment="1">
      <alignment horizontal="justify" vertical="center"/>
    </xf>
    <xf numFmtId="0" fontId="18" fillId="0" borderId="11" xfId="0" applyFont="1" applyFill="1" applyBorder="1"/>
    <xf numFmtId="0" fontId="17" fillId="0" borderId="11" xfId="0" applyFont="1" applyFill="1" applyBorder="1" applyAlignment="1">
      <alignment horizontal="center"/>
    </xf>
    <xf numFmtId="9" fontId="18" fillId="0" borderId="0" xfId="0" applyNumberFormat="1" applyFont="1" applyFill="1" applyAlignment="1">
      <alignment horizontal="right"/>
    </xf>
    <xf numFmtId="9" fontId="18" fillId="0" borderId="7" xfId="0" applyNumberFormat="1" applyFont="1" applyFill="1" applyBorder="1" applyAlignment="1">
      <alignment horizontal="right"/>
    </xf>
    <xf numFmtId="0" fontId="44" fillId="0" borderId="0" xfId="0" applyFont="1" applyFill="1"/>
    <xf numFmtId="0" fontId="1" fillId="0" borderId="0" xfId="0" applyFont="1" applyFill="1" applyBorder="1"/>
    <xf numFmtId="0" fontId="42" fillId="0" borderId="0" xfId="0" applyFont="1" applyFill="1"/>
    <xf numFmtId="2" fontId="18" fillId="0" borderId="0" xfId="0" applyNumberFormat="1" applyFont="1" applyFill="1" applyBorder="1"/>
    <xf numFmtId="10" fontId="18" fillId="0" borderId="0" xfId="7" applyNumberFormat="1" applyFont="1" applyFill="1" applyBorder="1"/>
    <xf numFmtId="2" fontId="18" fillId="0" borderId="7" xfId="0" applyNumberFormat="1" applyFont="1" applyFill="1" applyBorder="1"/>
    <xf numFmtId="10" fontId="18" fillId="0" borderId="7" xfId="7" applyNumberFormat="1" applyFont="1" applyFill="1" applyBorder="1"/>
    <xf numFmtId="173" fontId="1" fillId="0" borderId="0" xfId="0" applyNumberFormat="1" applyFont="1" applyFill="1" applyBorder="1"/>
    <xf numFmtId="0" fontId="42" fillId="0" borderId="2" xfId="0" applyFont="1" applyBorder="1"/>
    <xf numFmtId="0" fontId="18" fillId="0" borderId="0" xfId="0" applyFont="1" applyBorder="1" applyAlignment="1">
      <alignment vertical="top"/>
    </xf>
    <xf numFmtId="0" fontId="18" fillId="0" borderId="2" xfId="0" applyFont="1" applyBorder="1" applyAlignment="1">
      <alignment vertical="center"/>
    </xf>
    <xf numFmtId="0" fontId="43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43" fillId="0" borderId="7" xfId="0" applyFont="1" applyBorder="1" applyAlignment="1">
      <alignment horizontal="left" vertical="center"/>
    </xf>
    <xf numFmtId="0" fontId="30" fillId="0" borderId="7" xfId="0" applyFont="1" applyBorder="1" applyAlignment="1">
      <alignment horizontal="center" vertical="center"/>
    </xf>
    <xf numFmtId="10" fontId="29" fillId="0" borderId="0" xfId="0" applyNumberFormat="1" applyFont="1"/>
    <xf numFmtId="0" fontId="29" fillId="0" borderId="0" xfId="0" applyFont="1"/>
    <xf numFmtId="10" fontId="56" fillId="0" borderId="0" xfId="0" applyNumberFormat="1" applyFont="1"/>
    <xf numFmtId="0" fontId="56" fillId="0" borderId="0" xfId="0" applyFont="1"/>
    <xf numFmtId="171" fontId="17" fillId="0" borderId="5" xfId="0" applyNumberFormat="1" applyFont="1" applyBorder="1" applyAlignment="1">
      <alignment horizontal="center" vertical="center" wrapText="1"/>
    </xf>
    <xf numFmtId="171" fontId="18" fillId="0" borderId="0" xfId="0" applyNumberFormat="1" applyFont="1" applyAlignment="1">
      <alignment vertical="center"/>
    </xf>
    <xf numFmtId="171" fontId="18" fillId="0" borderId="0" xfId="0" applyNumberFormat="1" applyFont="1"/>
    <xf numFmtId="0" fontId="18" fillId="0" borderId="7" xfId="0" applyFont="1" applyBorder="1"/>
    <xf numFmtId="171" fontId="18" fillId="0" borderId="7" xfId="0" applyNumberFormat="1" applyFont="1" applyBorder="1"/>
    <xf numFmtId="0" fontId="17" fillId="0" borderId="0" xfId="0" applyFont="1"/>
    <xf numFmtId="0" fontId="57" fillId="0" borderId="0" xfId="0" applyFont="1" applyAlignment="1">
      <alignment vertical="center"/>
    </xf>
    <xf numFmtId="0" fontId="18" fillId="0" borderId="11" xfId="0" applyFont="1" applyBorder="1"/>
    <xf numFmtId="0" fontId="17" fillId="0" borderId="11" xfId="0" applyFont="1" applyBorder="1" applyAlignment="1">
      <alignment horizontal="center"/>
    </xf>
    <xf numFmtId="0" fontId="17" fillId="0" borderId="0" xfId="0" applyFont="1" applyFill="1"/>
    <xf numFmtId="0" fontId="7" fillId="0" borderId="0" xfId="0" applyFont="1" applyFill="1"/>
    <xf numFmtId="0" fontId="47" fillId="0" borderId="1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left" vertical="center" wrapText="1"/>
    </xf>
    <xf numFmtId="0" fontId="49" fillId="0" borderId="3" xfId="0" applyFont="1" applyFill="1" applyBorder="1" applyAlignment="1">
      <alignment horizontal="left" vertical="center" wrapText="1"/>
    </xf>
    <xf numFmtId="10" fontId="47" fillId="0" borderId="3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justify" vertical="center" wrapText="1"/>
    </xf>
    <xf numFmtId="0" fontId="49" fillId="0" borderId="0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 wrapText="1" indent="2"/>
    </xf>
    <xf numFmtId="0" fontId="49" fillId="0" borderId="0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left" vertical="center" wrapText="1" indent="2"/>
    </xf>
    <xf numFmtId="0" fontId="49" fillId="0" borderId="7" xfId="0" applyFont="1" applyFill="1" applyBorder="1" applyAlignment="1">
      <alignment horizontal="left" vertical="center" wrapText="1"/>
    </xf>
    <xf numFmtId="0" fontId="49" fillId="0" borderId="2" xfId="0" applyFont="1" applyFill="1" applyBorder="1" applyAlignment="1">
      <alignment horizontal="center" vertical="center" wrapText="1"/>
    </xf>
    <xf numFmtId="171" fontId="18" fillId="0" borderId="0" xfId="7" applyNumberFormat="1" applyFont="1"/>
    <xf numFmtId="171" fontId="18" fillId="0" borderId="7" xfId="7" applyNumberFormat="1" applyFont="1" applyBorder="1"/>
    <xf numFmtId="0" fontId="1" fillId="0" borderId="0" xfId="0" applyFont="1" applyFill="1"/>
    <xf numFmtId="0" fontId="26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11" xfId="18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left" vertical="center" wrapText="1"/>
    </xf>
    <xf numFmtId="0" fontId="60" fillId="0" borderId="0" xfId="0" applyFont="1" applyFill="1" applyBorder="1" applyAlignment="1">
      <alignment horizontal="right" vertical="center" wrapText="1"/>
    </xf>
    <xf numFmtId="4" fontId="25" fillId="0" borderId="0" xfId="0" applyNumberFormat="1" applyFont="1" applyFill="1" applyBorder="1" applyAlignment="1">
      <alignment horizontal="right"/>
    </xf>
    <xf numFmtId="0" fontId="60" fillId="0" borderId="7" xfId="0" applyFont="1" applyFill="1" applyBorder="1" applyAlignment="1">
      <alignment horizontal="left" vertical="center" wrapText="1"/>
    </xf>
    <xf numFmtId="0" fontId="60" fillId="0" borderId="7" xfId="0" applyFont="1" applyFill="1" applyBorder="1" applyAlignment="1">
      <alignment horizontal="right" vertical="center" wrapText="1"/>
    </xf>
    <xf numFmtId="4" fontId="25" fillId="0" borderId="7" xfId="0" applyNumberFormat="1" applyFont="1" applyFill="1" applyBorder="1" applyAlignment="1">
      <alignment horizontal="right"/>
    </xf>
    <xf numFmtId="0" fontId="17" fillId="0" borderId="1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10" fontId="18" fillId="0" borderId="0" xfId="7" applyNumberFormat="1" applyFont="1" applyFill="1" applyAlignment="1">
      <alignment horizontal="right"/>
    </xf>
    <xf numFmtId="3" fontId="18" fillId="0" borderId="0" xfId="0" applyNumberFormat="1" applyFont="1" applyFill="1" applyAlignment="1">
      <alignment horizontal="right"/>
    </xf>
    <xf numFmtId="0" fontId="18" fillId="0" borderId="7" xfId="0" applyFont="1" applyFill="1" applyBorder="1" applyAlignment="1">
      <alignment horizontal="left"/>
    </xf>
    <xf numFmtId="10" fontId="18" fillId="0" borderId="7" xfId="7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0" fontId="43" fillId="0" borderId="5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center"/>
    </xf>
    <xf numFmtId="3" fontId="30" fillId="0" borderId="0" xfId="0" applyNumberFormat="1" applyFont="1" applyFill="1" applyAlignment="1">
      <alignment horizontal="right" vertical="center"/>
    </xf>
    <xf numFmtId="0" fontId="30" fillId="0" borderId="0" xfId="0" applyFont="1" applyFill="1" applyAlignment="1">
      <alignment horizontal="right" vertical="center"/>
    </xf>
    <xf numFmtId="0" fontId="30" fillId="0" borderId="7" xfId="0" applyFont="1" applyFill="1" applyBorder="1" applyAlignment="1">
      <alignment horizontal="left" vertical="center"/>
    </xf>
    <xf numFmtId="3" fontId="30" fillId="0" borderId="7" xfId="0" applyNumberFormat="1" applyFont="1" applyFill="1" applyBorder="1" applyAlignment="1">
      <alignment horizontal="right" vertical="center"/>
    </xf>
    <xf numFmtId="0" fontId="30" fillId="0" borderId="7" xfId="0" applyFont="1" applyFill="1" applyBorder="1" applyAlignment="1">
      <alignment horizontal="right" vertical="center"/>
    </xf>
    <xf numFmtId="3" fontId="43" fillId="0" borderId="0" xfId="0" applyNumberFormat="1" applyFont="1" applyFill="1" applyBorder="1" applyAlignment="1">
      <alignment horizontal="right" vertical="center"/>
    </xf>
    <xf numFmtId="0" fontId="43" fillId="0" borderId="0" xfId="0" applyFont="1" applyFill="1" applyBorder="1" applyAlignment="1">
      <alignment horizontal="right" vertical="center"/>
    </xf>
    <xf numFmtId="171" fontId="43" fillId="0" borderId="7" xfId="0" applyNumberFormat="1" applyFont="1" applyFill="1" applyBorder="1" applyAlignment="1">
      <alignment horizontal="right" vertical="center"/>
    </xf>
    <xf numFmtId="0" fontId="43" fillId="0" borderId="0" xfId="0" applyFont="1" applyFill="1" applyBorder="1" applyAlignment="1">
      <alignment horizontal="left" vertical="center"/>
    </xf>
    <xf numFmtId="10" fontId="43" fillId="0" borderId="0" xfId="0" applyNumberFormat="1" applyFont="1" applyFill="1" applyBorder="1" applyAlignment="1">
      <alignment horizontal="center" vertical="center"/>
    </xf>
    <xf numFmtId="0" fontId="52" fillId="0" borderId="0" xfId="0" applyFont="1" applyFill="1"/>
    <xf numFmtId="0" fontId="43" fillId="0" borderId="15" xfId="0" applyFont="1" applyFill="1" applyBorder="1" applyAlignment="1">
      <alignment horizontal="left" vertical="center"/>
    </xf>
    <xf numFmtId="0" fontId="43" fillId="0" borderId="4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/>
    </xf>
    <xf numFmtId="165" fontId="30" fillId="0" borderId="17" xfId="0" applyNumberFormat="1" applyFont="1" applyFill="1" applyBorder="1" applyAlignment="1">
      <alignment horizontal="right" vertical="center"/>
    </xf>
    <xf numFmtId="165" fontId="30" fillId="0" borderId="0" xfId="0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left" vertical="center"/>
    </xf>
    <xf numFmtId="165" fontId="30" fillId="0" borderId="18" xfId="0" applyNumberFormat="1" applyFont="1" applyFill="1" applyBorder="1" applyAlignment="1">
      <alignment horizontal="right" vertical="center"/>
    </xf>
    <xf numFmtId="165" fontId="30" fillId="0" borderId="7" xfId="0" applyNumberFormat="1" applyFont="1" applyFill="1" applyBorder="1" applyAlignment="1">
      <alignment horizontal="right" vertical="center"/>
    </xf>
    <xf numFmtId="0" fontId="30" fillId="0" borderId="18" xfId="0" applyFont="1" applyFill="1" applyBorder="1" applyAlignment="1">
      <alignment horizontal="right" vertical="center"/>
    </xf>
    <xf numFmtId="0" fontId="18" fillId="0" borderId="5" xfId="0" applyFont="1" applyFill="1" applyBorder="1" applyAlignment="1">
      <alignment vertical="center"/>
    </xf>
    <xf numFmtId="0" fontId="43" fillId="0" borderId="0" xfId="0" applyFont="1" applyFill="1" applyAlignment="1">
      <alignment horizontal="justify" vertical="center"/>
    </xf>
    <xf numFmtId="0" fontId="43" fillId="0" borderId="0" xfId="0" applyFont="1" applyFill="1" applyAlignment="1">
      <alignment horizontal="right" vertical="center"/>
    </xf>
    <xf numFmtId="0" fontId="43" fillId="0" borderId="7" xfId="0" applyFont="1" applyFill="1" applyBorder="1" applyAlignment="1">
      <alignment horizontal="justify" vertical="center"/>
    </xf>
    <xf numFmtId="0" fontId="13" fillId="0" borderId="0" xfId="0" applyFont="1" applyFill="1" applyBorder="1" applyAlignment="1">
      <alignment horizontal="right" vertical="center"/>
    </xf>
    <xf numFmtId="0" fontId="12" fillId="0" borderId="0" xfId="0" applyFont="1" applyFill="1" applyBorder="1"/>
    <xf numFmtId="0" fontId="17" fillId="0" borderId="3" xfId="0" applyFont="1" applyFill="1" applyBorder="1"/>
    <xf numFmtId="0" fontId="17" fillId="0" borderId="2" xfId="0" applyFont="1" applyFill="1" applyBorder="1"/>
    <xf numFmtId="0" fontId="17" fillId="0" borderId="14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171" fontId="18" fillId="0" borderId="12" xfId="0" applyNumberFormat="1" applyFont="1" applyFill="1" applyBorder="1" applyAlignment="1">
      <alignment horizontal="right"/>
    </xf>
    <xf numFmtId="171" fontId="18" fillId="0" borderId="10" xfId="0" applyNumberFormat="1" applyFont="1" applyFill="1" applyBorder="1" applyAlignment="1">
      <alignment horizontal="right"/>
    </xf>
    <xf numFmtId="171" fontId="18" fillId="0" borderId="3" xfId="0" applyNumberFormat="1" applyFont="1" applyFill="1" applyBorder="1" applyAlignment="1">
      <alignment horizontal="right"/>
    </xf>
    <xf numFmtId="10" fontId="1" fillId="0" borderId="0" xfId="7" applyNumberFormat="1" applyFont="1" applyFill="1" applyBorder="1"/>
    <xf numFmtId="171" fontId="18" fillId="0" borderId="19" xfId="0" applyNumberFormat="1" applyFont="1" applyFill="1" applyBorder="1" applyAlignment="1">
      <alignment horizontal="right"/>
    </xf>
    <xf numFmtId="171" fontId="18" fillId="0" borderId="20" xfId="0" applyNumberFormat="1" applyFont="1" applyFill="1" applyBorder="1" applyAlignment="1">
      <alignment horizontal="right"/>
    </xf>
    <xf numFmtId="171" fontId="18" fillId="0" borderId="0" xfId="0" applyNumberFormat="1" applyFont="1" applyFill="1" applyBorder="1" applyAlignment="1">
      <alignment horizontal="right"/>
    </xf>
    <xf numFmtId="171" fontId="18" fillId="0" borderId="14" xfId="0" applyNumberFormat="1" applyFont="1" applyFill="1" applyBorder="1" applyAlignment="1">
      <alignment horizontal="right"/>
    </xf>
    <xf numFmtId="171" fontId="18" fillId="0" borderId="13" xfId="0" applyNumberFormat="1" applyFont="1" applyFill="1" applyBorder="1" applyAlignment="1">
      <alignment horizontal="right"/>
    </xf>
    <xf numFmtId="171" fontId="18" fillId="0" borderId="2" xfId="0" applyNumberFormat="1" applyFont="1" applyFill="1" applyBorder="1" applyAlignment="1">
      <alignment horizontal="right"/>
    </xf>
    <xf numFmtId="0" fontId="18" fillId="0" borderId="1" xfId="0" applyFont="1" applyFill="1" applyBorder="1"/>
    <xf numFmtId="171" fontId="18" fillId="0" borderId="8" xfId="0" applyNumberFormat="1" applyFont="1" applyFill="1" applyBorder="1" applyAlignment="1">
      <alignment horizontal="right"/>
    </xf>
    <xf numFmtId="171" fontId="18" fillId="0" borderId="9" xfId="0" applyNumberFormat="1" applyFont="1" applyFill="1" applyBorder="1" applyAlignment="1">
      <alignment horizontal="right"/>
    </xf>
    <xf numFmtId="171" fontId="18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 vertical="center" wrapText="1"/>
    </xf>
    <xf numFmtId="3" fontId="61" fillId="0" borderId="1" xfId="0" applyNumberFormat="1" applyFont="1" applyFill="1" applyBorder="1" applyAlignment="1">
      <alignment horizontal="center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center" vertical="center" wrapText="1"/>
    </xf>
    <xf numFmtId="3" fontId="25" fillId="0" borderId="20" xfId="0" applyNumberFormat="1" applyFont="1" applyFill="1" applyBorder="1" applyAlignment="1">
      <alignment horizontal="center" vertical="center" wrapText="1"/>
    </xf>
    <xf numFmtId="0" fontId="18" fillId="0" borderId="20" xfId="19" applyFont="1" applyFill="1" applyBorder="1"/>
    <xf numFmtId="165" fontId="18" fillId="0" borderId="3" xfId="19" applyNumberFormat="1" applyFont="1" applyFill="1" applyBorder="1" applyAlignment="1">
      <alignment horizontal="right" vertical="center"/>
    </xf>
    <xf numFmtId="171" fontId="18" fillId="0" borderId="19" xfId="7" applyNumberFormat="1" applyFont="1" applyFill="1" applyBorder="1" applyAlignment="1">
      <alignment horizontal="right" vertical="center"/>
    </xf>
    <xf numFmtId="165" fontId="18" fillId="0" borderId="0" xfId="19" applyNumberFormat="1" applyFont="1" applyFill="1" applyBorder="1" applyAlignment="1">
      <alignment horizontal="right" vertical="center"/>
    </xf>
    <xf numFmtId="0" fontId="17" fillId="0" borderId="9" xfId="19" applyFont="1" applyFill="1" applyBorder="1"/>
    <xf numFmtId="165" fontId="17" fillId="0" borderId="1" xfId="19" applyNumberFormat="1" applyFont="1" applyFill="1" applyBorder="1" applyAlignment="1">
      <alignment horizontal="right" vertical="center"/>
    </xf>
    <xf numFmtId="171" fontId="17" fillId="0" borderId="8" xfId="7" applyNumberFormat="1" applyFont="1" applyFill="1" applyBorder="1" applyAlignment="1">
      <alignment horizontal="right" vertical="center"/>
    </xf>
    <xf numFmtId="15" fontId="12" fillId="0" borderId="0" xfId="0" applyNumberFormat="1" applyFont="1" applyFill="1"/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9" fontId="18" fillId="0" borderId="3" xfId="7" applyNumberFormat="1" applyFont="1" applyFill="1" applyBorder="1" applyAlignment="1">
      <alignment horizontal="right"/>
    </xf>
    <xf numFmtId="9" fontId="18" fillId="0" borderId="0" xfId="7" applyNumberFormat="1" applyFont="1" applyFill="1" applyBorder="1" applyAlignment="1">
      <alignment horizontal="right"/>
    </xf>
    <xf numFmtId="9" fontId="18" fillId="0" borderId="0" xfId="0" applyNumberFormat="1" applyFont="1" applyFill="1" applyBorder="1"/>
    <xf numFmtId="9" fontId="18" fillId="0" borderId="2" xfId="7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/>
    </xf>
    <xf numFmtId="9" fontId="18" fillId="0" borderId="3" xfId="7" applyFont="1" applyFill="1" applyBorder="1" applyAlignment="1">
      <alignment horizontal="right"/>
    </xf>
    <xf numFmtId="9" fontId="18" fillId="0" borderId="0" xfId="7" applyFont="1" applyFill="1" applyBorder="1" applyAlignment="1">
      <alignment horizontal="right"/>
    </xf>
    <xf numFmtId="9" fontId="18" fillId="0" borderId="2" xfId="7" applyFont="1" applyFill="1" applyBorder="1" applyAlignment="1">
      <alignment horizontal="right"/>
    </xf>
    <xf numFmtId="0" fontId="39" fillId="0" borderId="0" xfId="0" applyFont="1"/>
    <xf numFmtId="0" fontId="52" fillId="0" borderId="7" xfId="0" applyFont="1" applyBorder="1" applyAlignment="1">
      <alignment horizontal="left" vertical="center"/>
    </xf>
    <xf numFmtId="0" fontId="0" fillId="0" borderId="7" xfId="0" applyBorder="1"/>
    <xf numFmtId="0" fontId="20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 wrapText="1"/>
    </xf>
    <xf numFmtId="0" fontId="38" fillId="0" borderId="15" xfId="0" applyFont="1" applyBorder="1" applyAlignment="1">
      <alignment horizontal="justify" vertical="center"/>
    </xf>
    <xf numFmtId="0" fontId="38" fillId="0" borderId="15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20" fillId="0" borderId="15" xfId="0" applyFont="1" applyBorder="1" applyAlignment="1">
      <alignment horizontal="justify" vertical="center"/>
    </xf>
    <xf numFmtId="3" fontId="20" fillId="0" borderId="15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right" vertical="center"/>
    </xf>
    <xf numFmtId="3" fontId="20" fillId="0" borderId="16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justify" vertical="center"/>
    </xf>
    <xf numFmtId="3" fontId="20" fillId="0" borderId="7" xfId="0" applyNumberFormat="1" applyFont="1" applyBorder="1" applyAlignment="1">
      <alignment horizontal="right" vertical="center"/>
    </xf>
    <xf numFmtId="3" fontId="20" fillId="0" borderId="18" xfId="0" applyNumberFormat="1" applyFont="1" applyBorder="1" applyAlignment="1">
      <alignment horizontal="right" vertical="center"/>
    </xf>
    <xf numFmtId="0" fontId="8" fillId="0" borderId="0" xfId="0" applyFont="1"/>
    <xf numFmtId="0" fontId="18" fillId="0" borderId="0" xfId="20" applyFont="1"/>
    <xf numFmtId="0" fontId="63" fillId="0" borderId="0" xfId="0" applyFont="1"/>
    <xf numFmtId="0" fontId="17" fillId="0" borderId="1" xfId="20" applyFont="1" applyFill="1" applyBorder="1" applyAlignment="1">
      <alignment horizontal="center" vertical="center"/>
    </xf>
    <xf numFmtId="0" fontId="18" fillId="0" borderId="3" xfId="20" applyFont="1" applyFill="1" applyBorder="1" applyAlignment="1">
      <alignment horizontal="left" indent="2"/>
    </xf>
    <xf numFmtId="172" fontId="18" fillId="0" borderId="3" xfId="11" applyNumberFormat="1" applyFont="1" applyFill="1" applyBorder="1"/>
    <xf numFmtId="0" fontId="18" fillId="0" borderId="0" xfId="20" applyFont="1" applyFill="1" applyBorder="1" applyAlignment="1">
      <alignment horizontal="left" indent="2"/>
    </xf>
    <xf numFmtId="172" fontId="18" fillId="0" borderId="0" xfId="11" applyNumberFormat="1" applyFont="1" applyFill="1" applyBorder="1"/>
    <xf numFmtId="0" fontId="18" fillId="0" borderId="0" xfId="20" applyFont="1" applyFill="1" applyBorder="1"/>
    <xf numFmtId="0" fontId="18" fillId="0" borderId="2" xfId="20" applyFont="1" applyFill="1" applyBorder="1"/>
    <xf numFmtId="3" fontId="18" fillId="0" borderId="2" xfId="20" applyNumberFormat="1" applyFont="1" applyFill="1" applyBorder="1"/>
    <xf numFmtId="3" fontId="18" fillId="0" borderId="0" xfId="20" applyNumberFormat="1" applyFont="1"/>
    <xf numFmtId="174" fontId="18" fillId="0" borderId="0" xfId="20" applyNumberFormat="1" applyFont="1"/>
    <xf numFmtId="43" fontId="18" fillId="0" borderId="0" xfId="11" applyFont="1"/>
    <xf numFmtId="174" fontId="18" fillId="0" borderId="0" xfId="11" applyNumberFormat="1" applyFont="1"/>
    <xf numFmtId="165" fontId="64" fillId="0" borderId="0" xfId="0" applyNumberFormat="1" applyFont="1" applyBorder="1" applyAlignment="1">
      <alignment horizontal="center"/>
    </xf>
    <xf numFmtId="165" fontId="64" fillId="0" borderId="0" xfId="0" applyNumberFormat="1" applyFont="1" applyFill="1" applyBorder="1" applyAlignment="1">
      <alignment horizontal="center"/>
    </xf>
    <xf numFmtId="15" fontId="8" fillId="0" borderId="0" xfId="0" applyNumberFormat="1" applyFont="1"/>
    <xf numFmtId="0" fontId="18" fillId="0" borderId="0" xfId="20" applyFont="1" applyBorder="1"/>
    <xf numFmtId="0" fontId="17" fillId="0" borderId="1" xfId="20" applyFont="1" applyBorder="1" applyAlignment="1">
      <alignment horizontal="center" vertical="center" wrapText="1"/>
    </xf>
    <xf numFmtId="165" fontId="17" fillId="0" borderId="0" xfId="20" applyNumberFormat="1" applyFont="1" applyBorder="1"/>
    <xf numFmtId="0" fontId="17" fillId="0" borderId="0" xfId="20" applyFont="1" applyBorder="1"/>
    <xf numFmtId="165" fontId="18" fillId="0" borderId="0" xfId="20" applyNumberFormat="1" applyFont="1" applyBorder="1"/>
    <xf numFmtId="0" fontId="18" fillId="0" borderId="2" xfId="20" applyFont="1" applyBorder="1"/>
    <xf numFmtId="165" fontId="17" fillId="0" borderId="2" xfId="20" applyNumberFormat="1" applyFont="1" applyBorder="1"/>
    <xf numFmtId="165" fontId="18" fillId="0" borderId="2" xfId="20" applyNumberFormat="1" applyFont="1" applyBorder="1"/>
    <xf numFmtId="0" fontId="17" fillId="0" borderId="1" xfId="2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4" fontId="17" fillId="0" borderId="1" xfId="21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/>
    <xf numFmtId="171" fontId="18" fillId="0" borderId="0" xfId="7" applyNumberFormat="1" applyFont="1" applyFill="1" applyBorder="1" applyAlignment="1"/>
    <xf numFmtId="2" fontId="18" fillId="0" borderId="0" xfId="0" applyNumberFormat="1" applyFont="1" applyFill="1" applyBorder="1" applyAlignment="1"/>
    <xf numFmtId="9" fontId="18" fillId="0" borderId="0" xfId="7" applyFont="1" applyFill="1" applyBorder="1" applyAlignment="1"/>
    <xf numFmtId="1" fontId="18" fillId="0" borderId="2" xfId="0" applyNumberFormat="1" applyFont="1" applyFill="1" applyBorder="1" applyAlignment="1"/>
    <xf numFmtId="171" fontId="18" fillId="0" borderId="2" xfId="7" applyNumberFormat="1" applyFont="1" applyFill="1" applyBorder="1" applyAlignment="1"/>
    <xf numFmtId="2" fontId="18" fillId="0" borderId="2" xfId="0" applyNumberFormat="1" applyFont="1" applyFill="1" applyBorder="1" applyAlignment="1"/>
    <xf numFmtId="9" fontId="18" fillId="0" borderId="2" xfId="7" applyFont="1" applyFill="1" applyBorder="1" applyAlignment="1"/>
    <xf numFmtId="0" fontId="17" fillId="0" borderId="0" xfId="0" applyFont="1" applyFill="1" applyBorder="1"/>
    <xf numFmtId="0" fontId="17" fillId="0" borderId="0" xfId="0" applyNumberFormat="1" applyFont="1" applyFill="1" applyBorder="1"/>
    <xf numFmtId="9" fontId="18" fillId="0" borderId="0" xfId="7" applyFont="1" applyFill="1" applyBorder="1"/>
    <xf numFmtId="0" fontId="49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172" fontId="18" fillId="0" borderId="0" xfId="11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left"/>
    </xf>
    <xf numFmtId="1" fontId="18" fillId="0" borderId="0" xfId="0" applyNumberFormat="1" applyFont="1" applyFill="1" applyBorder="1" applyAlignment="1">
      <alignment horizontal="right"/>
    </xf>
    <xf numFmtId="171" fontId="18" fillId="0" borderId="0" xfId="7" applyNumberFormat="1" applyFont="1" applyFill="1" applyBorder="1" applyAlignment="1">
      <alignment horizontal="right"/>
    </xf>
    <xf numFmtId="2" fontId="18" fillId="0" borderId="0" xfId="0" applyNumberFormat="1" applyFont="1" applyFill="1" applyBorder="1" applyAlignment="1">
      <alignment horizontal="right"/>
    </xf>
    <xf numFmtId="172" fontId="18" fillId="0" borderId="2" xfId="11" applyNumberFormat="1" applyFont="1" applyFill="1" applyBorder="1" applyAlignment="1">
      <alignment horizontal="right"/>
    </xf>
    <xf numFmtId="1" fontId="18" fillId="0" borderId="2" xfId="0" applyNumberFormat="1" applyFont="1" applyFill="1" applyBorder="1" applyAlignment="1">
      <alignment horizontal="left"/>
    </xf>
    <xf numFmtId="1" fontId="18" fillId="0" borderId="2" xfId="0" applyNumberFormat="1" applyFont="1" applyFill="1" applyBorder="1" applyAlignment="1">
      <alignment horizontal="right"/>
    </xf>
    <xf numFmtId="171" fontId="18" fillId="0" borderId="2" xfId="7" applyNumberFormat="1" applyFont="1" applyFill="1" applyBorder="1" applyAlignment="1">
      <alignment horizontal="right"/>
    </xf>
    <xf numFmtId="2" fontId="18" fillId="0" borderId="2" xfId="0" applyNumberFormat="1" applyFont="1" applyFill="1" applyBorder="1" applyAlignment="1">
      <alignment horizontal="right"/>
    </xf>
    <xf numFmtId="174" fontId="18" fillId="0" borderId="0" xfId="0" applyNumberFormat="1" applyFont="1" applyFill="1" applyBorder="1" applyAlignment="1">
      <alignment horizontal="right"/>
    </xf>
    <xf numFmtId="0" fontId="47" fillId="0" borderId="0" xfId="0" applyFont="1" applyFill="1" applyBorder="1"/>
    <xf numFmtId="1" fontId="18" fillId="0" borderId="0" xfId="0" applyNumberFormat="1" applyFont="1" applyFill="1" applyBorder="1"/>
    <xf numFmtId="171" fontId="18" fillId="0" borderId="0" xfId="7" applyNumberFormat="1" applyFont="1" applyFill="1" applyBorder="1"/>
    <xf numFmtId="172" fontId="18" fillId="0" borderId="2" xfId="11" applyNumberFormat="1" applyFont="1" applyFill="1" applyBorder="1"/>
    <xf numFmtId="1" fontId="18" fillId="0" borderId="2" xfId="0" applyNumberFormat="1" applyFont="1" applyFill="1" applyBorder="1"/>
    <xf numFmtId="171" fontId="18" fillId="0" borderId="2" xfId="7" applyNumberFormat="1" applyFont="1" applyFill="1" applyBorder="1"/>
    <xf numFmtId="3" fontId="65" fillId="0" borderId="0" xfId="0" applyNumberFormat="1" applyFont="1" applyFill="1" applyBorder="1" applyAlignment="1">
      <alignment vertical="center" wrapText="1"/>
    </xf>
    <xf numFmtId="166" fontId="65" fillId="0" borderId="0" xfId="0" applyNumberFormat="1" applyFont="1" applyFill="1" applyBorder="1" applyAlignment="1">
      <alignment vertical="center" wrapText="1"/>
    </xf>
    <xf numFmtId="166" fontId="65" fillId="0" borderId="0" xfId="0" applyNumberFormat="1" applyFont="1" applyFill="1" applyBorder="1" applyAlignment="1">
      <alignment vertical="center" textRotation="90" wrapText="1"/>
    </xf>
    <xf numFmtId="0" fontId="17" fillId="0" borderId="0" xfId="0" applyFont="1" applyFill="1" applyBorder="1" applyAlignment="1">
      <alignment wrapText="1"/>
    </xf>
    <xf numFmtId="166" fontId="67" fillId="0" borderId="0" xfId="22" applyNumberFormat="1" applyFont="1" applyFill="1" applyBorder="1" applyAlignment="1">
      <alignment vertical="center" wrapText="1"/>
    </xf>
    <xf numFmtId="166" fontId="67" fillId="0" borderId="0" xfId="22" applyNumberFormat="1" applyFont="1" applyFill="1" applyBorder="1" applyAlignment="1">
      <alignment vertical="center" textRotation="90" wrapText="1"/>
    </xf>
    <xf numFmtId="3" fontId="68" fillId="0" borderId="0" xfId="0" applyNumberFormat="1" applyFont="1" applyFill="1" applyBorder="1" applyAlignment="1">
      <alignment horizontal="center" vertical="center" wrapText="1"/>
    </xf>
    <xf numFmtId="166" fontId="68" fillId="0" borderId="0" xfId="0" applyNumberFormat="1" applyFont="1" applyFill="1" applyBorder="1" applyAlignment="1">
      <alignment horizontal="center" vertical="center" wrapText="1"/>
    </xf>
    <xf numFmtId="166" fontId="69" fillId="0" borderId="0" xfId="22" applyNumberFormat="1" applyFont="1" applyFill="1" applyBorder="1" applyAlignment="1">
      <alignment horizontal="center" vertical="center" wrapText="1"/>
    </xf>
    <xf numFmtId="3" fontId="70" fillId="0" borderId="0" xfId="22" applyNumberFormat="1" applyFont="1" applyFill="1" applyBorder="1" applyAlignment="1">
      <alignment horizontal="left" vertical="center" wrapText="1"/>
    </xf>
    <xf numFmtId="166" fontId="69" fillId="0" borderId="0" xfId="22" applyNumberFormat="1" applyFont="1" applyFill="1" applyBorder="1" applyAlignment="1">
      <alignment vertical="center" wrapText="1"/>
    </xf>
    <xf numFmtId="166" fontId="71" fillId="0" borderId="0" xfId="0" applyNumberFormat="1" applyFont="1" applyFill="1" applyBorder="1" applyAlignment="1">
      <alignment horizontal="right" vertical="center" wrapText="1"/>
    </xf>
    <xf numFmtId="3" fontId="67" fillId="0" borderId="0" xfId="22" applyNumberFormat="1" applyFont="1" applyFill="1" applyBorder="1" applyAlignment="1">
      <alignment horizontal="left" vertical="center" wrapText="1"/>
    </xf>
    <xf numFmtId="166" fontId="69" fillId="0" borderId="0" xfId="22" applyNumberFormat="1" applyFont="1" applyFill="1" applyBorder="1" applyAlignment="1">
      <alignment horizontal="right" vertical="center" wrapText="1" indent="1"/>
    </xf>
    <xf numFmtId="166" fontId="18" fillId="0" borderId="0" xfId="0" applyNumberFormat="1" applyFont="1" applyFill="1" applyBorder="1"/>
    <xf numFmtId="3" fontId="65" fillId="0" borderId="0" xfId="0" applyNumberFormat="1" applyFont="1" applyFill="1" applyBorder="1" applyAlignment="1">
      <alignment horizontal="left" vertical="center" wrapText="1"/>
    </xf>
    <xf numFmtId="166" fontId="65" fillId="0" borderId="0" xfId="0" applyNumberFormat="1" applyFont="1" applyFill="1" applyBorder="1" applyAlignment="1">
      <alignment horizontal="right"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indent="1"/>
    </xf>
    <xf numFmtId="0" fontId="18" fillId="0" borderId="2" xfId="0" applyFont="1" applyFill="1" applyBorder="1" applyAlignment="1">
      <alignment horizontal="left" indent="1"/>
    </xf>
    <xf numFmtId="9" fontId="18" fillId="0" borderId="2" xfId="7" applyFont="1" applyFill="1" applyBorder="1"/>
    <xf numFmtId="174" fontId="0" fillId="0" borderId="0" xfId="11" applyNumberFormat="1" applyFont="1" applyFill="1" applyBorder="1"/>
    <xf numFmtId="0" fontId="0" fillId="0" borderId="0" xfId="0" applyFill="1" applyBorder="1" applyAlignment="1">
      <alignment horizontal="left" indent="1"/>
    </xf>
    <xf numFmtId="9" fontId="0" fillId="0" borderId="0" xfId="7" applyFont="1" applyFill="1" applyBorder="1"/>
    <xf numFmtId="0" fontId="29" fillId="0" borderId="0" xfId="0" applyFont="1" applyFill="1" applyBorder="1"/>
    <xf numFmtId="9" fontId="0" fillId="0" borderId="0" xfId="0" applyNumberFormat="1" applyFill="1" applyBorder="1"/>
    <xf numFmtId="0" fontId="29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175" fontId="17" fillId="0" borderId="0" xfId="0" applyNumberFormat="1" applyFont="1" applyFill="1" applyBorder="1"/>
    <xf numFmtId="3" fontId="17" fillId="0" borderId="0" xfId="0" applyNumberFormat="1" applyFont="1" applyFill="1" applyBorder="1"/>
    <xf numFmtId="3" fontId="18" fillId="0" borderId="0" xfId="0" applyNumberFormat="1" applyFont="1" applyFill="1" applyBorder="1"/>
    <xf numFmtId="3" fontId="18" fillId="0" borderId="2" xfId="0" applyNumberFormat="1" applyFont="1" applyFill="1" applyBorder="1"/>
    <xf numFmtId="0" fontId="18" fillId="0" borderId="0" xfId="0" applyFont="1" applyAlignment="1">
      <alignment horizontal="left" indent="1"/>
    </xf>
    <xf numFmtId="0" fontId="29" fillId="0" borderId="0" xfId="0" applyFont="1" applyFill="1" applyBorder="1" applyAlignment="1">
      <alignment horizontal="center"/>
    </xf>
    <xf numFmtId="0" fontId="44" fillId="0" borderId="0" xfId="0" applyFont="1"/>
    <xf numFmtId="9" fontId="17" fillId="0" borderId="1" xfId="7" applyFont="1" applyFill="1" applyBorder="1" applyAlignment="1">
      <alignment horizontal="center" vertical="center" wrapText="1"/>
    </xf>
    <xf numFmtId="9" fontId="17" fillId="0" borderId="0" xfId="7" applyFont="1" applyFill="1" applyBorder="1"/>
    <xf numFmtId="9" fontId="18" fillId="0" borderId="2" xfId="0" applyNumberFormat="1" applyFont="1" applyFill="1" applyBorder="1"/>
    <xf numFmtId="171" fontId="18" fillId="0" borderId="2" xfId="7" applyNumberFormat="1" applyFont="1" applyBorder="1" applyAlignment="1">
      <alignment horizontal="right" vertical="center" wrapText="1"/>
    </xf>
    <xf numFmtId="171" fontId="18" fillId="0" borderId="2" xfId="7" applyNumberFormat="1" applyFont="1" applyBorder="1"/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right" vertical="center" wrapText="1"/>
    </xf>
    <xf numFmtId="9" fontId="18" fillId="0" borderId="0" xfId="0" applyNumberFormat="1" applyFont="1" applyAlignment="1">
      <alignment horizontal="right" vertical="center" wrapText="1"/>
    </xf>
    <xf numFmtId="171" fontId="18" fillId="0" borderId="0" xfId="0" applyNumberFormat="1" applyFont="1" applyAlignment="1">
      <alignment horizontal="right" vertical="center" wrapText="1"/>
    </xf>
    <xf numFmtId="0" fontId="18" fillId="0" borderId="2" xfId="0" applyFont="1" applyBorder="1" applyAlignment="1">
      <alignment horizontal="justify" vertical="center" wrapText="1"/>
    </xf>
    <xf numFmtId="165" fontId="18" fillId="0" borderId="2" xfId="0" applyNumberFormat="1" applyFont="1" applyBorder="1" applyAlignment="1">
      <alignment horizontal="right" vertical="center" wrapText="1"/>
    </xf>
    <xf numFmtId="0" fontId="43" fillId="0" borderId="2" xfId="0" applyFont="1" applyBorder="1" applyAlignment="1">
      <alignment horizontal="left" vertical="center"/>
    </xf>
    <xf numFmtId="0" fontId="43" fillId="0" borderId="2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18" fillId="0" borderId="0" xfId="0" applyFont="1" applyAlignment="1">
      <alignment horizontal="justify" vertical="center"/>
    </xf>
    <xf numFmtId="0" fontId="43" fillId="0" borderId="0" xfId="0" applyFont="1"/>
    <xf numFmtId="0" fontId="29" fillId="0" borderId="2" xfId="0" applyFont="1" applyBorder="1"/>
    <xf numFmtId="0" fontId="43" fillId="0" borderId="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 applyAlignment="1">
      <alignment wrapText="1"/>
    </xf>
    <xf numFmtId="9" fontId="30" fillId="0" borderId="3" xfId="0" applyNumberFormat="1" applyFont="1" applyBorder="1" applyAlignment="1">
      <alignment vertical="center" wrapText="1"/>
    </xf>
    <xf numFmtId="9" fontId="30" fillId="0" borderId="0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9" fontId="30" fillId="0" borderId="0" xfId="0" applyNumberFormat="1" applyFont="1" applyAlignment="1">
      <alignment vertical="center" wrapText="1"/>
    </xf>
    <xf numFmtId="0" fontId="30" fillId="0" borderId="0" xfId="0" applyFont="1" applyAlignment="1">
      <alignment vertical="center" wrapText="1"/>
    </xf>
    <xf numFmtId="3" fontId="30" fillId="0" borderId="2" xfId="0" applyNumberFormat="1" applyFont="1" applyBorder="1" applyAlignment="1">
      <alignment horizontal="right"/>
    </xf>
    <xf numFmtId="3" fontId="30" fillId="0" borderId="2" xfId="0" applyNumberFormat="1" applyFont="1" applyBorder="1" applyAlignment="1">
      <alignment wrapText="1"/>
    </xf>
    <xf numFmtId="9" fontId="30" fillId="0" borderId="2" xfId="0" applyNumberFormat="1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9" fontId="43" fillId="0" borderId="1" xfId="7" applyFont="1" applyBorder="1" applyAlignment="1">
      <alignment horizontal="right" vertical="center"/>
    </xf>
    <xf numFmtId="0" fontId="72" fillId="0" borderId="0" xfId="0" applyFont="1" applyBorder="1" applyAlignment="1">
      <alignment vertical="center" wrapText="1"/>
    </xf>
    <xf numFmtId="0" fontId="30" fillId="0" borderId="1" xfId="0" applyFont="1" applyFill="1" applyBorder="1" applyAlignment="1">
      <alignment horizontal="justify" vertical="center"/>
    </xf>
    <xf numFmtId="0" fontId="30" fillId="0" borderId="1" xfId="0" applyFont="1" applyFill="1" applyBorder="1" applyAlignment="1">
      <alignment horizontal="right" vertical="center"/>
    </xf>
    <xf numFmtId="0" fontId="30" fillId="0" borderId="8" xfId="0" applyFont="1" applyFill="1" applyBorder="1" applyAlignment="1">
      <alignment horizontal="right" vertical="center"/>
    </xf>
    <xf numFmtId="0" fontId="30" fillId="0" borderId="8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justify" vertical="center"/>
    </xf>
    <xf numFmtId="9" fontId="30" fillId="0" borderId="19" xfId="0" applyNumberFormat="1" applyFont="1" applyFill="1" applyBorder="1" applyAlignment="1">
      <alignment horizontal="right" vertical="center"/>
    </xf>
    <xf numFmtId="9" fontId="30" fillId="0" borderId="0" xfId="0" applyNumberFormat="1" applyFont="1" applyFill="1" applyBorder="1" applyAlignment="1">
      <alignment horizontal="right" vertical="center"/>
    </xf>
    <xf numFmtId="9" fontId="30" fillId="0" borderId="19" xfId="0" applyNumberFormat="1" applyFont="1" applyFill="1" applyBorder="1" applyAlignment="1">
      <alignment horizontal="right" vertical="center" wrapText="1"/>
    </xf>
    <xf numFmtId="0" fontId="30" fillId="0" borderId="19" xfId="0" applyFont="1" applyFill="1" applyBorder="1" applyAlignment="1">
      <alignment horizontal="justify" vertical="center"/>
    </xf>
    <xf numFmtId="0" fontId="30" fillId="0" borderId="19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justify" vertical="center"/>
    </xf>
    <xf numFmtId="3" fontId="30" fillId="0" borderId="2" xfId="0" applyNumberFormat="1" applyFont="1" applyFill="1" applyBorder="1" applyAlignment="1">
      <alignment horizontal="right" vertical="center"/>
    </xf>
    <xf numFmtId="9" fontId="30" fillId="0" borderId="14" xfId="0" applyNumberFormat="1" applyFont="1" applyFill="1" applyBorder="1" applyAlignment="1">
      <alignment horizontal="right" vertical="center"/>
    </xf>
    <xf numFmtId="9" fontId="30" fillId="0" borderId="2" xfId="0" applyNumberFormat="1" applyFont="1" applyFill="1" applyBorder="1" applyAlignment="1">
      <alignment horizontal="right" vertical="center"/>
    </xf>
    <xf numFmtId="9" fontId="30" fillId="0" borderId="14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 applyAlignment="1">
      <alignment horizontal="justify" vertical="center"/>
    </xf>
    <xf numFmtId="9" fontId="43" fillId="0" borderId="14" xfId="0" applyNumberFormat="1" applyFont="1" applyFill="1" applyBorder="1" applyAlignment="1">
      <alignment horizontal="right" vertical="center"/>
    </xf>
    <xf numFmtId="9" fontId="43" fillId="0" borderId="2" xfId="0" applyNumberFormat="1" applyFont="1" applyFill="1" applyBorder="1" applyAlignment="1">
      <alignment horizontal="right" vertical="center"/>
    </xf>
    <xf numFmtId="9" fontId="43" fillId="0" borderId="14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/>
    </xf>
    <xf numFmtId="0" fontId="41" fillId="0" borderId="3" xfId="0" applyFont="1" applyFill="1" applyBorder="1" applyAlignment="1">
      <alignment vertical="center"/>
    </xf>
    <xf numFmtId="0" fontId="41" fillId="0" borderId="3" xfId="0" applyFont="1" applyFill="1" applyBorder="1" applyAlignment="1">
      <alignment horizontal="right" vertical="center" wrapText="1"/>
    </xf>
    <xf numFmtId="0" fontId="30" fillId="0" borderId="1" xfId="0" applyFont="1" applyFill="1" applyBorder="1" applyAlignment="1">
      <alignment horizontal="left" vertical="center"/>
    </xf>
    <xf numFmtId="0" fontId="30" fillId="0" borderId="9" xfId="0" applyFont="1" applyFill="1" applyBorder="1" applyAlignment="1">
      <alignment horizontal="right" vertical="center"/>
    </xf>
    <xf numFmtId="9" fontId="30" fillId="0" borderId="20" xfId="0" applyNumberFormat="1" applyFont="1" applyFill="1" applyBorder="1" applyAlignment="1">
      <alignment horizontal="right" vertical="center"/>
    </xf>
    <xf numFmtId="0" fontId="30" fillId="0" borderId="19" xfId="0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left" vertical="center"/>
    </xf>
    <xf numFmtId="9" fontId="30" fillId="0" borderId="13" xfId="0" applyNumberFormat="1" applyFont="1" applyFill="1" applyBorder="1" applyAlignment="1">
      <alignment horizontal="right" vertical="center"/>
    </xf>
    <xf numFmtId="0" fontId="43" fillId="0" borderId="1" xfId="0" applyFont="1" applyFill="1" applyBorder="1" applyAlignment="1">
      <alignment horizontal="left" vertical="center"/>
    </xf>
    <xf numFmtId="3" fontId="43" fillId="0" borderId="1" xfId="0" applyNumberFormat="1" applyFont="1" applyFill="1" applyBorder="1" applyAlignment="1">
      <alignment horizontal="right" vertical="center"/>
    </xf>
    <xf numFmtId="9" fontId="43" fillId="0" borderId="8" xfId="0" applyNumberFormat="1" applyFont="1" applyFill="1" applyBorder="1" applyAlignment="1">
      <alignment horizontal="right" vertical="center"/>
    </xf>
    <xf numFmtId="9" fontId="43" fillId="0" borderId="1" xfId="0" applyNumberFormat="1" applyFont="1" applyFill="1" applyBorder="1" applyAlignment="1">
      <alignment horizontal="right" vertical="center"/>
    </xf>
    <xf numFmtId="9" fontId="43" fillId="0" borderId="9" xfId="0" applyNumberFormat="1" applyFont="1" applyFill="1" applyBorder="1" applyAlignment="1">
      <alignment horizontal="right" vertical="center"/>
    </xf>
    <xf numFmtId="9" fontId="43" fillId="0" borderId="8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right" vertical="center"/>
    </xf>
    <xf numFmtId="0" fontId="39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/>
    </xf>
    <xf numFmtId="0" fontId="15" fillId="0" borderId="8" xfId="0" applyFont="1" applyFill="1" applyBorder="1" applyAlignment="1">
      <alignment horizontal="right" vertical="center"/>
    </xf>
    <xf numFmtId="0" fontId="15" fillId="0" borderId="8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center"/>
    </xf>
    <xf numFmtId="9" fontId="15" fillId="0" borderId="19" xfId="0" applyNumberFormat="1" applyFont="1" applyFill="1" applyBorder="1" applyAlignment="1">
      <alignment horizontal="right" vertical="center"/>
    </xf>
    <xf numFmtId="9" fontId="15" fillId="0" borderId="0" xfId="0" applyNumberFormat="1" applyFont="1" applyFill="1" applyBorder="1" applyAlignment="1">
      <alignment horizontal="right" vertical="center"/>
    </xf>
    <xf numFmtId="9" fontId="15" fillId="0" borderId="19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/>
    </xf>
    <xf numFmtId="9" fontId="15" fillId="0" borderId="14" xfId="0" applyNumberFormat="1" applyFont="1" applyFill="1" applyBorder="1" applyAlignment="1">
      <alignment horizontal="right" vertical="center"/>
    </xf>
    <xf numFmtId="9" fontId="15" fillId="0" borderId="2" xfId="0" applyNumberFormat="1" applyFont="1" applyFill="1" applyBorder="1" applyAlignment="1">
      <alignment horizontal="right" vertical="center"/>
    </xf>
    <xf numFmtId="9" fontId="15" fillId="0" borderId="14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/>
    </xf>
    <xf numFmtId="9" fontId="14" fillId="0" borderId="8" xfId="0" applyNumberFormat="1" applyFont="1" applyFill="1" applyBorder="1" applyAlignment="1">
      <alignment horizontal="right" vertical="center"/>
    </xf>
    <xf numFmtId="9" fontId="14" fillId="0" borderId="1" xfId="0" applyNumberFormat="1" applyFont="1" applyFill="1" applyBorder="1" applyAlignment="1">
      <alignment horizontal="right" vertical="center"/>
    </xf>
    <xf numFmtId="9" fontId="14" fillId="0" borderId="8" xfId="0" applyNumberFormat="1" applyFont="1" applyFill="1" applyBorder="1" applyAlignment="1">
      <alignment horizontal="right" vertical="center" wrapText="1"/>
    </xf>
    <xf numFmtId="0" fontId="39" fillId="0" borderId="0" xfId="0" applyFont="1" applyFill="1"/>
    <xf numFmtId="0" fontId="17" fillId="0" borderId="1" xfId="0" applyFont="1" applyFill="1" applyBorder="1" applyAlignment="1">
      <alignment horizontal="left" vertical="center" wrapText="1"/>
    </xf>
    <xf numFmtId="3" fontId="15" fillId="0" borderId="0" xfId="0" applyNumberFormat="1" applyFont="1" applyFill="1" applyAlignment="1">
      <alignment horizontal="right" vertical="center" wrapText="1"/>
    </xf>
    <xf numFmtId="3" fontId="15" fillId="0" borderId="0" xfId="0" applyNumberFormat="1" applyFont="1" applyFill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right" vertical="center" wrapText="1"/>
    </xf>
    <xf numFmtId="3" fontId="15" fillId="0" borderId="2" xfId="0" applyNumberFormat="1" applyFont="1" applyFill="1" applyBorder="1" applyAlignment="1">
      <alignment horizontal="right" vertical="center" wrapText="1"/>
    </xf>
    <xf numFmtId="3" fontId="15" fillId="0" borderId="2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justify" vertical="center"/>
    </xf>
    <xf numFmtId="0" fontId="14" fillId="0" borderId="1" xfId="0" applyFont="1" applyFill="1" applyBorder="1" applyAlignment="1">
      <alignment horizontal="right" vertical="center"/>
    </xf>
    <xf numFmtId="0" fontId="14" fillId="0" borderId="9" xfId="0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justify" vertical="center"/>
    </xf>
    <xf numFmtId="9" fontId="15" fillId="0" borderId="12" xfId="0" applyNumberFormat="1" applyFont="1" applyFill="1" applyBorder="1" applyAlignment="1">
      <alignment horizontal="right" vertical="center"/>
    </xf>
    <xf numFmtId="9" fontId="15" fillId="0" borderId="0" xfId="0" applyNumberFormat="1" applyFont="1" applyFill="1" applyAlignment="1">
      <alignment horizontal="right" vertical="center"/>
    </xf>
    <xf numFmtId="0" fontId="15" fillId="0" borderId="19" xfId="0" applyFont="1" applyFill="1" applyBorder="1" applyAlignment="1">
      <alignment horizontal="justify" vertical="center"/>
    </xf>
    <xf numFmtId="0" fontId="14" fillId="0" borderId="2" xfId="0" applyFont="1" applyFill="1" applyBorder="1" applyAlignment="1">
      <alignment horizontal="justify" vertical="center"/>
    </xf>
    <xf numFmtId="0" fontId="14" fillId="0" borderId="2" xfId="0" applyFont="1" applyFill="1" applyBorder="1" applyAlignment="1">
      <alignment horizontal="right" vertical="center"/>
    </xf>
    <xf numFmtId="0" fontId="14" fillId="0" borderId="14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justify" vertical="center"/>
    </xf>
    <xf numFmtId="0" fontId="18" fillId="0" borderId="1" xfId="0" applyFont="1" applyFill="1" applyBorder="1" applyAlignment="1">
      <alignment horizontal="center"/>
    </xf>
    <xf numFmtId="175" fontId="18" fillId="0" borderId="0" xfId="0" applyNumberFormat="1" applyFont="1" applyFill="1" applyBorder="1"/>
    <xf numFmtId="0" fontId="18" fillId="0" borderId="2" xfId="0" applyFont="1" applyFill="1" applyBorder="1" applyAlignment="1">
      <alignment horizontal="left"/>
    </xf>
    <xf numFmtId="3" fontId="0" fillId="0" borderId="0" xfId="0" applyNumberForma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176" fontId="1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176" fontId="2" fillId="0" borderId="0" xfId="0" applyNumberFormat="1" applyFont="1" applyFill="1" applyBorder="1"/>
    <xf numFmtId="0" fontId="18" fillId="0" borderId="1" xfId="0" applyFont="1" applyBorder="1" applyAlignment="1">
      <alignment horizontal="center"/>
    </xf>
    <xf numFmtId="0" fontId="22" fillId="0" borderId="0" xfId="5"/>
    <xf numFmtId="175" fontId="73" fillId="0" borderId="2" xfId="0" applyNumberFormat="1" applyFont="1" applyFill="1" applyBorder="1"/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165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right" vertical="center"/>
    </xf>
    <xf numFmtId="165" fontId="25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6" fillId="0" borderId="2" xfId="0" applyFont="1" applyBorder="1" applyAlignment="1">
      <alignment horizontal="left" vertical="center"/>
    </xf>
    <xf numFmtId="165" fontId="26" fillId="0" borderId="2" xfId="0" applyNumberFormat="1" applyFont="1" applyBorder="1" applyAlignment="1">
      <alignment horizontal="right" vertical="center"/>
    </xf>
    <xf numFmtId="0" fontId="43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43" fillId="0" borderId="2" xfId="0" applyFont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9" fontId="18" fillId="0" borderId="0" xfId="0" applyNumberFormat="1" applyFont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right" vertical="center"/>
    </xf>
    <xf numFmtId="9" fontId="18" fillId="0" borderId="0" xfId="0" applyNumberFormat="1" applyFont="1" applyBorder="1" applyAlignment="1">
      <alignment horizontal="right" vertical="center"/>
    </xf>
    <xf numFmtId="165" fontId="43" fillId="0" borderId="2" xfId="0" applyNumberFormat="1" applyFont="1" applyBorder="1" applyAlignment="1">
      <alignment horizontal="right" vertical="center"/>
    </xf>
    <xf numFmtId="9" fontId="43" fillId="0" borderId="2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74" fillId="0" borderId="0" xfId="0" applyFont="1"/>
    <xf numFmtId="0" fontId="75" fillId="0" borderId="0" xfId="0" applyFont="1"/>
    <xf numFmtId="0" fontId="18" fillId="0" borderId="1" xfId="0" applyFont="1" applyBorder="1"/>
    <xf numFmtId="0" fontId="29" fillId="3" borderId="21" xfId="20" applyFont="1" applyFill="1" applyBorder="1"/>
    <xf numFmtId="1" fontId="29" fillId="3" borderId="21" xfId="20" applyNumberFormat="1" applyFont="1" applyFill="1" applyBorder="1"/>
    <xf numFmtId="0" fontId="62" fillId="0" borderId="0" xfId="20"/>
    <xf numFmtId="0" fontId="62" fillId="0" borderId="0" xfId="20" applyAlignment="1">
      <alignment horizontal="left"/>
    </xf>
    <xf numFmtId="166" fontId="62" fillId="0" borderId="0" xfId="20" applyNumberFormat="1"/>
    <xf numFmtId="9" fontId="62" fillId="0" borderId="0" xfId="20" applyNumberFormat="1"/>
    <xf numFmtId="0" fontId="78" fillId="0" borderId="0" xfId="20" applyFont="1"/>
    <xf numFmtId="0" fontId="62" fillId="0" borderId="0" xfId="20" applyBorder="1"/>
    <xf numFmtId="0" fontId="76" fillId="0" borderId="0" xfId="20" applyFont="1" applyBorder="1" applyAlignment="1">
      <alignment vertical="center" wrapText="1"/>
    </xf>
    <xf numFmtId="0" fontId="77" fillId="0" borderId="0" xfId="20" applyFont="1" applyBorder="1" applyAlignment="1">
      <alignment horizontal="right" vertical="center" wrapText="1" indent="15"/>
    </xf>
    <xf numFmtId="0" fontId="14" fillId="0" borderId="0" xfId="0" applyFont="1" applyFill="1" applyAlignment="1">
      <alignment horizontal="left" vertical="center"/>
    </xf>
    <xf numFmtId="3" fontId="15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10" fontId="14" fillId="0" borderId="2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3" fontId="15" fillId="0" borderId="19" xfId="0" applyNumberFormat="1" applyFont="1" applyFill="1" applyBorder="1" applyAlignment="1">
      <alignment horizontal="center" vertical="center"/>
    </xf>
    <xf numFmtId="10" fontId="14" fillId="0" borderId="14" xfId="0" applyNumberFormat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38" fillId="0" borderId="2" xfId="0" applyFont="1" applyBorder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0" fontId="81" fillId="0" borderId="0" xfId="5" applyFont="1"/>
    <xf numFmtId="0" fontId="34" fillId="0" borderId="0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12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22" fillId="0" borderId="2" xfId="5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center"/>
    </xf>
    <xf numFmtId="0" fontId="43" fillId="0" borderId="7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43" fillId="0" borderId="16" xfId="0" applyFont="1" applyFill="1" applyBorder="1" applyAlignment="1">
      <alignment horizontal="center" vertical="center" wrapText="1"/>
    </xf>
    <xf numFmtId="0" fontId="43" fillId="0" borderId="15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/>
    </xf>
    <xf numFmtId="0" fontId="43" fillId="0" borderId="15" xfId="0" applyFont="1" applyFill="1" applyBorder="1" applyAlignment="1">
      <alignment horizontal="center" vertical="center"/>
    </xf>
    <xf numFmtId="3" fontId="61" fillId="0" borderId="8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72" fillId="0" borderId="1" xfId="0" applyFont="1" applyBorder="1" applyAlignment="1">
      <alignment horizontal="center" vertical="center"/>
    </xf>
    <xf numFmtId="0" fontId="72" fillId="0" borderId="0" xfId="0" applyFont="1" applyBorder="1" applyAlignment="1">
      <alignment horizontal="left" vertical="center"/>
    </xf>
    <xf numFmtId="0" fontId="41" fillId="0" borderId="3" xfId="0" applyFont="1" applyFill="1" applyBorder="1" applyAlignment="1">
      <alignment horizontal="justify" vertical="center"/>
    </xf>
    <xf numFmtId="0" fontId="43" fillId="0" borderId="0" xfId="0" applyFont="1" applyFill="1" applyBorder="1" applyAlignment="1">
      <alignment horizontal="justify" vertical="center"/>
    </xf>
    <xf numFmtId="0" fontId="43" fillId="0" borderId="2" xfId="0" applyFont="1" applyFill="1" applyBorder="1" applyAlignment="1">
      <alignment horizontal="justify"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43" fillId="0" borderId="10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</cellXfs>
  <cellStyles count="23">
    <cellStyle name="Čiarka 2" xfId="11"/>
    <cellStyle name="Čiarka 2 2" xfId="21"/>
    <cellStyle name="Hypertextové prepojenie" xfId="5" builtinId="8"/>
    <cellStyle name="Normal 14 2" xfId="1"/>
    <cellStyle name="Normal_B4.1" xfId="9"/>
    <cellStyle name="Normal_B4.1 3" xfId="15"/>
    <cellStyle name="Normal_B4.1_B4.4 2" xfId="14"/>
    <cellStyle name="Normal_C6.5" xfId="8"/>
    <cellStyle name="Normal_G1.1" xfId="16"/>
    <cellStyle name="Normal_PISAPartIIStudents_Filled 2 2" xfId="2"/>
    <cellStyle name="Normálna 2 5" xfId="17"/>
    <cellStyle name="Normálna 2 6" xfId="22"/>
    <cellStyle name="Normálna 6 2" xfId="19"/>
    <cellStyle name="Normálne" xfId="0" builtinId="0"/>
    <cellStyle name="Normálne 2 4" xfId="20"/>
    <cellStyle name="Normálne 2 5" xfId="10"/>
    <cellStyle name="Normálne 3" xfId="3"/>
    <cellStyle name="Normálne 3 2" xfId="6"/>
    <cellStyle name="Normálne 6" xfId="13"/>
    <cellStyle name="normálne_2005_vypocet_a_data_V9b" xfId="18"/>
    <cellStyle name="Percentá 2" xfId="7"/>
    <cellStyle name="Percentá 3 2" xfId="12"/>
    <cellStyle name="Percentá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4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4135536336646446"/>
        </c:manualLayout>
      </c:layout>
      <c:lineChart>
        <c:grouping val="standard"/>
        <c:varyColors val="0"/>
        <c:ser>
          <c:idx val="3"/>
          <c:order val="0"/>
          <c:tx>
            <c:strRef>
              <c:f>graf_1!$A$16</c:f>
              <c:strCache>
                <c:ptCount val="1"/>
                <c:pt idx="0">
                  <c:v>SR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graf_1!$C$15:$F$15</c:f>
              <c:numCache>
                <c:formatCode>0</c:formatCode>
                <c:ptCount val="4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</c:numCache>
            </c:numRef>
          </c:cat>
          <c:val>
            <c:numRef>
              <c:f>graf_1!$C$16:$F$16</c:f>
              <c:numCache>
                <c:formatCode>0</c:formatCode>
                <c:ptCount val="4"/>
                <c:pt idx="0">
                  <c:v>488.43340000000001</c:v>
                </c:pt>
                <c:pt idx="1">
                  <c:v>490.26589999999999</c:v>
                </c:pt>
                <c:pt idx="2">
                  <c:v>471.19319999999999</c:v>
                </c:pt>
                <c:pt idx="3">
                  <c:v>460.7749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graf_1!$A$17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" lastClr="FFFFFF">
                  <a:lumMod val="65000"/>
                </a:sysClr>
              </a:solidFill>
              <a:prstDash val="solid"/>
            </a:ln>
          </c:spPr>
          <c:marker>
            <c:symbol val="none"/>
          </c:marker>
          <c:cat>
            <c:numRef>
              <c:f>graf_1!$C$15:$F$15</c:f>
              <c:numCache>
                <c:formatCode>0</c:formatCode>
                <c:ptCount val="4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</c:numCache>
            </c:numRef>
          </c:cat>
          <c:val>
            <c:numRef>
              <c:f>graf_1!$C$17:$F$17</c:f>
              <c:numCache>
                <c:formatCode>0</c:formatCode>
                <c:ptCount val="4"/>
                <c:pt idx="0">
                  <c:v>504.86629999999997</c:v>
                </c:pt>
                <c:pt idx="1">
                  <c:v>503.7360333333333</c:v>
                </c:pt>
                <c:pt idx="2">
                  <c:v>509.47263333333331</c:v>
                </c:pt>
                <c:pt idx="3">
                  <c:v>490.33760000000001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graf_1!$A$18</c:f>
              <c:strCache>
                <c:ptCount val="1"/>
                <c:pt idx="0">
                  <c:v>OECD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graf_1!$C$15:$F$15</c:f>
              <c:numCache>
                <c:formatCode>0</c:formatCode>
                <c:ptCount val="4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</c:numCache>
            </c:numRef>
          </c:cat>
          <c:val>
            <c:numRef>
              <c:f>graf_1!$C$18:$F$18</c:f>
              <c:numCache>
                <c:formatCode>0</c:formatCode>
                <c:ptCount val="4"/>
                <c:pt idx="0">
                  <c:v>497.67500000000001</c:v>
                </c:pt>
                <c:pt idx="1">
                  <c:v>500.83080000000001</c:v>
                </c:pt>
                <c:pt idx="2">
                  <c:v>501.03609999999998</c:v>
                </c:pt>
                <c:pt idx="3">
                  <c:v>493.14769999999999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275536"/>
        <c:axId val="237704488"/>
      </c:lineChart>
      <c:catAx>
        <c:axId val="18627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237704488"/>
        <c:crosses val="autoZero"/>
        <c:auto val="1"/>
        <c:lblAlgn val="ctr"/>
        <c:lblOffset val="100"/>
        <c:noMultiLvlLbl val="0"/>
      </c:catAx>
      <c:valAx>
        <c:axId val="237704488"/>
        <c:scaling>
          <c:orientation val="minMax"/>
          <c:max val="515"/>
          <c:min val="45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86275536"/>
        <c:crosses val="autoZero"/>
        <c:crossBetween val="between"/>
        <c:majorUnit val="10"/>
      </c:valAx>
    </c:plotArea>
    <c:legend>
      <c:legendPos val="l"/>
      <c:layout>
        <c:manualLayout>
          <c:xMode val="edge"/>
          <c:yMode val="edge"/>
          <c:x val="0.16207152230971128"/>
          <c:y val="0.56266781143629729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graf_8!$C$5</c:f>
              <c:strCache>
                <c:ptCount val="1"/>
                <c:pt idx="0">
                  <c:v>krátke terciárne programy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graf_8!$C$6:$C$12</c:f>
              <c:numCache>
                <c:formatCode>0.0</c:formatCode>
                <c:ptCount val="7"/>
                <c:pt idx="0">
                  <c:v>0.45595392584800998</c:v>
                </c:pt>
                <c:pt idx="1">
                  <c:v>1.560131490230575</c:v>
                </c:pt>
                <c:pt idx="2">
                  <c:v>7.5660788851965002</c:v>
                </c:pt>
              </c:numCache>
            </c:numRef>
          </c:val>
        </c:ser>
        <c:ser>
          <c:idx val="1"/>
          <c:order val="1"/>
          <c:tx>
            <c:strRef>
              <c:f>graf_8!$D$5</c:f>
              <c:strCache>
                <c:ptCount val="1"/>
                <c:pt idx="0">
                  <c:v>Bc.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graf_8!$D$6:$D$12</c:f>
              <c:numCache>
                <c:formatCode>0.0</c:formatCode>
                <c:ptCount val="7"/>
                <c:pt idx="0">
                  <c:v>5.6852378845215004</c:v>
                </c:pt>
                <c:pt idx="1">
                  <c:v>12.931286493937</c:v>
                </c:pt>
                <c:pt idx="2">
                  <c:v>21.482681001936001</c:v>
                </c:pt>
              </c:numCache>
            </c:numRef>
          </c:val>
        </c:ser>
        <c:ser>
          <c:idx val="2"/>
          <c:order val="2"/>
          <c:tx>
            <c:strRef>
              <c:f>graf_8!$E$5</c:f>
              <c:strCache>
                <c:ptCount val="1"/>
                <c:pt idx="0">
                  <c:v>Mgr.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graf_8!$E$6:$E$12</c:f>
              <c:numCache>
                <c:formatCode>0.0</c:formatCode>
                <c:ptCount val="7"/>
                <c:pt idx="0">
                  <c:v>24.363370895386002</c:v>
                </c:pt>
                <c:pt idx="1">
                  <c:v>20.88508288065567</c:v>
                </c:pt>
                <c:pt idx="2">
                  <c:v>13.526628757968</c:v>
                </c:pt>
              </c:numCache>
            </c:numRef>
          </c:val>
        </c:ser>
        <c:ser>
          <c:idx val="3"/>
          <c:order val="3"/>
          <c:tx>
            <c:strRef>
              <c:f>graf_8!$F$5</c:f>
              <c:strCache>
                <c:ptCount val="1"/>
                <c:pt idx="0">
                  <c:v>PhD.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794124759728802E-3"/>
                  <c:y val="-8.2264929937513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327824429261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319596324259828E-6"/>
                  <c:y val="1.3278244292611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graf_8!$F$6:$F$12</c:f>
              <c:numCache>
                <c:formatCode>0.0</c:formatCode>
                <c:ptCount val="7"/>
                <c:pt idx="0">
                  <c:v>0.80843418836594005</c:v>
                </c:pt>
                <c:pt idx="1">
                  <c:v>0.56889253854751665</c:v>
                </c:pt>
                <c:pt idx="2">
                  <c:v>0.71653685762236996</c:v>
                </c:pt>
              </c:numCache>
            </c:numRef>
          </c:val>
        </c:ser>
        <c:ser>
          <c:idx val="4"/>
          <c:order val="4"/>
          <c:tx>
            <c:strRef>
              <c:f>graf_8!$G$5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graf_8!$G$6:$G$12</c:f>
              <c:numCache>
                <c:formatCode>0.0</c:formatCode>
                <c:ptCount val="7"/>
              </c:numCache>
            </c:numRef>
          </c:val>
        </c:ser>
        <c:ser>
          <c:idx val="5"/>
          <c:order val="5"/>
          <c:tx>
            <c:strRef>
              <c:f>graf_8!$H$5</c:f>
              <c:strCache>
                <c:ptCount val="1"/>
                <c:pt idx="0">
                  <c:v>krátke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graf_8!$H$6:$H$12</c:f>
              <c:numCache>
                <c:formatCode>0.0</c:formatCode>
                <c:ptCount val="7"/>
                <c:pt idx="4">
                  <c:v>0.29992398619652</c:v>
                </c:pt>
                <c:pt idx="5">
                  <c:v>0.54226438949505662</c:v>
                </c:pt>
                <c:pt idx="6">
                  <c:v>7.5575248291715997</c:v>
                </c:pt>
              </c:numCache>
            </c:numRef>
          </c:val>
        </c:ser>
        <c:ser>
          <c:idx val="6"/>
          <c:order val="6"/>
          <c:tx>
            <c:strRef>
              <c:f>graf_8!$I$5</c:f>
              <c:strCache>
                <c:ptCount val="1"/>
                <c:pt idx="0">
                  <c:v>Bc.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graf_8!$I$6:$I$12</c:f>
              <c:numCache>
                <c:formatCode>0.0</c:formatCode>
                <c:ptCount val="7"/>
                <c:pt idx="4">
                  <c:v>2.8510770797729998</c:v>
                </c:pt>
                <c:pt idx="5">
                  <c:v>8.1639928817747993</c:v>
                </c:pt>
                <c:pt idx="6">
                  <c:v>15.791983897345</c:v>
                </c:pt>
              </c:numCache>
            </c:numRef>
          </c:val>
        </c:ser>
        <c:ser>
          <c:idx val="7"/>
          <c:order val="7"/>
          <c:tx>
            <c:strRef>
              <c:f>graf_8!$J$5</c:f>
              <c:strCache>
                <c:ptCount val="1"/>
                <c:pt idx="0">
                  <c:v>Mgr.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graf_8!$J$6:$J$12</c:f>
              <c:numCache>
                <c:formatCode>0.0</c:formatCode>
                <c:ptCount val="7"/>
                <c:pt idx="4">
                  <c:v>17.316316604613998</c:v>
                </c:pt>
                <c:pt idx="5">
                  <c:v>15.395562171936065</c:v>
                </c:pt>
                <c:pt idx="6">
                  <c:v>11.373811674840001</c:v>
                </c:pt>
              </c:numCache>
            </c:numRef>
          </c:val>
        </c:ser>
        <c:ser>
          <c:idx val="8"/>
          <c:order val="8"/>
          <c:tx>
            <c:strRef>
              <c:f>graf_8!$K$5</c:f>
              <c:strCache>
                <c:ptCount val="1"/>
                <c:pt idx="0">
                  <c:v>PhD.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2.7794124759729566E-3"/>
                  <c:y val="5.95753068290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794124759729566E-3"/>
                  <c:y val="1.32782442926114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0191061350556774E-16"/>
                  <c:y val="1.327824429261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graf_8!$A$6:$B$12</c:f>
              <c:multiLvlStrCache>
                <c:ptCount val="7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4">
                    <c:v>SR</c:v>
                  </c:pt>
                  <c:pt idx="5">
                    <c:v>V3</c:v>
                  </c:pt>
                  <c:pt idx="6">
                    <c:v>OECD</c:v>
                  </c:pt>
                </c:lvl>
                <c:lvl>
                  <c:pt idx="0">
                    <c:v>25-34 rokov</c:v>
                  </c:pt>
                  <c:pt idx="4">
                    <c:v>25-64 rokov</c:v>
                  </c:pt>
                </c:lvl>
              </c:multiLvlStrCache>
            </c:multiLvlStrRef>
          </c:cat>
          <c:val>
            <c:numRef>
              <c:f>graf_8!$K$6:$K$12</c:f>
              <c:numCache>
                <c:formatCode>0.0</c:formatCode>
                <c:ptCount val="7"/>
                <c:pt idx="4">
                  <c:v>0.68256306648253995</c:v>
                </c:pt>
                <c:pt idx="5">
                  <c:v>0.62369914849599339</c:v>
                </c:pt>
                <c:pt idx="6">
                  <c:v>1.0017483635775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488792"/>
        <c:axId val="188489184"/>
      </c:barChart>
      <c:catAx>
        <c:axId val="188488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489184"/>
        <c:crosses val="autoZero"/>
        <c:auto val="1"/>
        <c:lblAlgn val="ctr"/>
        <c:lblOffset val="100"/>
        <c:noMultiLvlLbl val="0"/>
      </c:catAx>
      <c:valAx>
        <c:axId val="1884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\ ##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488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graf_9!$B$4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(graf_9!$A$5:$A$7,graf_9!$A$10:$A$11)</c:f>
              <c:strCache>
                <c:ptCount val="5"/>
                <c:pt idx="0">
                  <c:v>SK</c:v>
                </c:pt>
                <c:pt idx="1">
                  <c:v>EU</c:v>
                </c:pt>
                <c:pt idx="2">
                  <c:v>CZ</c:v>
                </c:pt>
                <c:pt idx="3">
                  <c:v>HU</c:v>
                </c:pt>
                <c:pt idx="4">
                  <c:v>PL</c:v>
                </c:pt>
              </c:strCache>
            </c:strRef>
          </c:cat>
          <c:val>
            <c:numRef>
              <c:f>(graf_9!$B$5:$B$7,graf_9!$B$10:$B$11)</c:f>
              <c:numCache>
                <c:formatCode>0%</c:formatCode>
                <c:ptCount val="5"/>
                <c:pt idx="0">
                  <c:v>0.14000000000000001</c:v>
                </c:pt>
                <c:pt idx="1">
                  <c:v>0.28000000000000003</c:v>
                </c:pt>
                <c:pt idx="2">
                  <c:v>0.13</c:v>
                </c:pt>
                <c:pt idx="3">
                  <c:v>0.18</c:v>
                </c:pt>
                <c:pt idx="4">
                  <c:v>0.23</c:v>
                </c:pt>
              </c:numCache>
            </c:numRef>
          </c:val>
        </c:ser>
        <c:ser>
          <c:idx val="2"/>
          <c:order val="1"/>
          <c:tx>
            <c:strRef>
              <c:f>graf_9!$D$4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(graf_9!$A$5:$A$7,graf_9!$A$10:$A$11)</c:f>
              <c:strCache>
                <c:ptCount val="5"/>
                <c:pt idx="0">
                  <c:v>SK</c:v>
                </c:pt>
                <c:pt idx="1">
                  <c:v>EU</c:v>
                </c:pt>
                <c:pt idx="2">
                  <c:v>CZ</c:v>
                </c:pt>
                <c:pt idx="3">
                  <c:v>HU</c:v>
                </c:pt>
                <c:pt idx="4">
                  <c:v>PL</c:v>
                </c:pt>
              </c:strCache>
            </c:strRef>
          </c:cat>
          <c:val>
            <c:numRef>
              <c:f>(graf_9!$D$5:$D$7,graf_9!$D$10:$D$11)</c:f>
              <c:numCache>
                <c:formatCode>0%</c:formatCode>
                <c:ptCount val="5"/>
                <c:pt idx="0">
                  <c:v>0.31</c:v>
                </c:pt>
                <c:pt idx="1">
                  <c:v>0.39</c:v>
                </c:pt>
                <c:pt idx="2">
                  <c:v>0.32</c:v>
                </c:pt>
                <c:pt idx="3">
                  <c:v>0.33</c:v>
                </c:pt>
                <c:pt idx="4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546704"/>
        <c:axId val="239547096"/>
        <c:extLst/>
      </c:barChart>
      <c:catAx>
        <c:axId val="23954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9547096"/>
        <c:crosses val="autoZero"/>
        <c:auto val="1"/>
        <c:lblAlgn val="ctr"/>
        <c:lblOffset val="100"/>
        <c:noMultiLvlLbl val="0"/>
      </c:catAx>
      <c:valAx>
        <c:axId val="23954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954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graf_10!$A$5:$A$11</c:f>
              <c:strCache>
                <c:ptCount val="7"/>
                <c:pt idx="0">
                  <c:v>OECD</c:v>
                </c:pt>
                <c:pt idx="1">
                  <c:v>LV</c:v>
                </c:pt>
                <c:pt idx="2">
                  <c:v>FI</c:v>
                </c:pt>
                <c:pt idx="3">
                  <c:v>SK</c:v>
                </c:pt>
                <c:pt idx="4">
                  <c:v>CZ</c:v>
                </c:pt>
                <c:pt idx="5">
                  <c:v>DE</c:v>
                </c:pt>
                <c:pt idx="6">
                  <c:v>HU</c:v>
                </c:pt>
              </c:strCache>
            </c:strRef>
          </c:cat>
          <c:val>
            <c:numRef>
              <c:f>graf_10!$B$5:$B$11</c:f>
              <c:numCache>
                <c:formatCode>0</c:formatCode>
                <c:ptCount val="7"/>
                <c:pt idx="0">
                  <c:v>45.392867890621396</c:v>
                </c:pt>
                <c:pt idx="1">
                  <c:v>44.960108956145</c:v>
                </c:pt>
                <c:pt idx="2">
                  <c:v>44.687667871111998</c:v>
                </c:pt>
                <c:pt idx="3">
                  <c:v>40.661835764967996</c:v>
                </c:pt>
                <c:pt idx="4">
                  <c:v>39.597998871236001</c:v>
                </c:pt>
                <c:pt idx="5">
                  <c:v>36.474129089698998</c:v>
                </c:pt>
                <c:pt idx="6">
                  <c:v>34.611249369741998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547880"/>
        <c:axId val="239548272"/>
      </c:barChart>
      <c:catAx>
        <c:axId val="239547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9548272"/>
        <c:crosses val="autoZero"/>
        <c:auto val="1"/>
        <c:lblAlgn val="ctr"/>
        <c:lblOffset val="100"/>
        <c:noMultiLvlLbl val="0"/>
      </c:catAx>
      <c:valAx>
        <c:axId val="23954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9547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34506563504398E-2"/>
          <c:y val="0.10340284612860894"/>
          <c:w val="0.90111632087744498"/>
          <c:h val="0.85141723009005499"/>
        </c:manualLayout>
      </c:layout>
      <c:lineChart>
        <c:grouping val="standard"/>
        <c:varyColors val="0"/>
        <c:ser>
          <c:idx val="5"/>
          <c:order val="0"/>
          <c:tx>
            <c:strRef>
              <c:f>graf_11_12!$A$7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graf_11_12!$B$5:$P$5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graf_11_12!$B$7:$P$7</c:f>
              <c:numCache>
                <c:formatCode>#\ ##0.0</c:formatCode>
                <c:ptCount val="15"/>
                <c:pt idx="0">
                  <c:v>3.9</c:v>
                </c:pt>
                <c:pt idx="1">
                  <c:v>3.5</c:v>
                </c:pt>
                <c:pt idx="2">
                  <c:v>3.5</c:v>
                </c:pt>
                <c:pt idx="3">
                  <c:v>4.2</c:v>
                </c:pt>
                <c:pt idx="4">
                  <c:v>4.2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</c:v>
                </c:pt>
                <c:pt idx="8">
                  <c:v>4.0999999999999996</c:v>
                </c:pt>
                <c:pt idx="9">
                  <c:v>4.2</c:v>
                </c:pt>
                <c:pt idx="10" formatCode="#\ ##0.0_ ;\-#\ ##0.0\ ">
                  <c:v>3.9485784287417869</c:v>
                </c:pt>
                <c:pt idx="11" formatCode="#\ ##0.0_ ;\-#\ ##0.0\ ">
                  <c:v>3.9957707729008507</c:v>
                </c:pt>
                <c:pt idx="12" formatCode="#\ ##0.0_ ;\-#\ ##0.0\ ">
                  <c:v>4.1511958478555808</c:v>
                </c:pt>
                <c:pt idx="13" formatCode="#\ ##0.0_ ;\-#\ ##0.0\ ">
                  <c:v>4.2304682412474666</c:v>
                </c:pt>
                <c:pt idx="14" formatCode="#\ ##0.0_ ;\-#\ ##0.0\ ">
                  <c:v>4.2656248991337602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graf_11_12!$A$6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graf_11_12!$B$5:$P$5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graf_11_12!$B$6:$K$6</c:f>
              <c:numCache>
                <c:formatCode>#\ ##0.0</c:formatCode>
                <c:ptCount val="10"/>
                <c:pt idx="0">
                  <c:v>5</c:v>
                </c:pt>
                <c:pt idx="1">
                  <c:v>4.9000000000000004</c:v>
                </c:pt>
                <c:pt idx="2">
                  <c:v>5</c:v>
                </c:pt>
                <c:pt idx="3">
                  <c:v>5.3</c:v>
                </c:pt>
                <c:pt idx="4">
                  <c:v>5.3</c:v>
                </c:pt>
                <c:pt idx="5">
                  <c:v>5.0999999999999996</c:v>
                </c:pt>
                <c:pt idx="6">
                  <c:v>5</c:v>
                </c:pt>
                <c:pt idx="7" formatCode="#\ ##0.0_ ;\-#\ ##0.0\ ">
                  <c:v>5</c:v>
                </c:pt>
                <c:pt idx="8">
                  <c:v>5</c:v>
                </c:pt>
                <c:pt idx="9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549056"/>
        <c:axId val="239549448"/>
        <c:extLst>
          <c:ext xmlns:c15="http://schemas.microsoft.com/office/drawing/2012/chart" uri="{02D57815-91ED-43cb-92C2-25804820EDAC}">
            <c15:filteredLineSeries>
              <c15:ser>
                <c:idx val="7"/>
                <c:order val="2"/>
                <c:tx>
                  <c:strRef>
                    <c:extLst>
                      <c:ext uri="{02D57815-91ED-43cb-92C2-25804820EDAC}">
                        <c15:formulaRef>
                          <c15:sqref>graf_11_12!$A$8</c15:sqref>
                        </c15:formulaRef>
                      </c:ext>
                    </c:extLst>
                    <c:strCache>
                      <c:ptCount val="1"/>
                      <c:pt idx="0">
                        <c:v>V3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Arial Narrow" panose="020B0606020202030204" pitchFamily="34" charset="0"/>
                          <a:ea typeface="+mn-ea"/>
                          <a:cs typeface="+mn-cs"/>
                        </a:defRPr>
                      </a:pPr>
                      <a:endParaRPr lang="sk-SK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graf_11_12!$B$5:$P$5</c15:sqref>
                        </c15:formulaRef>
                      </c:ext>
                    </c:extLst>
                    <c:strCache>
                      <c:ptCount val="15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  <c:pt idx="12">
                        <c:v>2018</c:v>
                      </c:pt>
                      <c:pt idx="13">
                        <c:v>2019</c:v>
                      </c:pt>
                      <c:pt idx="14">
                        <c:v>2020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graf_11_12!$B$8:$K$8</c15:sqref>
                        </c15:formulaRef>
                      </c:ext>
                    </c:extLst>
                    <c:numCache>
                      <c:formatCode>#\ ##0.0</c:formatCode>
                      <c:ptCount val="10"/>
                      <c:pt idx="0">
                        <c:v>5.5666666666666673</c:v>
                      </c:pt>
                      <c:pt idx="1">
                        <c:v>5.3</c:v>
                      </c:pt>
                      <c:pt idx="2">
                        <c:v>5.1999999999999993</c:v>
                      </c:pt>
                      <c:pt idx="3">
                        <c:v>5.2666666666666666</c:v>
                      </c:pt>
                      <c:pt idx="4">
                        <c:v>5.3666666666666671</c:v>
                      </c:pt>
                      <c:pt idx="5">
                        <c:v>5.2</c:v>
                      </c:pt>
                      <c:pt idx="6">
                        <c:v>5.0333333333333341</c:v>
                      </c:pt>
                      <c:pt idx="7">
                        <c:v>4.9999999999999991</c:v>
                      </c:pt>
                      <c:pt idx="8">
                        <c:v>5.1666666666666661</c:v>
                      </c:pt>
                      <c:pt idx="9">
                        <c:v>5.1000000000000005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23954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9549448"/>
        <c:crosses val="autoZero"/>
        <c:auto val="1"/>
        <c:lblAlgn val="ctr"/>
        <c:lblOffset val="100"/>
        <c:noMultiLvlLbl val="0"/>
      </c:catAx>
      <c:valAx>
        <c:axId val="239549448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\ ##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954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942684516658914"/>
          <c:y val="0.70818582306186995"/>
          <c:w val="0.27007694715636249"/>
          <c:h val="3.7898964042922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763017718023343E-2"/>
          <c:y val="5.7117319794485151E-2"/>
          <c:w val="0.90111632087744498"/>
          <c:h val="0.85141723009005499"/>
        </c:manualLayout>
      </c:layout>
      <c:lineChart>
        <c:grouping val="standard"/>
        <c:varyColors val="0"/>
        <c:ser>
          <c:idx val="0"/>
          <c:order val="0"/>
          <c:tx>
            <c:strRef>
              <c:f>graf_11_12!$A$15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graf_11_12!$B$13:$P$13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graf_11_12!$B$15:$P$15</c:f>
              <c:numCache>
                <c:formatCode>#\ ##0.0</c:formatCode>
                <c:ptCount val="15"/>
                <c:pt idx="0">
                  <c:v>10</c:v>
                </c:pt>
                <c:pt idx="1">
                  <c:v>9.6999999999999993</c:v>
                </c:pt>
                <c:pt idx="2">
                  <c:v>9.5</c:v>
                </c:pt>
                <c:pt idx="3">
                  <c:v>9.5</c:v>
                </c:pt>
                <c:pt idx="4">
                  <c:v>9.9</c:v>
                </c:pt>
                <c:pt idx="5">
                  <c:v>10.1</c:v>
                </c:pt>
                <c:pt idx="6">
                  <c:v>10</c:v>
                </c:pt>
                <c:pt idx="7">
                  <c:v>9.5</c:v>
                </c:pt>
                <c:pt idx="8">
                  <c:v>9.8000000000000007</c:v>
                </c:pt>
                <c:pt idx="9">
                  <c:v>9.3000000000000007</c:v>
                </c:pt>
                <c:pt idx="10" formatCode="0.0">
                  <c:v>9.7447492457143436</c:v>
                </c:pt>
                <c:pt idx="11" formatCode="0.0">
                  <c:v>9.7633984898329143</c:v>
                </c:pt>
                <c:pt idx="12" formatCode="0.0">
                  <c:v>10.589121716424733</c:v>
                </c:pt>
                <c:pt idx="13" formatCode="0.0">
                  <c:v>10.965834044138587</c:v>
                </c:pt>
                <c:pt idx="14" formatCode="0.0">
                  <c:v>11.238299129909764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graf_11_12!$A$16</c:f>
              <c:strCache>
                <c:ptCount val="1"/>
                <c:pt idx="0">
                  <c:v>V3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graf_11_12!$B$13:$P$13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graf_11_12!$B$16:$K$16</c:f>
              <c:numCache>
                <c:formatCode>#\ ##0.0</c:formatCode>
                <c:ptCount val="10"/>
                <c:pt idx="0">
                  <c:v>12.266666666666666</c:v>
                </c:pt>
                <c:pt idx="1">
                  <c:v>11.966666666666667</c:v>
                </c:pt>
                <c:pt idx="2">
                  <c:v>11.766666666666666</c:v>
                </c:pt>
                <c:pt idx="3">
                  <c:v>11.4</c:v>
                </c:pt>
                <c:pt idx="4">
                  <c:v>11.700000000000001</c:v>
                </c:pt>
                <c:pt idx="5">
                  <c:v>11.466666666666667</c:v>
                </c:pt>
                <c:pt idx="6">
                  <c:v>11.200000000000001</c:v>
                </c:pt>
                <c:pt idx="7">
                  <c:v>11.233333333333334</c:v>
                </c:pt>
                <c:pt idx="8">
                  <c:v>11.666666666666666</c:v>
                </c:pt>
                <c:pt idx="9">
                  <c:v>11.566666666666668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graf_11_12!$A$14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graf_11_12!$B$13:$P$13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graf_11_12!$B$14:$K$14</c:f>
              <c:numCache>
                <c:formatCode>#\ ##0.0</c:formatCode>
                <c:ptCount val="10"/>
                <c:pt idx="0">
                  <c:v>11</c:v>
                </c:pt>
                <c:pt idx="1">
                  <c:v>10.9</c:v>
                </c:pt>
                <c:pt idx="2">
                  <c:v>10.7</c:v>
                </c:pt>
                <c:pt idx="3">
                  <c:v>10.5</c:v>
                </c:pt>
                <c:pt idx="4">
                  <c:v>10.6</c:v>
                </c:pt>
                <c:pt idx="5">
                  <c:v>10.5</c:v>
                </c:pt>
                <c:pt idx="6">
                  <c:v>10.3</c:v>
                </c:pt>
                <c:pt idx="7">
                  <c:v>10.199999999999999</c:v>
                </c:pt>
                <c:pt idx="8">
                  <c:v>10.3</c:v>
                </c:pt>
                <c:pt idx="9">
                  <c:v>10.3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99784"/>
        <c:axId val="240400176"/>
        <c:extLst/>
      </c:lineChart>
      <c:catAx>
        <c:axId val="240399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0400176"/>
        <c:crosses val="autoZero"/>
        <c:auto val="1"/>
        <c:lblAlgn val="ctr"/>
        <c:lblOffset val="100"/>
        <c:noMultiLvlLbl val="0"/>
      </c:catAx>
      <c:valAx>
        <c:axId val="24040017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\ ##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039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942684516658914"/>
          <c:y val="0.70818582306186995"/>
          <c:w val="0.29360452598320896"/>
          <c:h val="3.7898964042922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graf_13!$A$5</c:f>
              <c:strCache>
                <c:ptCount val="1"/>
                <c:pt idx="0">
                  <c:v>SK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graf_13!$B$5:$T$5</c:f>
              <c:numCache>
                <c:formatCode>#,##0</c:formatCode>
                <c:ptCount val="19"/>
                <c:pt idx="0">
                  <c:v>5941.7968076713996</c:v>
                </c:pt>
                <c:pt idx="4">
                  <c:v>5755.0691871339004</c:v>
                </c:pt>
                <c:pt idx="8">
                  <c:v>4693.0641141505002</c:v>
                </c:pt>
                <c:pt idx="12">
                  <c:v>6463.5609438963002</c:v>
                </c:pt>
              </c:numCache>
            </c:numRef>
          </c:val>
        </c:ser>
        <c:ser>
          <c:idx val="1"/>
          <c:order val="1"/>
          <c:tx>
            <c:strRef>
              <c:f>graf_13!$A$6</c:f>
              <c:strCache>
                <c:ptCount val="1"/>
                <c:pt idx="0">
                  <c:v>VŠ vzdelávanie</c:v>
                </c:pt>
              </c:strCache>
            </c:strRef>
          </c:tx>
          <c:spPr>
            <a:pattFill prst="pct75">
              <a:fgClr>
                <a:srgbClr val="00B0F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17"/>
            <c:invertIfNegative val="0"/>
            <c:bubble3D val="0"/>
            <c:spPr>
              <a:pattFill prst="pct75">
                <a:fgClr>
                  <a:srgbClr val="00B0F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1.861911776770332E-3"/>
                  <c:y val="-4.8142514442754336E-3"/>
                </c:manualLayout>
              </c:layout>
              <c:tx>
                <c:rich>
                  <a:bodyPr/>
                  <a:lstStyle/>
                  <a:p>
                    <a:fld id="{7CF5567E-CD8B-4A27-B5DD-BBD1C5A4703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graf_13!$B$6:$T$6</c:f>
              <c:numCache>
                <c:formatCode>#,##0</c:formatCode>
                <c:ptCount val="19"/>
                <c:pt idx="16">
                  <c:v>5633.2143521323997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graf_13!$B$22:$T$22</c15:f>
                <c15:dlblRangeCache>
                  <c:ptCount val="19"/>
                  <c:pt idx="0">
                    <c:v>70%</c:v>
                  </c:pt>
                  <c:pt idx="4">
                    <c:v>58%</c:v>
                  </c:pt>
                  <c:pt idx="8">
                    <c:v>52%</c:v>
                  </c:pt>
                  <c:pt idx="12">
                    <c:v>65%</c:v>
                  </c:pt>
                  <c:pt idx="16">
                    <c:v>55%</c:v>
                  </c:pt>
                </c15:dlblRangeCache>
              </c15:datalabelsRange>
            </c:ext>
          </c:extLst>
        </c:ser>
        <c:ser>
          <c:idx val="2"/>
          <c:order val="2"/>
          <c:tx>
            <c:strRef>
              <c:f>graf_13!$A$7</c:f>
              <c:strCache>
                <c:ptCount val="1"/>
                <c:pt idx="0">
                  <c:v>VŠ služby študentom</c:v>
                </c:pt>
              </c:strCache>
            </c:strRef>
          </c:tx>
          <c:spPr>
            <a:pattFill prst="narVert">
              <a:fgClr>
                <a:srgbClr val="00B0F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graf_13!$B$7:$T$7</c:f>
              <c:numCache>
                <c:formatCode>#,##0</c:formatCode>
                <c:ptCount val="19"/>
                <c:pt idx="16">
                  <c:v>1625.0236443076999</c:v>
                </c:pt>
              </c:numCache>
            </c:numRef>
          </c:val>
        </c:ser>
        <c:ser>
          <c:idx val="3"/>
          <c:order val="3"/>
          <c:tx>
            <c:strRef>
              <c:f>graf_13!$A$8</c:f>
              <c:strCache>
                <c:ptCount val="1"/>
                <c:pt idx="0">
                  <c:v>VŠ veda</c:v>
                </c:pt>
              </c:strCache>
            </c:strRef>
          </c:tx>
          <c:spPr>
            <a:pattFill prst="narHorz">
              <a:fgClr>
                <a:srgbClr val="00B0F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graf_13!$B$8:$T$8</c:f>
              <c:numCache>
                <c:formatCode>#,##0</c:formatCode>
                <c:ptCount val="19"/>
                <c:pt idx="16">
                  <c:v>3062.4805944682998</c:v>
                </c:pt>
              </c:numCache>
            </c:numRef>
          </c:val>
          <c:extLst/>
        </c:ser>
        <c:ser>
          <c:idx val="4"/>
          <c:order val="4"/>
          <c:tx>
            <c:strRef>
              <c:f>graf_13!$A$9</c:f>
              <c:strCache>
                <c:ptCount val="1"/>
                <c:pt idx="0">
                  <c:v>SK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graf_13!$B$9:$T$9</c:f>
              <c:numCache>
                <c:formatCode>#,##0</c:formatCode>
                <c:ptCount val="19"/>
              </c:numCache>
            </c:numRef>
          </c:val>
        </c:ser>
        <c:ser>
          <c:idx val="5"/>
          <c:order val="5"/>
          <c:tx>
            <c:strRef>
              <c:f>graf_13!$A$10</c:f>
              <c:strCache>
                <c:ptCount val="1"/>
                <c:pt idx="0">
                  <c:v>V3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graf_13!$B$10:$T$10</c:f>
              <c:numCache>
                <c:formatCode>#,##0</c:formatCode>
                <c:ptCount val="19"/>
                <c:pt idx="1">
                  <c:v>5694.7641992170657</c:v>
                </c:pt>
                <c:pt idx="5">
                  <c:v>6318.2878687442671</c:v>
                </c:pt>
                <c:pt idx="9">
                  <c:v>5484.6319674637007</c:v>
                </c:pt>
                <c:pt idx="13">
                  <c:v>6390.4342509798662</c:v>
                </c:pt>
              </c:numCache>
            </c:numRef>
          </c:val>
        </c:ser>
        <c:ser>
          <c:idx val="6"/>
          <c:order val="6"/>
          <c:tx>
            <c:strRef>
              <c:f>graf_13!$A$11</c:f>
              <c:strCache>
                <c:ptCount val="1"/>
                <c:pt idx="0">
                  <c:v>V3</c:v>
                </c:pt>
              </c:strCache>
            </c:strRef>
          </c:tx>
          <c:spPr>
            <a:pattFill prst="pct75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ln>
                          <a:noFill/>
                        </a:ln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0450AD0D-C5CB-4192-B583-7527264349BA}" type="CELLRANGE">
                      <a:rPr lang="en-US"/>
                      <a:pPr>
                        <a:defRPr/>
                      </a:pPr>
                      <a:t>[CELLRANGE]</a:t>
                    </a:fld>
                    <a:endParaRPr lang="sk-SK"/>
                  </a:p>
                </c:rich>
              </c:tx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ln>
                        <a:noFill/>
                      </a:ln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graf_13!$B$11:$T$11</c:f>
              <c:numCache>
                <c:formatCode>#,##0</c:formatCode>
                <c:ptCount val="19"/>
                <c:pt idx="17">
                  <c:v>6970.4132022574995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graf_13!$B$23:$T$23</c15:f>
                <c15:dlblRangeCache>
                  <c:ptCount val="19"/>
                  <c:pt idx="1">
                    <c:v>67%</c:v>
                  </c:pt>
                  <c:pt idx="5">
                    <c:v>63%</c:v>
                  </c:pt>
                  <c:pt idx="9">
                    <c:v>60%</c:v>
                  </c:pt>
                  <c:pt idx="13">
                    <c:v>64%</c:v>
                  </c:pt>
                  <c:pt idx="17">
                    <c:v>68%</c:v>
                  </c:pt>
                </c15:dlblRangeCache>
              </c15:datalabelsRange>
            </c:ext>
          </c:extLst>
        </c:ser>
        <c:ser>
          <c:idx val="7"/>
          <c:order val="7"/>
          <c:tx>
            <c:strRef>
              <c:f>graf_13!$A$12</c:f>
              <c:strCache>
                <c:ptCount val="1"/>
                <c:pt idx="0">
                  <c:v>V3</c:v>
                </c:pt>
              </c:strCache>
            </c:strRef>
          </c:tx>
          <c:spPr>
            <a:pattFill prst="narVert">
              <a:fgClr>
                <a:schemeClr val="bg2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graf_13!$B$12:$T$12</c:f>
              <c:numCache>
                <c:formatCode>#,##0</c:formatCode>
                <c:ptCount val="19"/>
                <c:pt idx="17">
                  <c:v>516.61580104206303</c:v>
                </c:pt>
              </c:numCache>
            </c:numRef>
          </c:val>
        </c:ser>
        <c:ser>
          <c:idx val="8"/>
          <c:order val="8"/>
          <c:tx>
            <c:strRef>
              <c:f>graf_13!$A$13</c:f>
              <c:strCache>
                <c:ptCount val="1"/>
                <c:pt idx="0">
                  <c:v>V3</c:v>
                </c:pt>
              </c:strCache>
            </c:strRef>
          </c:tx>
          <c:spPr>
            <a:pattFill prst="narHorz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graf_13!$B$13:$T$13</c:f>
              <c:numCache>
                <c:formatCode>General</c:formatCode>
                <c:ptCount val="19"/>
                <c:pt idx="17" formatCode="#,##0">
                  <c:v>2293.2304862182668</c:v>
                </c:pt>
              </c:numCache>
            </c:numRef>
          </c:val>
        </c:ser>
        <c:ser>
          <c:idx val="9"/>
          <c:order val="9"/>
          <c:tx>
            <c:strRef>
              <c:f>graf_13!$A$14</c:f>
              <c:strCache>
                <c:ptCount val="1"/>
                <c:pt idx="0">
                  <c:v>V3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graf_13!$B$14:$T$14</c:f>
              <c:numCache>
                <c:formatCode>General</c:formatCode>
                <c:ptCount val="19"/>
              </c:numCache>
            </c:numRef>
          </c:val>
        </c:ser>
        <c:ser>
          <c:idx val="10"/>
          <c:order val="10"/>
          <c:tx>
            <c:strRef>
              <c:f>graf_13!$A$15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graf_13!$B$15:$T$15</c:f>
              <c:numCache>
                <c:formatCode>#,##0</c:formatCode>
                <c:ptCount val="19"/>
                <c:pt idx="2">
                  <c:v>8477.3450313484936</c:v>
                </c:pt>
                <c:pt idx="6">
                  <c:v>9980.084158644986</c:v>
                </c:pt>
                <c:pt idx="10">
                  <c:v>9065.6618782347541</c:v>
                </c:pt>
                <c:pt idx="14">
                  <c:v>9955.0669481357927</c:v>
                </c:pt>
              </c:numCache>
            </c:numRef>
          </c:val>
        </c:ser>
        <c:ser>
          <c:idx val="11"/>
          <c:order val="11"/>
          <c:tx>
            <c:strRef>
              <c:f>graf_13!$A$16</c:f>
              <c:strCache>
                <c:ptCount val="1"/>
                <c:pt idx="0">
                  <c:v>OECD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18"/>
            <c:invertIfNegative val="0"/>
            <c:bubble3D val="0"/>
            <c:spPr>
              <a:pattFill prst="pct7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</c:dPt>
          <c:dPt>
            <c:idx val="19"/>
            <c:invertIfNegative val="0"/>
            <c:bubble3D val="0"/>
            <c:spPr>
              <a:pattFill prst="pct7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</c:dPt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graf_13!$B$16:$T$16</c:f>
              <c:numCache>
                <c:formatCode>General</c:formatCode>
                <c:ptCount val="19"/>
                <c:pt idx="18" formatCode="#,##0">
                  <c:v>10221.873668866732</c:v>
                </c:pt>
              </c:numCache>
            </c:numRef>
          </c:val>
        </c:ser>
        <c:ser>
          <c:idx val="12"/>
          <c:order val="12"/>
          <c:tx>
            <c:strRef>
              <c:f>graf_13!$A$17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18"/>
            <c:invertIfNegative val="0"/>
            <c:bubble3D val="0"/>
            <c:spPr>
              <a:pattFill prst="nar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</c:dPt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graf_13!$B$17:$T$17</c:f>
              <c:numCache>
                <c:formatCode>General</c:formatCode>
                <c:ptCount val="19"/>
                <c:pt idx="18" formatCode="#,##0">
                  <c:v>713.04431840454868</c:v>
                </c:pt>
              </c:numCache>
            </c:numRef>
          </c:val>
        </c:ser>
        <c:ser>
          <c:idx val="13"/>
          <c:order val="13"/>
          <c:tx>
            <c:strRef>
              <c:f>graf_13!$A$18</c:f>
              <c:strCache>
                <c:ptCount val="1"/>
                <c:pt idx="0">
                  <c:v>OECD</c:v>
                </c:pt>
              </c:strCache>
            </c:strRef>
          </c:tx>
          <c:spPr>
            <a:pattFill prst="narHorz">
              <a:fgClr>
                <a:schemeClr val="bg2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18"/>
            <c:invertIfNegative val="0"/>
            <c:bubble3D val="0"/>
            <c:spPr>
              <a:pattFill prst="nar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</c:dPt>
          <c:dLbls>
            <c:dLbl>
              <c:idx val="0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graf_13!$B$18:$T$18</c:f>
              <c:numCache>
                <c:formatCode>General</c:formatCode>
                <c:ptCount val="19"/>
                <c:pt idx="18" formatCode="#,##0">
                  <c:v>4836.7579336403023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240401352"/>
        <c:axId val="240401744"/>
      </c:barChart>
      <c:lineChart>
        <c:grouping val="standard"/>
        <c:varyColors val="0"/>
        <c:ser>
          <c:idx val="14"/>
          <c:order val="14"/>
          <c:tx>
            <c:strRef>
              <c:f>graf_13!$A$19</c:f>
              <c:strCache>
                <c:ptCount val="1"/>
                <c:pt idx="0">
                  <c:v>čiara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92CA77AE-0412-44D1-93FD-5A3E483FBEA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EC14FFD-868D-4F4F-91B9-FEDBC2D07A7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3FBB27D-8C90-4D72-97D2-99D85E93B20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E2DE4FE-3688-458F-BDC5-17EEEE4D566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46E2EC5B-211C-4CBA-BEE5-274372EECCA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57CFD4AF-BB9A-41CF-B07C-7AAF91BA4E0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AA3717D6-5F77-4D7D-A857-7D80551CBE9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9A26157E-6324-48C1-801F-35701BEE883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E7F1E905-72F5-4BFF-AF5F-6B035A48F49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76911E96-67BF-4485-BEC0-F76CE7E29EE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A08ED99B-D5A9-4027-95DF-86C62070BCB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74A70779-58B7-4B80-A0CF-63C3BB2E1BC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3A2A1A3A-C7EE-46F6-951E-8D623C2851F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7313EE51-C06F-4B3D-81BF-B04F0E7CBAE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2C21E1EF-76D4-42F5-AB50-593B8CDBACA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graf_13!$B$4:$T$4</c:f>
              <c:strCache>
                <c:ptCount val="17"/>
                <c:pt idx="0">
                  <c:v>Primárne</c:v>
                </c:pt>
                <c:pt idx="4">
                  <c:v>nižšie sekundárne</c:v>
                </c:pt>
                <c:pt idx="8">
                  <c:v>vyššie sekundárne všeobecné</c:v>
                </c:pt>
                <c:pt idx="12">
                  <c:v>vyššie sekundárne odborné</c:v>
                </c:pt>
                <c:pt idx="16">
                  <c:v>terciárne</c:v>
                </c:pt>
              </c:strCache>
            </c:strRef>
          </c:cat>
          <c:val>
            <c:numRef>
              <c:f>graf_13!$B$19:$T$19</c:f>
              <c:numCache>
                <c:formatCode>0</c:formatCode>
                <c:ptCount val="19"/>
                <c:pt idx="0">
                  <c:v>5941.7968076713996</c:v>
                </c:pt>
                <c:pt idx="1">
                  <c:v>5694.7641992170657</c:v>
                </c:pt>
                <c:pt idx="2">
                  <c:v>8477.3450313484936</c:v>
                </c:pt>
                <c:pt idx="4">
                  <c:v>5755.0691871339004</c:v>
                </c:pt>
                <c:pt idx="5">
                  <c:v>6318.2878687442671</c:v>
                </c:pt>
                <c:pt idx="6">
                  <c:v>9980.084158644986</c:v>
                </c:pt>
                <c:pt idx="8">
                  <c:v>4693.0641141505002</c:v>
                </c:pt>
                <c:pt idx="9">
                  <c:v>5484.6319674637007</c:v>
                </c:pt>
                <c:pt idx="10">
                  <c:v>9065.6618782347541</c:v>
                </c:pt>
                <c:pt idx="12">
                  <c:v>6463.5609438963002</c:v>
                </c:pt>
                <c:pt idx="13">
                  <c:v>6390.4342509798662</c:v>
                </c:pt>
                <c:pt idx="14">
                  <c:v>9955.0669481357927</c:v>
                </c:pt>
                <c:pt idx="16">
                  <c:v>10320.7185909084</c:v>
                </c:pt>
                <c:pt idx="17">
                  <c:v>9780.2594895178299</c:v>
                </c:pt>
                <c:pt idx="18">
                  <c:v>15771.675920911584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graf_13!$B$20:$T$20</c15:f>
                <c15:dlblRangeCache>
                  <c:ptCount val="19"/>
                  <c:pt idx="0">
                    <c:v>70%</c:v>
                  </c:pt>
                  <c:pt idx="1">
                    <c:v>67%</c:v>
                  </c:pt>
                  <c:pt idx="2">
                    <c:v>100%</c:v>
                  </c:pt>
                  <c:pt idx="4">
                    <c:v>58%</c:v>
                  </c:pt>
                  <c:pt idx="5">
                    <c:v>63%</c:v>
                  </c:pt>
                  <c:pt idx="6">
                    <c:v>100%</c:v>
                  </c:pt>
                  <c:pt idx="8">
                    <c:v>52%</c:v>
                  </c:pt>
                  <c:pt idx="9">
                    <c:v>60%</c:v>
                  </c:pt>
                  <c:pt idx="10">
                    <c:v>100%</c:v>
                  </c:pt>
                  <c:pt idx="12">
                    <c:v>65%</c:v>
                  </c:pt>
                  <c:pt idx="13">
                    <c:v>64%</c:v>
                  </c:pt>
                  <c:pt idx="14">
                    <c:v>100%</c:v>
                  </c:pt>
                  <c:pt idx="16">
                    <c:v>65%</c:v>
                  </c:pt>
                  <c:pt idx="17">
                    <c:v>62%</c:v>
                  </c:pt>
                  <c:pt idx="18">
                    <c:v>100%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401352"/>
        <c:axId val="240401744"/>
      </c:lineChart>
      <c:catAx>
        <c:axId val="2404013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0401744"/>
        <c:crosses val="autoZero"/>
        <c:auto val="1"/>
        <c:lblAlgn val="ctr"/>
        <c:lblOffset val="100"/>
        <c:noMultiLvlLbl val="0"/>
      </c:catAx>
      <c:valAx>
        <c:axId val="24040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Tis</a:t>
                </a:r>
                <a:r>
                  <a:rPr lang="sk-SK">
                    <a:solidFill>
                      <a:schemeClr val="tx1"/>
                    </a:solidFill>
                  </a:rPr>
                  <a:t>íce PPP USD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noFill/>
                  </a:ln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040135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24914433734495911"/>
          <c:y val="5.1831700682805536E-2"/>
          <c:w val="7.0160244449705136E-3"/>
          <c:h val="1.9004897235403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737184960313695E-2"/>
          <c:y val="7.2916671650581785E-2"/>
          <c:w val="0.91117446162603166"/>
          <c:h val="0.7447062448536091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graf_14!$C$4</c:f>
              <c:strCache>
                <c:ptCount val="1"/>
                <c:pt idx="0">
                  <c:v>verejné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graf_14!$A$5:$B$13</c:f>
              <c:multiLvlStrCache>
                <c:ptCount val="9"/>
                <c:lvl>
                  <c:pt idx="0">
                    <c:v>SR</c:v>
                  </c:pt>
                  <c:pt idx="1">
                    <c:v>ČR</c:v>
                  </c:pt>
                  <c:pt idx="2">
                    <c:v>OECD</c:v>
                  </c:pt>
                  <c:pt idx="3">
                    <c:v>FI</c:v>
                  </c:pt>
                  <c:pt idx="5">
                    <c:v>SR</c:v>
                  </c:pt>
                  <c:pt idx="6">
                    <c:v>ČR</c:v>
                  </c:pt>
                  <c:pt idx="7">
                    <c:v>OECD</c:v>
                  </c:pt>
                  <c:pt idx="8">
                    <c:v>FI</c:v>
                  </c:pt>
                </c:lvl>
                <c:lvl>
                  <c:pt idx="0">
                    <c:v>primárne a sekundárne</c:v>
                  </c:pt>
                  <c:pt idx="5">
                    <c:v> terciárne</c:v>
                  </c:pt>
                </c:lvl>
              </c:multiLvlStrCache>
            </c:multiLvlStrRef>
          </c:cat>
          <c:val>
            <c:numRef>
              <c:f>graf_14!$C$5:$C$13</c:f>
              <c:numCache>
                <c:formatCode>0</c:formatCode>
                <c:ptCount val="9"/>
                <c:pt idx="0">
                  <c:v>88.591535961369004</c:v>
                </c:pt>
                <c:pt idx="1">
                  <c:v>90.707166696806993</c:v>
                </c:pt>
                <c:pt idx="2">
                  <c:v>92</c:v>
                </c:pt>
                <c:pt idx="3">
                  <c:v>99.281121148273996</c:v>
                </c:pt>
              </c:numCache>
            </c:numRef>
          </c:val>
        </c:ser>
        <c:ser>
          <c:idx val="1"/>
          <c:order val="1"/>
          <c:tx>
            <c:strRef>
              <c:f>graf_14!$D$4</c:f>
              <c:strCache>
                <c:ptCount val="1"/>
                <c:pt idx="0">
                  <c:v>súkromné z domácností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graf_14!$A$5:$B$13</c:f>
              <c:multiLvlStrCache>
                <c:ptCount val="9"/>
                <c:lvl>
                  <c:pt idx="0">
                    <c:v>SR</c:v>
                  </c:pt>
                  <c:pt idx="1">
                    <c:v>ČR</c:v>
                  </c:pt>
                  <c:pt idx="2">
                    <c:v>OECD</c:v>
                  </c:pt>
                  <c:pt idx="3">
                    <c:v>FI</c:v>
                  </c:pt>
                  <c:pt idx="5">
                    <c:v>SR</c:v>
                  </c:pt>
                  <c:pt idx="6">
                    <c:v>ČR</c:v>
                  </c:pt>
                  <c:pt idx="7">
                    <c:v>OECD</c:v>
                  </c:pt>
                  <c:pt idx="8">
                    <c:v>FI</c:v>
                  </c:pt>
                </c:lvl>
                <c:lvl>
                  <c:pt idx="0">
                    <c:v>primárne a sekundárne</c:v>
                  </c:pt>
                  <c:pt idx="5">
                    <c:v> terciárne</c:v>
                  </c:pt>
                </c:lvl>
              </c:multiLvlStrCache>
            </c:multiLvlStrRef>
          </c:cat>
          <c:val>
            <c:numRef>
              <c:f>graf_14!$D$5:$D$13</c:f>
              <c:numCache>
                <c:formatCode>0</c:formatCode>
                <c:ptCount val="9"/>
                <c:pt idx="0">
                  <c:v>9.4540278022578992</c:v>
                </c:pt>
                <c:pt idx="1">
                  <c:v>7.2274030887659002</c:v>
                </c:pt>
                <c:pt idx="2">
                  <c:v>7.3874498377709612</c:v>
                </c:pt>
                <c:pt idx="3">
                  <c:v>0.71887885172591004</c:v>
                </c:pt>
              </c:numCache>
            </c:numRef>
          </c:val>
        </c:ser>
        <c:ser>
          <c:idx val="2"/>
          <c:order val="2"/>
          <c:tx>
            <c:strRef>
              <c:f>graf_14!$E$4</c:f>
              <c:strCache>
                <c:ptCount val="1"/>
                <c:pt idx="0">
                  <c:v>súkromné iné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9496530477398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3.9496530477398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3.3420141173183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graf_14!$A$5:$B$13</c:f>
              <c:multiLvlStrCache>
                <c:ptCount val="9"/>
                <c:lvl>
                  <c:pt idx="0">
                    <c:v>SR</c:v>
                  </c:pt>
                  <c:pt idx="1">
                    <c:v>ČR</c:v>
                  </c:pt>
                  <c:pt idx="2">
                    <c:v>OECD</c:v>
                  </c:pt>
                  <c:pt idx="3">
                    <c:v>FI</c:v>
                  </c:pt>
                  <c:pt idx="5">
                    <c:v>SR</c:v>
                  </c:pt>
                  <c:pt idx="6">
                    <c:v>ČR</c:v>
                  </c:pt>
                  <c:pt idx="7">
                    <c:v>OECD</c:v>
                  </c:pt>
                  <c:pt idx="8">
                    <c:v>FI</c:v>
                  </c:pt>
                </c:lvl>
                <c:lvl>
                  <c:pt idx="0">
                    <c:v>primárne a sekundárne</c:v>
                  </c:pt>
                  <c:pt idx="5">
                    <c:v> terciárne</c:v>
                  </c:pt>
                </c:lvl>
              </c:multiLvlStrCache>
            </c:multiLvlStrRef>
          </c:cat>
          <c:val>
            <c:numRef>
              <c:f>graf_14!$E$5:$E$13</c:f>
              <c:numCache>
                <c:formatCode>0</c:formatCode>
                <c:ptCount val="9"/>
                <c:pt idx="0">
                  <c:v>1.9544362363731</c:v>
                </c:pt>
                <c:pt idx="1">
                  <c:v>2.0654302144273</c:v>
                </c:pt>
                <c:pt idx="2">
                  <c:v>1.300758373827533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graf_14!$F$4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graf_14!$A$5:$B$13</c:f>
              <c:multiLvlStrCache>
                <c:ptCount val="9"/>
                <c:lvl>
                  <c:pt idx="0">
                    <c:v>SR</c:v>
                  </c:pt>
                  <c:pt idx="1">
                    <c:v>ČR</c:v>
                  </c:pt>
                  <c:pt idx="2">
                    <c:v>OECD</c:v>
                  </c:pt>
                  <c:pt idx="3">
                    <c:v>FI</c:v>
                  </c:pt>
                  <c:pt idx="5">
                    <c:v>SR</c:v>
                  </c:pt>
                  <c:pt idx="6">
                    <c:v>ČR</c:v>
                  </c:pt>
                  <c:pt idx="7">
                    <c:v>OECD</c:v>
                  </c:pt>
                  <c:pt idx="8">
                    <c:v>FI</c:v>
                  </c:pt>
                </c:lvl>
                <c:lvl>
                  <c:pt idx="0">
                    <c:v>primárne a sekundárne</c:v>
                  </c:pt>
                  <c:pt idx="5">
                    <c:v> terciárne</c:v>
                  </c:pt>
                </c:lvl>
              </c:multiLvlStrCache>
            </c:multiLvlStrRef>
          </c:cat>
          <c:val>
            <c:numRef>
              <c:f>graf_14!$F$5:$F$13</c:f>
              <c:numCache>
                <c:formatCode>0</c:formatCode>
                <c:ptCount val="9"/>
              </c:numCache>
            </c:numRef>
          </c:val>
        </c:ser>
        <c:ser>
          <c:idx val="4"/>
          <c:order val="4"/>
          <c:tx>
            <c:strRef>
              <c:f>graf_14!$G$4</c:f>
              <c:strCache>
                <c:ptCount val="1"/>
                <c:pt idx="0">
                  <c:v>verejné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graf_14!$A$5:$B$13</c:f>
              <c:multiLvlStrCache>
                <c:ptCount val="9"/>
                <c:lvl>
                  <c:pt idx="0">
                    <c:v>SR</c:v>
                  </c:pt>
                  <c:pt idx="1">
                    <c:v>ČR</c:v>
                  </c:pt>
                  <c:pt idx="2">
                    <c:v>OECD</c:v>
                  </c:pt>
                  <c:pt idx="3">
                    <c:v>FI</c:v>
                  </c:pt>
                  <c:pt idx="5">
                    <c:v>SR</c:v>
                  </c:pt>
                  <c:pt idx="6">
                    <c:v>ČR</c:v>
                  </c:pt>
                  <c:pt idx="7">
                    <c:v>OECD</c:v>
                  </c:pt>
                  <c:pt idx="8">
                    <c:v>FI</c:v>
                  </c:pt>
                </c:lvl>
                <c:lvl>
                  <c:pt idx="0">
                    <c:v>primárne a sekundárne</c:v>
                  </c:pt>
                  <c:pt idx="5">
                    <c:v> terciárne</c:v>
                  </c:pt>
                </c:lvl>
              </c:multiLvlStrCache>
            </c:multiLvlStrRef>
          </c:cat>
          <c:val>
            <c:numRef>
              <c:f>graf_14!$G$5:$G$13</c:f>
              <c:numCache>
                <c:formatCode>0</c:formatCode>
                <c:ptCount val="9"/>
                <c:pt idx="5">
                  <c:v>75.501734042587003</c:v>
                </c:pt>
                <c:pt idx="6">
                  <c:v>77.020538142603002</c:v>
                </c:pt>
                <c:pt idx="7">
                  <c:v>69.805348411178173</c:v>
                </c:pt>
                <c:pt idx="8">
                  <c:v>96.077725089848002</c:v>
                </c:pt>
              </c:numCache>
            </c:numRef>
          </c:val>
        </c:ser>
        <c:ser>
          <c:idx val="5"/>
          <c:order val="5"/>
          <c:tx>
            <c:strRef>
              <c:f>graf_14!$H$4</c:f>
              <c:strCache>
                <c:ptCount val="1"/>
                <c:pt idx="0">
                  <c:v>súkromné z domácností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graf_14!$A$5:$B$13</c:f>
              <c:multiLvlStrCache>
                <c:ptCount val="9"/>
                <c:lvl>
                  <c:pt idx="0">
                    <c:v>SR</c:v>
                  </c:pt>
                  <c:pt idx="1">
                    <c:v>ČR</c:v>
                  </c:pt>
                  <c:pt idx="2">
                    <c:v>OECD</c:v>
                  </c:pt>
                  <c:pt idx="3">
                    <c:v>FI</c:v>
                  </c:pt>
                  <c:pt idx="5">
                    <c:v>SR</c:v>
                  </c:pt>
                  <c:pt idx="6">
                    <c:v>ČR</c:v>
                  </c:pt>
                  <c:pt idx="7">
                    <c:v>OECD</c:v>
                  </c:pt>
                  <c:pt idx="8">
                    <c:v>FI</c:v>
                  </c:pt>
                </c:lvl>
                <c:lvl>
                  <c:pt idx="0">
                    <c:v>primárne a sekundárne</c:v>
                  </c:pt>
                  <c:pt idx="5">
                    <c:v> terciárne</c:v>
                  </c:pt>
                </c:lvl>
              </c:multiLvlStrCache>
            </c:multiLvlStrRef>
          </c:cat>
          <c:val>
            <c:numRef>
              <c:f>graf_14!$H$5:$H$13</c:f>
              <c:numCache>
                <c:formatCode>0</c:formatCode>
                <c:ptCount val="9"/>
                <c:pt idx="5">
                  <c:v>13.01285140887</c:v>
                </c:pt>
                <c:pt idx="6">
                  <c:v>9.3905097998190001</c:v>
                </c:pt>
                <c:pt idx="7">
                  <c:v>21.351640262667733</c:v>
                </c:pt>
                <c:pt idx="8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graf_14!$I$4</c:f>
              <c:strCache>
                <c:ptCount val="1"/>
                <c:pt idx="0">
                  <c:v>súkromné iné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graf_14!$A$5:$B$13</c:f>
              <c:multiLvlStrCache>
                <c:ptCount val="9"/>
                <c:lvl>
                  <c:pt idx="0">
                    <c:v>SR</c:v>
                  </c:pt>
                  <c:pt idx="1">
                    <c:v>ČR</c:v>
                  </c:pt>
                  <c:pt idx="2">
                    <c:v>OECD</c:v>
                  </c:pt>
                  <c:pt idx="3">
                    <c:v>FI</c:v>
                  </c:pt>
                  <c:pt idx="5">
                    <c:v>SR</c:v>
                  </c:pt>
                  <c:pt idx="6">
                    <c:v>ČR</c:v>
                  </c:pt>
                  <c:pt idx="7">
                    <c:v>OECD</c:v>
                  </c:pt>
                  <c:pt idx="8">
                    <c:v>FI</c:v>
                  </c:pt>
                </c:lvl>
                <c:lvl>
                  <c:pt idx="0">
                    <c:v>primárne a sekundárne</c:v>
                  </c:pt>
                  <c:pt idx="5">
                    <c:v> terciárne</c:v>
                  </c:pt>
                </c:lvl>
              </c:multiLvlStrCache>
            </c:multiLvlStrRef>
          </c:cat>
          <c:val>
            <c:numRef>
              <c:f>graf_14!$I$5:$I$13</c:f>
              <c:numCache>
                <c:formatCode>0</c:formatCode>
                <c:ptCount val="9"/>
                <c:pt idx="5">
                  <c:v>11.485414548543</c:v>
                </c:pt>
                <c:pt idx="6">
                  <c:v>13.588952057578</c:v>
                </c:pt>
                <c:pt idx="7">
                  <c:v>9.1390553703888102</c:v>
                </c:pt>
                <c:pt idx="8">
                  <c:v>3.9222749101521002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40402528"/>
        <c:axId val="240402920"/>
      </c:barChart>
      <c:catAx>
        <c:axId val="24040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0402920"/>
        <c:crosses val="autoZero"/>
        <c:auto val="1"/>
        <c:lblAlgn val="ctr"/>
        <c:lblOffset val="100"/>
        <c:noMultiLvlLbl val="0"/>
      </c:catAx>
      <c:valAx>
        <c:axId val="240402920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040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43823467096733393"/>
          <c:y val="0.34273969561595691"/>
          <c:w val="0.14762688549473485"/>
          <c:h val="0.2034078496423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873057701652113E-2"/>
          <c:y val="1.7945865148063664E-2"/>
          <c:w val="0.95855723220083322"/>
          <c:h val="0.8634421145650157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graf_15!$C$4</c:f>
              <c:strCache>
                <c:ptCount val="1"/>
                <c:pt idx="0">
                  <c:v>Mzdy učiteľov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graf_15!$C$5:$C$30</c:f>
              <c:numCache>
                <c:formatCode>0</c:formatCode>
                <c:ptCount val="26"/>
                <c:pt idx="0">
                  <c:v>51.015734295882055</c:v>
                </c:pt>
                <c:pt idx="2">
                  <c:v>56.189107508168817</c:v>
                </c:pt>
                <c:pt idx="3">
                  <c:v>50.756930926662811</c:v>
                </c:pt>
                <c:pt idx="4">
                  <c:v>49.663304451372689</c:v>
                </c:pt>
                <c:pt idx="5">
                  <c:v>54.394941743871641</c:v>
                </c:pt>
                <c:pt idx="7">
                  <c:v>36.390873071234971</c:v>
                </c:pt>
              </c:numCache>
            </c:numRef>
          </c:val>
        </c:ser>
        <c:ser>
          <c:idx val="1"/>
          <c:order val="1"/>
          <c:tx>
            <c:strRef>
              <c:f>graf_15!$D$4</c:f>
              <c:strCache>
                <c:ptCount val="1"/>
                <c:pt idx="0">
                  <c:v>Mzdy ostatných pracovníkov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graf_15!$D$5:$D$30</c:f>
              <c:numCache>
                <c:formatCode>0</c:formatCode>
                <c:ptCount val="26"/>
                <c:pt idx="0">
                  <c:v>13.276291186063579</c:v>
                </c:pt>
                <c:pt idx="2">
                  <c:v>15.211449655481758</c:v>
                </c:pt>
                <c:pt idx="3">
                  <c:v>9.4908256140509177</c:v>
                </c:pt>
                <c:pt idx="4">
                  <c:v>15.207248381338459</c:v>
                </c:pt>
                <c:pt idx="5">
                  <c:v>16.333561539023407</c:v>
                </c:pt>
                <c:pt idx="7">
                  <c:v>22.473074025502633</c:v>
                </c:pt>
              </c:numCache>
            </c:numRef>
          </c:val>
        </c:ser>
        <c:ser>
          <c:idx val="2"/>
          <c:order val="2"/>
          <c:tx>
            <c:strRef>
              <c:f>graf_15!$E$4</c:f>
              <c:strCache>
                <c:ptCount val="1"/>
                <c:pt idx="0">
                  <c:v>Mzdy spolu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graf_15!$E$5:$E$30</c:f>
              <c:numCache>
                <c:formatCode>0</c:formatCode>
                <c:ptCount val="26"/>
                <c:pt idx="1">
                  <c:v>65.216427246560002</c:v>
                </c:pt>
                <c:pt idx="6">
                  <c:v>63.234962853826303</c:v>
                </c:pt>
              </c:numCache>
            </c:numRef>
          </c:val>
        </c:ser>
        <c:ser>
          <c:idx val="3"/>
          <c:order val="3"/>
          <c:tx>
            <c:strRef>
              <c:f>graf_15!$F$4</c:f>
              <c:strCache>
                <c:ptCount val="1"/>
                <c:pt idx="0">
                  <c:v>ostatné bežné výdavky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graf_15!$F$5:$F$30</c:f>
              <c:numCache>
                <c:formatCode>0</c:formatCode>
                <c:ptCount val="26"/>
                <c:pt idx="0">
                  <c:v>33.066412513382332</c:v>
                </c:pt>
                <c:pt idx="1">
                  <c:v>28.78014451062614</c:v>
                </c:pt>
                <c:pt idx="2">
                  <c:v>20.943481642568308</c:v>
                </c:pt>
                <c:pt idx="3">
                  <c:v>33.64945284831127</c:v>
                </c:pt>
                <c:pt idx="4">
                  <c:v>29.187025015563858</c:v>
                </c:pt>
                <c:pt idx="5">
                  <c:v>19.825381507428961</c:v>
                </c:pt>
                <c:pt idx="6">
                  <c:v>23.515915722044433</c:v>
                </c:pt>
                <c:pt idx="7">
                  <c:v>27.495535589720536</c:v>
                </c:pt>
              </c:numCache>
            </c:numRef>
          </c:val>
        </c:ser>
        <c:ser>
          <c:idx val="4"/>
          <c:order val="4"/>
          <c:tx>
            <c:strRef>
              <c:f>graf_15!$G$4</c:f>
              <c:strCache>
                <c:ptCount val="1"/>
                <c:pt idx="0">
                  <c:v>kapitálové výdavky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graf_15!$G$5:$G$30</c:f>
              <c:numCache>
                <c:formatCode>0</c:formatCode>
                <c:ptCount val="26"/>
                <c:pt idx="0">
                  <c:v>2.6415620046730055</c:v>
                </c:pt>
                <c:pt idx="1">
                  <c:v>6.0034279313319985</c:v>
                </c:pt>
                <c:pt idx="2">
                  <c:v>7.6559611654565174</c:v>
                </c:pt>
                <c:pt idx="3">
                  <c:v>6.1027906109750063</c:v>
                </c:pt>
                <c:pt idx="4">
                  <c:v>5.9424221517249975</c:v>
                </c:pt>
                <c:pt idx="5">
                  <c:v>9.4461152096759946</c:v>
                </c:pt>
                <c:pt idx="6">
                  <c:v>13.249121424131005</c:v>
                </c:pt>
                <c:pt idx="7">
                  <c:v>13.640517313540997</c:v>
                </c:pt>
              </c:numCache>
            </c:numRef>
          </c:val>
        </c:ser>
        <c:ser>
          <c:idx val="5"/>
          <c:order val="5"/>
          <c:tx>
            <c:strRef>
              <c:f>graf_15!$H$4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graf_15!$H$5:$H$30</c:f>
              <c:numCache>
                <c:formatCode>0.00</c:formatCode>
                <c:ptCount val="26"/>
              </c:numCache>
            </c:numRef>
          </c:val>
        </c:ser>
        <c:ser>
          <c:idx val="6"/>
          <c:order val="6"/>
          <c:tx>
            <c:strRef>
              <c:f>graf_15!$I$4</c:f>
              <c:strCache>
                <c:ptCount val="1"/>
                <c:pt idx="0">
                  <c:v>Mzdy učiteľov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graf_15!$I$5:$I$30</c:f>
              <c:numCache>
                <c:formatCode>General</c:formatCode>
                <c:ptCount val="26"/>
                <c:pt idx="9" formatCode="0">
                  <c:v>51.565209559610196</c:v>
                </c:pt>
                <c:pt idx="11" formatCode="0">
                  <c:v>56.730564324329592</c:v>
                </c:pt>
                <c:pt idx="12" formatCode="0">
                  <c:v>46.831634315239071</c:v>
                </c:pt>
                <c:pt idx="13" formatCode="0">
                  <c:v>47.559970642644402</c:v>
                </c:pt>
                <c:pt idx="14" formatCode="0">
                  <c:v>55.945536555192341</c:v>
                </c:pt>
                <c:pt idx="16" formatCode="0">
                  <c:v>33.144941425981855</c:v>
                </c:pt>
              </c:numCache>
            </c:numRef>
          </c:val>
        </c:ser>
        <c:ser>
          <c:idx val="7"/>
          <c:order val="7"/>
          <c:tx>
            <c:strRef>
              <c:f>graf_15!$J$4</c:f>
              <c:strCache>
                <c:ptCount val="1"/>
                <c:pt idx="0">
                  <c:v>Mzdy ostatných pracovníkov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graf_15!$J$5:$J$30</c:f>
              <c:numCache>
                <c:formatCode>General</c:formatCode>
                <c:ptCount val="26"/>
                <c:pt idx="9" formatCode="0">
                  <c:v>12.970134943947482</c:v>
                </c:pt>
                <c:pt idx="11" formatCode="0">
                  <c:v>14.412581423282248</c:v>
                </c:pt>
                <c:pt idx="12" formatCode="0">
                  <c:v>12.304014909940086</c:v>
                </c:pt>
                <c:pt idx="13" formatCode="0">
                  <c:v>12.998629085194223</c:v>
                </c:pt>
                <c:pt idx="14" formatCode="0">
                  <c:v>16.164583840642269</c:v>
                </c:pt>
                <c:pt idx="16" formatCode="0">
                  <c:v>23.112465687225871</c:v>
                </c:pt>
              </c:numCache>
            </c:numRef>
          </c:val>
        </c:ser>
        <c:ser>
          <c:idx val="8"/>
          <c:order val="8"/>
          <c:tx>
            <c:strRef>
              <c:f>graf_15!$K$4</c:f>
              <c:strCache>
                <c:ptCount val="1"/>
                <c:pt idx="0">
                  <c:v>Mzdy spolu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graf_15!$K$5:$K$30</c:f>
              <c:numCache>
                <c:formatCode>General</c:formatCode>
                <c:ptCount val="26"/>
                <c:pt idx="10" formatCode="0">
                  <c:v>62.458522841020432</c:v>
                </c:pt>
                <c:pt idx="15" formatCode="0">
                  <c:v>62.472601423425878</c:v>
                </c:pt>
              </c:numCache>
            </c:numRef>
          </c:val>
        </c:ser>
        <c:ser>
          <c:idx val="9"/>
          <c:order val="9"/>
          <c:tx>
            <c:strRef>
              <c:f>graf_15!$L$4</c:f>
              <c:strCache>
                <c:ptCount val="1"/>
                <c:pt idx="0">
                  <c:v>ostatné bežné výdavky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graf_15!$L$5:$L$30</c:f>
              <c:numCache>
                <c:formatCode>General</c:formatCode>
                <c:ptCount val="26"/>
                <c:pt idx="9" formatCode="0">
                  <c:v>32.557434041916324</c:v>
                </c:pt>
                <c:pt idx="10" formatCode="0">
                  <c:v>33.175375854432758</c:v>
                </c:pt>
                <c:pt idx="11" formatCode="0">
                  <c:v>21.798822509716342</c:v>
                </c:pt>
                <c:pt idx="12" formatCode="0">
                  <c:v>33.82303733190777</c:v>
                </c:pt>
                <c:pt idx="13" formatCode="0">
                  <c:v>32.9143888142858</c:v>
                </c:pt>
                <c:pt idx="14" formatCode="0">
                  <c:v>20.294928008233896</c:v>
                </c:pt>
                <c:pt idx="15" formatCode="0">
                  <c:v>25.764163116048998</c:v>
                </c:pt>
                <c:pt idx="16" formatCode="0">
                  <c:v>30.056523458433261</c:v>
                </c:pt>
              </c:numCache>
            </c:numRef>
          </c:val>
        </c:ser>
        <c:ser>
          <c:idx val="10"/>
          <c:order val="10"/>
          <c:tx>
            <c:strRef>
              <c:f>graf_15!$M$4</c:f>
              <c:strCache>
                <c:ptCount val="1"/>
                <c:pt idx="0">
                  <c:v>kapitálové výdavky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graf_15!$M$5:$M$30</c:f>
              <c:numCache>
                <c:formatCode>General</c:formatCode>
                <c:ptCount val="26"/>
                <c:pt idx="9" formatCode="0">
                  <c:v>2.9072214545259953</c:v>
                </c:pt>
                <c:pt idx="10" formatCode="0">
                  <c:v>4.3661007621566768</c:v>
                </c:pt>
                <c:pt idx="11" formatCode="0">
                  <c:v>7.0580316938818726</c:v>
                </c:pt>
                <c:pt idx="12" formatCode="0">
                  <c:v>7.041313442914003</c:v>
                </c:pt>
                <c:pt idx="13" formatCode="0">
                  <c:v>6.5270114578765117</c:v>
                </c:pt>
                <c:pt idx="14" formatCode="0">
                  <c:v>7.5949515959314908</c:v>
                </c:pt>
                <c:pt idx="15" formatCode="0">
                  <c:v>11.763235460526005</c:v>
                </c:pt>
                <c:pt idx="16" formatCode="0">
                  <c:v>13.686069428359005</c:v>
                </c:pt>
              </c:numCache>
            </c:numRef>
          </c:val>
        </c:ser>
        <c:ser>
          <c:idx val="11"/>
          <c:order val="11"/>
          <c:tx>
            <c:strRef>
              <c:f>graf_15!$N$4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graf_15!$N$5:$N$30</c:f>
              <c:numCache>
                <c:formatCode>General</c:formatCode>
                <c:ptCount val="26"/>
              </c:numCache>
            </c:numRef>
          </c:val>
        </c:ser>
        <c:ser>
          <c:idx val="12"/>
          <c:order val="12"/>
          <c:tx>
            <c:strRef>
              <c:f>graf_15!$O$4</c:f>
              <c:strCache>
                <c:ptCount val="1"/>
                <c:pt idx="0">
                  <c:v>Mzdy učiteľov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graf_15!$O$5:$O$30</c:f>
              <c:numCache>
                <c:formatCode>General</c:formatCode>
                <c:ptCount val="26"/>
                <c:pt idx="18" formatCode="0">
                  <c:v>25.320316687783269</c:v>
                </c:pt>
                <c:pt idx="20" formatCode="0">
                  <c:v>37.298031582377291</c:v>
                </c:pt>
                <c:pt idx="21" formatCode="0">
                  <c:v>32.650709631567118</c:v>
                </c:pt>
                <c:pt idx="25" formatCode="0">
                  <c:v>35.822392721522959</c:v>
                </c:pt>
              </c:numCache>
            </c:numRef>
          </c:val>
        </c:ser>
        <c:ser>
          <c:idx val="13"/>
          <c:order val="13"/>
          <c:tx>
            <c:strRef>
              <c:f>graf_15!$P$4</c:f>
              <c:strCache>
                <c:ptCount val="1"/>
                <c:pt idx="0">
                  <c:v>Mzdy ostatných pracovníkov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</c:dPt>
          <c:dLbls>
            <c:dLbl>
              <c:idx val="1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graf_15!$P$5:$P$30</c:f>
              <c:numCache>
                <c:formatCode>General</c:formatCode>
                <c:ptCount val="26"/>
                <c:pt idx="18" formatCode="0">
                  <c:v>18.198098128188764</c:v>
                </c:pt>
                <c:pt idx="20" formatCode="0">
                  <c:v>22.078359126466534</c:v>
                </c:pt>
                <c:pt idx="21" formatCode="0">
                  <c:v>28.288074940469055</c:v>
                </c:pt>
                <c:pt idx="25" formatCode="0">
                  <c:v>14.183180186368071</c:v>
                </c:pt>
              </c:numCache>
            </c:numRef>
          </c:val>
        </c:ser>
        <c:ser>
          <c:idx val="14"/>
          <c:order val="14"/>
          <c:tx>
            <c:strRef>
              <c:f>graf_15!$Q$4</c:f>
              <c:strCache>
                <c:ptCount val="1"/>
                <c:pt idx="0">
                  <c:v>Mzdy spolu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graf_15!$Q$5:$Q$30</c:f>
              <c:numCache>
                <c:formatCode>General</c:formatCode>
                <c:ptCount val="26"/>
                <c:pt idx="19" formatCode="0">
                  <c:v>52.616946621325205</c:v>
                </c:pt>
                <c:pt idx="22" formatCode="0">
                  <c:v>62.634469035069479</c:v>
                </c:pt>
                <c:pt idx="23" formatCode="0">
                  <c:v>75.542987426907231</c:v>
                </c:pt>
                <c:pt idx="24" formatCode="0">
                  <c:v>54.040373577615497</c:v>
                </c:pt>
              </c:numCache>
            </c:numRef>
          </c:val>
        </c:ser>
        <c:ser>
          <c:idx val="15"/>
          <c:order val="15"/>
          <c:tx>
            <c:strRef>
              <c:f>graf_15!$R$4</c:f>
              <c:strCache>
                <c:ptCount val="1"/>
                <c:pt idx="0">
                  <c:v>ostatné bežné výdavky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graf_15!$R$5:$R$30</c:f>
              <c:numCache>
                <c:formatCode>General</c:formatCode>
                <c:ptCount val="26"/>
                <c:pt idx="18" formatCode="0">
                  <c:v>39.519644300727961</c:v>
                </c:pt>
                <c:pt idx="19" formatCode="0">
                  <c:v>35.898479892849203</c:v>
                </c:pt>
                <c:pt idx="20" formatCode="0">
                  <c:v>29.658061435795556</c:v>
                </c:pt>
                <c:pt idx="21" formatCode="0">
                  <c:v>35.812493437194824</c:v>
                </c:pt>
                <c:pt idx="22" formatCode="0">
                  <c:v>33.972707308051518</c:v>
                </c:pt>
                <c:pt idx="23" formatCode="0">
                  <c:v>21.341009339725773</c:v>
                </c:pt>
                <c:pt idx="24" formatCode="0">
                  <c:v>28.792708355281842</c:v>
                </c:pt>
                <c:pt idx="25" formatCode="0">
                  <c:v>31.851890252595148</c:v>
                </c:pt>
              </c:numCache>
            </c:numRef>
          </c:val>
        </c:ser>
        <c:ser>
          <c:idx val="16"/>
          <c:order val="16"/>
          <c:tx>
            <c:strRef>
              <c:f>graf_15!$S$4</c:f>
              <c:strCache>
                <c:ptCount val="1"/>
                <c:pt idx="0">
                  <c:v>kapitálové výdavky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graf_15!$A$5:$B$30</c:f>
              <c:multiLvlStrCache>
                <c:ptCount val="26"/>
                <c:lvl>
                  <c:pt idx="0">
                    <c:v>SR</c:v>
                  </c:pt>
                  <c:pt idx="1">
                    <c:v>V3</c:v>
                  </c:pt>
                  <c:pt idx="2">
                    <c:v>OECD</c:v>
                  </c:pt>
                  <c:pt idx="3">
                    <c:v>FIN</c:v>
                  </c:pt>
                  <c:pt idx="4">
                    <c:v>SWE</c:v>
                  </c:pt>
                  <c:pt idx="5">
                    <c:v>DEN</c:v>
                  </c:pt>
                  <c:pt idx="6">
                    <c:v>LOT</c:v>
                  </c:pt>
                  <c:pt idx="7">
                    <c:v>EST</c:v>
                  </c:pt>
                  <c:pt idx="9">
                    <c:v>SR</c:v>
                  </c:pt>
                  <c:pt idx="10">
                    <c:v>V3</c:v>
                  </c:pt>
                  <c:pt idx="11">
                    <c:v>OECD</c:v>
                  </c:pt>
                  <c:pt idx="12">
                    <c:v>FIN</c:v>
                  </c:pt>
                  <c:pt idx="13">
                    <c:v>SWE</c:v>
                  </c:pt>
                  <c:pt idx="14">
                    <c:v>DEN</c:v>
                  </c:pt>
                  <c:pt idx="15">
                    <c:v>LOT</c:v>
                  </c:pt>
                  <c:pt idx="16">
                    <c:v>EST</c:v>
                  </c:pt>
                  <c:pt idx="18">
                    <c:v>SR</c:v>
                  </c:pt>
                  <c:pt idx="19">
                    <c:v>V3</c:v>
                  </c:pt>
                  <c:pt idx="20">
                    <c:v>OECD</c:v>
                  </c:pt>
                  <c:pt idx="21">
                    <c:v>FIN</c:v>
                  </c:pt>
                  <c:pt idx="22">
                    <c:v>SWE</c:v>
                  </c:pt>
                  <c:pt idx="23">
                    <c:v>DEN</c:v>
                  </c:pt>
                  <c:pt idx="24">
                    <c:v>LOT</c:v>
                  </c:pt>
                  <c:pt idx="25">
                    <c:v>EST</c:v>
                  </c:pt>
                </c:lvl>
                <c:lvl>
                  <c:pt idx="0">
                    <c:v>primárne</c:v>
                  </c:pt>
                  <c:pt idx="9">
                    <c:v>sekundárne</c:v>
                  </c:pt>
                  <c:pt idx="18">
                    <c:v>terciárne</c:v>
                  </c:pt>
                </c:lvl>
              </c:multiLvlStrCache>
            </c:multiLvlStrRef>
          </c:cat>
          <c:val>
            <c:numRef>
              <c:f>graf_15!$S$5:$S$30</c:f>
              <c:numCache>
                <c:formatCode>General</c:formatCode>
                <c:ptCount val="26"/>
                <c:pt idx="18" formatCode="0">
                  <c:v>16.961940883300002</c:v>
                </c:pt>
                <c:pt idx="19" formatCode="0">
                  <c:v>11.484573485824697</c:v>
                </c:pt>
                <c:pt idx="20" formatCode="0">
                  <c:v>10.756847743843153</c:v>
                </c:pt>
                <c:pt idx="21" formatCode="0">
                  <c:v>3.248721990768999</c:v>
                </c:pt>
                <c:pt idx="22" formatCode="0">
                  <c:v>3.3928236568790027</c:v>
                </c:pt>
                <c:pt idx="23" formatCode="0">
                  <c:v>3.116003233366996</c:v>
                </c:pt>
                <c:pt idx="24" formatCode="0">
                  <c:v>17.166918067100994</c:v>
                </c:pt>
                <c:pt idx="25" formatCode="0">
                  <c:v>18.142536839512999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241155680"/>
        <c:axId val="241156072"/>
      </c:barChart>
      <c:catAx>
        <c:axId val="24115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1156072"/>
        <c:crosses val="autoZero"/>
        <c:auto val="1"/>
        <c:lblAlgn val="ctr"/>
        <c:lblOffset val="100"/>
        <c:noMultiLvlLbl val="0"/>
      </c:catAx>
      <c:valAx>
        <c:axId val="24115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115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66428398039840397"/>
        </c:manualLayout>
      </c:layout>
      <c:lineChart>
        <c:grouping val="standard"/>
        <c:varyColors val="0"/>
        <c:ser>
          <c:idx val="3"/>
          <c:order val="0"/>
          <c:tx>
            <c:strRef>
              <c:f>graf_16!$A$5</c:f>
              <c:strCache>
                <c:ptCount val="1"/>
                <c:pt idx="0">
                  <c:v>FI</c:v>
                </c:pt>
              </c:strCache>
            </c:strRef>
          </c:tx>
          <c:spPr>
            <a:ln w="25400">
              <a:solidFill>
                <a:sysClr val="window" lastClr="FFFFFF">
                  <a:lumMod val="50000"/>
                </a:sysClr>
              </a:solidFill>
              <a:prstDash val="dash"/>
            </a:ln>
          </c:spPr>
          <c:marker>
            <c:symbol val="none"/>
          </c:marker>
          <c:cat>
            <c:numRef>
              <c:f>graf_16!$B$4:$G$4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graf_16!$B$5:$G$5</c:f>
              <c:numCache>
                <c:formatCode>General</c:formatCode>
                <c:ptCount val="6"/>
                <c:pt idx="0">
                  <c:v>0.76</c:v>
                </c:pt>
                <c:pt idx="1">
                  <c:v>0.73</c:v>
                </c:pt>
                <c:pt idx="2">
                  <c:v>0.74</c:v>
                </c:pt>
                <c:pt idx="3">
                  <c:v>0.71</c:v>
                </c:pt>
                <c:pt idx="4">
                  <c:v>0.73</c:v>
                </c:pt>
                <c:pt idx="5">
                  <c:v>0.71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graf_16!$A$6</c:f>
              <c:strCache>
                <c:ptCount val="1"/>
                <c:pt idx="0">
                  <c:v>EÚ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graf_16!$B$4:$G$4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graf_16!$B$6:$G$6</c:f>
              <c:numCache>
                <c:formatCode>General</c:formatCode>
                <c:ptCount val="6"/>
                <c:pt idx="0">
                  <c:v>0.47</c:v>
                </c:pt>
                <c:pt idx="1">
                  <c:v>0.46</c:v>
                </c:pt>
                <c:pt idx="2">
                  <c:v>0.47</c:v>
                </c:pt>
                <c:pt idx="3">
                  <c:v>0.48</c:v>
                </c:pt>
                <c:pt idx="4">
                  <c:v>0.48</c:v>
                </c:pt>
                <c:pt idx="5">
                  <c:v>0.47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graf_16!$A$7</c:f>
              <c:strCache>
                <c:ptCount val="1"/>
                <c:pt idx="0">
                  <c:v>CZ</c:v>
                </c:pt>
              </c:strCache>
            </c:strRef>
          </c:tx>
          <c:spPr>
            <a:ln w="2540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graf_16!$B$4:$G$4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graf_16!$B$7:$G$7</c:f>
              <c:numCache>
                <c:formatCode>General</c:formatCode>
                <c:ptCount val="6"/>
                <c:pt idx="0">
                  <c:v>0.27</c:v>
                </c:pt>
                <c:pt idx="1">
                  <c:v>0.38</c:v>
                </c:pt>
                <c:pt idx="2">
                  <c:v>0.49</c:v>
                </c:pt>
                <c:pt idx="3">
                  <c:v>0.52</c:v>
                </c:pt>
                <c:pt idx="4">
                  <c:v>0.5</c:v>
                </c:pt>
                <c:pt idx="5">
                  <c:v>0.48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graf_16!$A$8</c:f>
              <c:strCache>
                <c:ptCount val="1"/>
                <c:pt idx="0">
                  <c:v>PL</c:v>
                </c:pt>
              </c:strCache>
            </c:strRef>
          </c:tx>
          <c:spPr>
            <a:ln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numRef>
              <c:f>graf_16!$B$4:$G$4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graf_16!$B$8:$G$8</c:f>
              <c:numCache>
                <c:formatCode>General</c:formatCode>
                <c:ptCount val="6"/>
                <c:pt idx="0">
                  <c:v>0.27</c:v>
                </c:pt>
                <c:pt idx="1">
                  <c:v>0.26</c:v>
                </c:pt>
                <c:pt idx="2">
                  <c:v>0.3</c:v>
                </c:pt>
                <c:pt idx="3">
                  <c:v>0.25</c:v>
                </c:pt>
                <c:pt idx="4">
                  <c:v>0.27</c:v>
                </c:pt>
                <c:pt idx="5">
                  <c:v>0.28999999999999998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graf_16!$A$9</c:f>
              <c:strCache>
                <c:ptCount val="1"/>
                <c:pt idx="0">
                  <c:v>HU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graf_16!$B$4:$G$4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graf_16!$B$9:$G$9</c:f>
              <c:numCache>
                <c:formatCode>General</c:formatCode>
                <c:ptCount val="6"/>
                <c:pt idx="0">
                  <c:v>0.23</c:v>
                </c:pt>
                <c:pt idx="1">
                  <c:v>0.24</c:v>
                </c:pt>
                <c:pt idx="2">
                  <c:v>0.23</c:v>
                </c:pt>
                <c:pt idx="3">
                  <c:v>0.2</c:v>
                </c:pt>
                <c:pt idx="4">
                  <c:v>0.18</c:v>
                </c:pt>
                <c:pt idx="5">
                  <c:v>0.17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graf_16!$A$10</c:f>
              <c:strCache>
                <c:ptCount val="1"/>
                <c:pt idx="0">
                  <c:v>SK</c:v>
                </c:pt>
              </c:strCache>
            </c:strRef>
          </c:tx>
          <c:spPr>
            <a:ln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graf_16!$B$4:$G$4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graf_16!$B$10:$G$10</c:f>
              <c:numCache>
                <c:formatCode>General</c:formatCode>
                <c:ptCount val="6"/>
                <c:pt idx="0">
                  <c:v>0.17</c:v>
                </c:pt>
                <c:pt idx="1">
                  <c:v>0.23</c:v>
                </c:pt>
                <c:pt idx="2">
                  <c:v>0.27</c:v>
                </c:pt>
                <c:pt idx="3">
                  <c:v>0.27</c:v>
                </c:pt>
                <c:pt idx="4">
                  <c:v>0.3</c:v>
                </c:pt>
                <c:pt idx="5">
                  <c:v>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156856"/>
        <c:axId val="241157248"/>
      </c:lineChart>
      <c:catAx>
        <c:axId val="241156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 rot="0" vert="horz"/>
          <a:lstStyle/>
          <a:p>
            <a:pPr>
              <a:defRPr sz="800"/>
            </a:pPr>
            <a:endParaRPr lang="sk-SK"/>
          </a:p>
        </c:txPr>
        <c:crossAx val="241157248"/>
        <c:crosses val="autoZero"/>
        <c:auto val="1"/>
        <c:lblAlgn val="ctr"/>
        <c:lblOffset val="100"/>
        <c:noMultiLvlLbl val="0"/>
      </c:catAx>
      <c:valAx>
        <c:axId val="241157248"/>
        <c:scaling>
          <c:orientation val="minMax"/>
          <c:max val="0.8"/>
          <c:min val="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&quot;%&quot;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/>
            </a:pPr>
            <a:endParaRPr lang="sk-SK"/>
          </a:p>
        </c:txPr>
        <c:crossAx val="241156856"/>
        <c:crosses val="autoZero"/>
        <c:crossBetween val="between"/>
        <c:majorUnit val="0.1"/>
      </c:valAx>
    </c:plotArea>
    <c:legend>
      <c:legendPos val="l"/>
      <c:layout>
        <c:manualLayout>
          <c:xMode val="edge"/>
          <c:yMode val="edge"/>
          <c:x val="9.3048919433370542E-2"/>
          <c:y val="0.84701538391516085"/>
          <c:w val="0.84006029553453732"/>
          <c:h val="0.1161542487824860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3411094993788E-2"/>
          <c:y val="3.3854339583501959E-2"/>
          <c:w val="0.88006679105903174"/>
          <c:h val="0.8508046282299148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dPt>
            <c:idx val="27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B24B3C3-EDDC-40F2-9CD0-A02287CDE56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F7DD1778-B2E3-4DC1-B09C-82BE7335D1C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3337A88-D053-4B47-B654-8DCD8FA51C7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B79C24DB-FB8C-46A2-9566-B1431DDE001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6E39525-674D-4EFD-8FA1-A1D22095318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E6EEAED-4C15-429F-8B34-3171DEC0773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>
                <c:manualLayout>
                  <c:x val="5.8694052705718803E-3"/>
                  <c:y val="-2.0973782771535634E-2"/>
                </c:manualLayout>
              </c:layout>
              <c:tx>
                <c:rich>
                  <a:bodyPr/>
                  <a:lstStyle/>
                  <a:p>
                    <a:fld id="{6834B038-1CB7-4E52-AA9F-1BE5AE648D3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EF149291-C04F-4EB9-A7E0-9822D707187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>
                <c:manualLayout>
                  <c:x val="2.7390557929335368E-2"/>
                  <c:y val="-5.9925093632958804E-3"/>
                </c:manualLayout>
              </c:layout>
              <c:tx>
                <c:rich>
                  <a:bodyPr/>
                  <a:lstStyle/>
                  <a:p>
                    <a:fld id="{D64E7AF0-46B5-4DC7-BDF2-677558ECF46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BD1435E2-E744-4EF2-AEAD-991EFAF8ED7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>
                <c:manualLayout>
                  <c:x val="-6.6519926399814716E-2"/>
                  <c:y val="-8.9887640449438228E-2"/>
                </c:manualLayout>
              </c:layout>
              <c:tx>
                <c:rich>
                  <a:bodyPr/>
                  <a:lstStyle/>
                  <a:p>
                    <a:fld id="{56984D03-3FDF-4FD9-B8F6-E693389D2FD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564684235239601E-3"/>
                  <c:y val="-3.1461381154632689E-3"/>
                </c:manualLayout>
              </c:layout>
              <c:tx>
                <c:rich>
                  <a:bodyPr/>
                  <a:lstStyle/>
                  <a:p>
                    <a:fld id="{D4973E69-9DF0-462A-A39F-40E6107CB2D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D368EB7F-18B4-465C-BEBF-E94F1EDF90D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8C86EB0A-3737-4193-906B-9D5744E7EAF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06F60825-CCF8-44CB-AFF0-4750A2332FC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9B207D46-506A-45B2-A409-5E221B52A8F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>
                <c:manualLayout>
                  <c:x val="-5.8694052705719523E-3"/>
                  <c:y val="-5.9925093632958774E-2"/>
                </c:manualLayout>
              </c:layout>
              <c:tx>
                <c:rich>
                  <a:bodyPr/>
                  <a:lstStyle/>
                  <a:p>
                    <a:fld id="{AEC76036-5125-44EE-BB04-789967058F6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D5269137-9B61-425E-8626-63C18F662BA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>
                <c:manualLayout>
                  <c:x val="5.8694052705718803E-3"/>
                  <c:y val="1.4981273408239701E-2"/>
                </c:manualLayout>
              </c:layout>
              <c:tx>
                <c:rich>
                  <a:bodyPr/>
                  <a:lstStyle/>
                  <a:p>
                    <a:fld id="{48646C6E-B561-40B1-B558-BB090544890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0"/>
              <c:layout>
                <c:manualLayout>
                  <c:x val="-7.043286324686257E-2"/>
                  <c:y val="5.3932584269662978E-2"/>
                </c:manualLayout>
              </c:layout>
              <c:tx>
                <c:rich>
                  <a:bodyPr/>
                  <a:lstStyle/>
                  <a:p>
                    <a:fld id="{6BACFBB0-6BED-454B-9934-3EDD65CF0A9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CC467A47-BD95-41FD-B242-E6211500897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>
                <c:manualLayout>
                  <c:x val="8.9997547482102161E-2"/>
                  <c:y val="-4.49438202247191E-2"/>
                </c:manualLayout>
              </c:layout>
              <c:tx>
                <c:rich>
                  <a:bodyPr/>
                  <a:lstStyle/>
                  <a:p>
                    <a:fld id="{241BD44D-47F0-4AC8-8209-B3D72DDF93D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3"/>
              <c:layout>
                <c:manualLayout>
                  <c:x val="-7.8258736940958404E-2"/>
                  <c:y val="-1.7977528089887642E-2"/>
                </c:manualLayout>
              </c:layout>
              <c:tx>
                <c:rich>
                  <a:bodyPr/>
                  <a:lstStyle/>
                  <a:p>
                    <a:fld id="{2D32A96D-2E35-4F1E-B42B-792BC1E121E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9F72D8DA-520D-4326-A7C6-9C562B942B8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>
                <c:manualLayout>
                  <c:x val="-8.4128142211530282E-2"/>
                  <c:y val="-1.4981273408239701E-2"/>
                </c:manualLayout>
              </c:layout>
              <c:tx>
                <c:rich>
                  <a:bodyPr/>
                  <a:lstStyle/>
                  <a:p>
                    <a:fld id="{3D7EB4D7-80D9-482B-8DB3-47231C1FD3E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6"/>
              <c:layout>
                <c:manualLayout>
                  <c:x val="-0.10956223171734183"/>
                  <c:y val="-8.988764044943821E-3"/>
                </c:manualLayout>
              </c:layout>
              <c:tx>
                <c:rich>
                  <a:bodyPr/>
                  <a:lstStyle/>
                  <a:p>
                    <a:fld id="{DE8E45DA-CAFD-4756-9739-4DC041078B7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7"/>
              <c:layout>
                <c:manualLayout>
                  <c:x val="5.8694052705718803E-3"/>
                  <c:y val="3.1461381154632685E-2"/>
                </c:manualLayout>
              </c:layout>
              <c:tx>
                <c:rich>
                  <a:bodyPr/>
                  <a:lstStyle/>
                  <a:p>
                    <a:fld id="{2C41CC86-B723-4ACD-BB05-3BE33065F347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8"/>
              <c:layout>
                <c:manualLayout>
                  <c:x val="5.869405270571873E-2"/>
                  <c:y val="-8.0898876404494377E-2"/>
                </c:manualLayout>
              </c:layout>
              <c:tx>
                <c:rich>
                  <a:bodyPr/>
                  <a:lstStyle/>
                  <a:p>
                    <a:fld id="{E1F5227E-AD3C-4434-B3D5-9F70E939AB8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9"/>
              <c:layout>
                <c:manualLayout>
                  <c:x val="3.3259963199907323E-2"/>
                  <c:y val="9.8876404494381967E-2"/>
                </c:manualLayout>
              </c:layout>
              <c:tx>
                <c:rich>
                  <a:bodyPr/>
                  <a:lstStyle/>
                  <a:p>
                    <a:fld id="{F091AC3D-2580-4290-A0DB-6243A879635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0"/>
              <c:layout>
                <c:manualLayout>
                  <c:x val="3.5216431623431139E-2"/>
                  <c:y val="-5.0936329588014979E-2"/>
                </c:manualLayout>
              </c:layout>
              <c:tx>
                <c:rich>
                  <a:bodyPr/>
                  <a:lstStyle/>
                  <a:p>
                    <a:fld id="{73668442-37FB-4F0C-8FDF-0EA8BBB7471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F5E1E3F1-9F59-402A-B669-F142FFF6B1C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>
                <c:manualLayout>
                  <c:x val="0"/>
                  <c:y val="-2.0973782771535582E-2"/>
                </c:manualLayout>
              </c:layout>
              <c:tx>
                <c:rich>
                  <a:bodyPr/>
                  <a:lstStyle/>
                  <a:p>
                    <a:fld id="{76E4E5E2-C879-4C61-80C6-78C616747C4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3"/>
              <c:layout>
                <c:manualLayout>
                  <c:x val="4.6955242164575112E-2"/>
                  <c:y val="7.1910112359550513E-2"/>
                </c:manualLayout>
              </c:layout>
              <c:tx>
                <c:rich>
                  <a:bodyPr/>
                  <a:lstStyle/>
                  <a:p>
                    <a:fld id="{FA44F0D9-20AC-46D6-A538-BB9D267DF67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4"/>
              <c:layout/>
              <c:tx>
                <c:rich>
                  <a:bodyPr/>
                  <a:lstStyle/>
                  <a:p>
                    <a:fld id="{133423B9-78C6-4C7F-BE0D-17F670B7982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8"/>
              <c:layout/>
              <c:tx>
                <c:rich>
                  <a:bodyPr/>
                  <a:lstStyle/>
                  <a:p>
                    <a:fld id="{7DEA52D5-710D-47A0-A921-497D58089C1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9"/>
              <c:layout/>
              <c:tx>
                <c:rich>
                  <a:bodyPr/>
                  <a:lstStyle/>
                  <a:p>
                    <a:fld id="{DB1C1DFD-1053-48F1-BCDD-3345CEF8808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1"/>
              <c:layout>
                <c:manualLayout>
                  <c:x val="-0.11347516856438969"/>
                  <c:y val="1.7977528089887642E-2"/>
                </c:manualLayout>
              </c:layout>
              <c:tx>
                <c:rich>
                  <a:bodyPr/>
                  <a:lstStyle/>
                  <a:p>
                    <a:fld id="{0B337E7E-E565-4CC4-A66F-213EA4DBFFC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2"/>
              <c:layout>
                <c:manualLayout>
                  <c:x val="-0.12325751068200949"/>
                  <c:y val="-2.9962546816479402E-3"/>
                </c:manualLayout>
              </c:layout>
              <c:tx>
                <c:rich>
                  <a:bodyPr/>
                  <a:lstStyle/>
                  <a:p>
                    <a:fld id="{BECB0815-76EB-4C76-B60D-4494124C12C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3"/>
              <c:layout>
                <c:manualLayout>
                  <c:x val="1.5651747388191646E-2"/>
                  <c:y val="2.9962546816479401E-2"/>
                </c:manualLayout>
              </c:layout>
              <c:tx>
                <c:rich>
                  <a:bodyPr/>
                  <a:lstStyle/>
                  <a:p>
                    <a:fld id="{1624A0F5-87F5-4153-862C-4F7F418FFBA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4"/>
              <c:layout>
                <c:manualLayout>
                  <c:x val="-0.11738810541143764"/>
                  <c:y val="-4.7940074906367043E-2"/>
                </c:manualLayout>
              </c:layout>
              <c:tx>
                <c:rich>
                  <a:bodyPr/>
                  <a:lstStyle/>
                  <a:p>
                    <a:fld id="{B5A9E84E-D765-4156-86F7-DBF817F320A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5"/>
              <c:layout/>
              <c:tx>
                <c:rich>
                  <a:bodyPr/>
                  <a:lstStyle/>
                  <a:p>
                    <a:fld id="{3B7D47ED-2889-46FF-A31D-56F0EB8265B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6"/>
              <c:layout/>
              <c:tx>
                <c:rich>
                  <a:bodyPr/>
                  <a:lstStyle/>
                  <a:p>
                    <a:fld id="{20ED6DD5-BF09-4EA1-869A-5D313926DED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8"/>
              <c:layout/>
              <c:tx>
                <c:rich>
                  <a:bodyPr/>
                  <a:lstStyle/>
                  <a:p>
                    <a:fld id="{C733E4A5-DFC2-439D-A954-412168FB2AD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2"/>
              <c:layout>
                <c:manualLayout>
                  <c:x val="-3.3259963199907323E-2"/>
                  <c:y val="-2.9962546816479512E-2"/>
                </c:manualLayout>
              </c:layout>
              <c:tx>
                <c:rich>
                  <a:bodyPr/>
                  <a:lstStyle/>
                  <a:p>
                    <a:fld id="{6A7C1077-3C41-43B8-AE53-FF9C1EC3940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5"/>
              <c:layout>
                <c:manualLayout>
                  <c:x val="-7.043286324686257E-2"/>
                  <c:y val="-5.9925093632958804E-3"/>
                </c:manualLayout>
              </c:layout>
              <c:tx>
                <c:rich>
                  <a:bodyPr/>
                  <a:lstStyle/>
                  <a:p>
                    <a:fld id="{68610891-7891-42AB-9C89-E71B7885E60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8"/>
              <c:layout/>
              <c:tx>
                <c:rich>
                  <a:bodyPr/>
                  <a:lstStyle/>
                  <a:p>
                    <a:fld id="{D76DC391-EB1E-45B3-BF6A-E9A56A387DD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0"/>
              <c:layout>
                <c:manualLayout>
                  <c:x val="1.46735131764297E-2"/>
                  <c:y val="3.2958801498127341E-2"/>
                </c:manualLayout>
              </c:layout>
              <c:tx>
                <c:rich>
                  <a:bodyPr/>
                  <a:lstStyle/>
                  <a:p>
                    <a:fld id="{D0EBA1A4-96B6-432B-9609-9CA212FF3C4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44068665571456"/>
                      <c:h val="2.9917720959037421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61"/>
              <c:layout/>
              <c:tx>
                <c:rich>
                  <a:bodyPr/>
                  <a:lstStyle/>
                  <a:p>
                    <a:fld id="{1F196DF8-70A0-4667-81A9-2F1FC105473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4"/>
              <c:layout>
                <c:manualLayout>
                  <c:x val="-7.2389331670386484E-2"/>
                  <c:y val="-3.895131086142322E-2"/>
                </c:manualLayout>
              </c:layout>
              <c:tx>
                <c:rich>
                  <a:bodyPr/>
                  <a:lstStyle/>
                  <a:p>
                    <a:fld id="{6B33AB96-EE95-452D-B79B-31DC089D8E8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5"/>
              <c:layout/>
              <c:tx>
                <c:rich>
                  <a:bodyPr/>
                  <a:lstStyle/>
                  <a:p>
                    <a:fld id="{9E614DF2-B58B-406B-A85D-43D66DCA8B4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6"/>
              <c:layout/>
              <c:tx>
                <c:rich>
                  <a:bodyPr/>
                  <a:lstStyle/>
                  <a:p>
                    <a:fld id="{13A92752-EA81-481B-A229-2C62DD52589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7"/>
              <c:layout>
                <c:manualLayout>
                  <c:x val="-0.10173635802324593"/>
                  <c:y val="-1.1985018726591761E-2"/>
                </c:manualLayout>
              </c:layout>
              <c:tx>
                <c:rich>
                  <a:bodyPr/>
                  <a:lstStyle/>
                  <a:p>
                    <a:fld id="{3585B25B-B6B5-4A9E-A991-B0C3E3F9952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1"/>
              <c:layout>
                <c:manualLayout>
                  <c:x val="6.2606989552766723E-2"/>
                  <c:y val="0"/>
                </c:manualLayout>
              </c:layout>
              <c:tx>
                <c:rich>
                  <a:bodyPr/>
                  <a:lstStyle/>
                  <a:p>
                    <a:fld id="{3E003C9C-0432-406F-A630-0FCC02E4280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graf_17!$B$5:$B$77</c:f>
              <c:numCache>
                <c:formatCode>#,##0</c:formatCode>
                <c:ptCount val="73"/>
                <c:pt idx="0">
                  <c:v>92316.152908934499</c:v>
                </c:pt>
                <c:pt idx="1">
                  <c:v>132954.90270821401</c:v>
                </c:pt>
                <c:pt idx="2">
                  <c:v>110315.69452491699</c:v>
                </c:pt>
                <c:pt idx="3">
                  <c:v>94253.622694696591</c:v>
                </c:pt>
                <c:pt idx="4">
                  <c:v>40607.495212657603</c:v>
                </c:pt>
                <c:pt idx="5">
                  <c:v>63575.858915665194</c:v>
                </c:pt>
                <c:pt idx="6">
                  <c:v>103851.72618061499</c:v>
                </c:pt>
                <c:pt idx="7">
                  <c:v>63857.599464505496</c:v>
                </c:pt>
                <c:pt idx="8">
                  <c:v>101527.2547063652</c:v>
                </c:pt>
                <c:pt idx="9">
                  <c:v>89435.004258467001</c:v>
                </c:pt>
                <c:pt idx="10">
                  <c:v>92213.902279304195</c:v>
                </c:pt>
                <c:pt idx="12">
                  <c:v>47228.988938180897</c:v>
                </c:pt>
                <c:pt idx="13">
                  <c:v>107811.47779813601</c:v>
                </c:pt>
                <c:pt idx="14">
                  <c:v>91171.350058821001</c:v>
                </c:pt>
                <c:pt idx="15">
                  <c:v>64972.631189267398</c:v>
                </c:pt>
                <c:pt idx="16">
                  <c:v>86700.789736434148</c:v>
                </c:pt>
                <c:pt idx="17">
                  <c:v>93199.909382658807</c:v>
                </c:pt>
                <c:pt idx="18">
                  <c:v>79516.814747292097</c:v>
                </c:pt>
                <c:pt idx="19">
                  <c:v>59898.777209103908</c:v>
                </c:pt>
                <c:pt idx="20">
                  <c:v>187458.80792356198</c:v>
                </c:pt>
                <c:pt idx="21">
                  <c:v>27848.443147447499</c:v>
                </c:pt>
                <c:pt idx="22">
                  <c:v>99430.079399405615</c:v>
                </c:pt>
                <c:pt idx="23">
                  <c:v>80889.512064522001</c:v>
                </c:pt>
                <c:pt idx="24">
                  <c:v>135227.33833061601</c:v>
                </c:pt>
                <c:pt idx="25">
                  <c:v>67767.005191386503</c:v>
                </c:pt>
                <c:pt idx="26">
                  <c:v>83050.076466219893</c:v>
                </c:pt>
                <c:pt idx="27">
                  <c:v>58381.601562898402</c:v>
                </c:pt>
                <c:pt idx="28">
                  <c:v>92850.163471007705</c:v>
                </c:pt>
                <c:pt idx="29">
                  <c:v>74946.940425459994</c:v>
                </c:pt>
                <c:pt idx="30">
                  <c:v>110732.638044772</c:v>
                </c:pt>
                <c:pt idx="31">
                  <c:v>173151.26300428502</c:v>
                </c:pt>
                <c:pt idx="32">
                  <c:v>32751.618703894601</c:v>
                </c:pt>
                <c:pt idx="33">
                  <c:v>114920.056177919</c:v>
                </c:pt>
                <c:pt idx="34">
                  <c:v>115179.74995506699</c:v>
                </c:pt>
                <c:pt idx="38">
                  <c:v>48947.307929517847</c:v>
                </c:pt>
                <c:pt idx="39">
                  <c:v>38190.448619839401</c:v>
                </c:pt>
                <c:pt idx="41">
                  <c:v>29980.039493310574</c:v>
                </c:pt>
                <c:pt idx="42">
                  <c:v>24395.352738666701</c:v>
                </c:pt>
                <c:pt idx="43">
                  <c:v>46531.397165003626</c:v>
                </c:pt>
                <c:pt idx="44">
                  <c:v>50722.434112804578</c:v>
                </c:pt>
                <c:pt idx="45">
                  <c:v>112133.39300567002</c:v>
                </c:pt>
                <c:pt idx="46">
                  <c:v>24264.075409611716</c:v>
                </c:pt>
                <c:pt idx="48">
                  <c:v>11703.517622651008</c:v>
                </c:pt>
                <c:pt idx="52">
                  <c:v>22688.988103836884</c:v>
                </c:pt>
                <c:pt idx="55">
                  <c:v>48389</c:v>
                </c:pt>
                <c:pt idx="58">
                  <c:v>112780.39787230795</c:v>
                </c:pt>
                <c:pt idx="60">
                  <c:v>25786.460435707049</c:v>
                </c:pt>
                <c:pt idx="61">
                  <c:v>20113.573397557673</c:v>
                </c:pt>
                <c:pt idx="64">
                  <c:v>51491.513753956999</c:v>
                </c:pt>
                <c:pt idx="65">
                  <c:v>130611.42603771869</c:v>
                </c:pt>
                <c:pt idx="66">
                  <c:v>46008.728465155378</c:v>
                </c:pt>
                <c:pt idx="67">
                  <c:v>27219.617158283691</c:v>
                </c:pt>
                <c:pt idx="71">
                  <c:v>31811.043382793694</c:v>
                </c:pt>
              </c:numCache>
            </c:numRef>
          </c:xVal>
          <c:yVal>
            <c:numRef>
              <c:f>graf_17!$C$5:$C$77</c:f>
              <c:numCache>
                <c:formatCode>0</c:formatCode>
                <c:ptCount val="73"/>
                <c:pt idx="0">
                  <c:v>502.26354827321899</c:v>
                </c:pt>
                <c:pt idx="1">
                  <c:v>492.21511910552061</c:v>
                </c:pt>
                <c:pt idx="2">
                  <c:v>502.50275550425096</c:v>
                </c:pt>
                <c:pt idx="3">
                  <c:v>523.33997240513997</c:v>
                </c:pt>
                <c:pt idx="4">
                  <c:v>442.73276672008478</c:v>
                </c:pt>
                <c:pt idx="5">
                  <c:v>490.80187666368221</c:v>
                </c:pt>
                <c:pt idx="6">
                  <c:v>504.27970215400916</c:v>
                </c:pt>
                <c:pt idx="7">
                  <c:v>524.28858018205381</c:v>
                </c:pt>
                <c:pt idx="8">
                  <c:v>522.72092083797236</c:v>
                </c:pt>
                <c:pt idx="9">
                  <c:v>495.73471416031452</c:v>
                </c:pt>
                <c:pt idx="10">
                  <c:v>508.07202262136525</c:v>
                </c:pt>
                <c:pt idx="11">
                  <c:v>458.49940223325069</c:v>
                </c:pt>
                <c:pt idx="12">
                  <c:v>474.36721629791282</c:v>
                </c:pt>
                <c:pt idx="13">
                  <c:v>480.92960984725073</c:v>
                </c:pt>
                <c:pt idx="14">
                  <c:v>509.03731794947652</c:v>
                </c:pt>
                <c:pt idx="15">
                  <c:v>471.7276376874957</c:v>
                </c:pt>
                <c:pt idx="16">
                  <c:v>485.01116331822504</c:v>
                </c:pt>
                <c:pt idx="17">
                  <c:v>528.93103439903689</c:v>
                </c:pt>
                <c:pt idx="18">
                  <c:v>519.11761132876188</c:v>
                </c:pt>
                <c:pt idx="19">
                  <c:v>486.76273215747278</c:v>
                </c:pt>
                <c:pt idx="20">
                  <c:v>483.33869218497858</c:v>
                </c:pt>
                <c:pt idx="21">
                  <c:v>415.66994709957754</c:v>
                </c:pt>
                <c:pt idx="22">
                  <c:v>507.92888229860091</c:v>
                </c:pt>
                <c:pt idx="23">
                  <c:v>505.9324934735485</c:v>
                </c:pt>
                <c:pt idx="24">
                  <c:v>504.46736561676198</c:v>
                </c:pt>
                <c:pt idx="25">
                  <c:v>503.86721794577079</c:v>
                </c:pt>
                <c:pt idx="26">
                  <c:v>496.95197728703414</c:v>
                </c:pt>
                <c:pt idx="27">
                  <c:v>462.83976597592249</c:v>
                </c:pt>
                <c:pt idx="28">
                  <c:v>509.33303019109394</c:v>
                </c:pt>
                <c:pt idx="29">
                  <c:v>491.40192964773041</c:v>
                </c:pt>
                <c:pt idx="30">
                  <c:v>495.83202844774218</c:v>
                </c:pt>
                <c:pt idx="31">
                  <c:v>506.31820642448366</c:v>
                </c:pt>
                <c:pt idx="32">
                  <c:v>424.75952778315622</c:v>
                </c:pt>
                <c:pt idx="33">
                  <c:v>499.89065596969277</c:v>
                </c:pt>
                <c:pt idx="34">
                  <c:v>487.60200777767881</c:v>
                </c:pt>
                <c:pt idx="36">
                  <c:v>415.21358838378291</c:v>
                </c:pt>
                <c:pt idx="37">
                  <c:v>361.73685713470508</c:v>
                </c:pt>
                <c:pt idx="38">
                  <c:v>422.18756509064468</c:v>
                </c:pt>
                <c:pt idx="39">
                  <c:v>395.03340594969177</c:v>
                </c:pt>
                <c:pt idx="40">
                  <c:v>514.33887560514097</c:v>
                </c:pt>
                <c:pt idx="41">
                  <c:v>439.55980221633672</c:v>
                </c:pt>
                <c:pt idx="42">
                  <c:v>410.09258512712216</c:v>
                </c:pt>
                <c:pt idx="43">
                  <c:v>415.78298336025222</c:v>
                </c:pt>
                <c:pt idx="44">
                  <c:v>475.43148674922969</c:v>
                </c:pt>
                <c:pt idx="45">
                  <c:v>437.51224466940704</c:v>
                </c:pt>
                <c:pt idx="46">
                  <c:v>339.02618253738547</c:v>
                </c:pt>
                <c:pt idx="47">
                  <c:v>368.91178347186633</c:v>
                </c:pt>
                <c:pt idx="48">
                  <c:v>405.41762766813071</c:v>
                </c:pt>
                <c:pt idx="49">
                  <c:v>532.62794541352434</c:v>
                </c:pt>
                <c:pt idx="50">
                  <c:v>395.48961011750043</c:v>
                </c:pt>
                <c:pt idx="51">
                  <c:v>399.01010776242668</c:v>
                </c:pt>
                <c:pt idx="52">
                  <c:v>447.81353056937996</c:v>
                </c:pt>
                <c:pt idx="53">
                  <c:v>362.36735543154964</c:v>
                </c:pt>
                <c:pt idx="54">
                  <c:v>376.42800011466471</c:v>
                </c:pt>
                <c:pt idx="55">
                  <c:v>475.3996288694704</c:v>
                </c:pt>
                <c:pt idx="56">
                  <c:v>527.01596942169147</c:v>
                </c:pt>
                <c:pt idx="57">
                  <c:v>439.87849852118148</c:v>
                </c:pt>
                <c:pt idx="58">
                  <c:v>463.36426941961389</c:v>
                </c:pt>
                <c:pt idx="59">
                  <c:v>421.29686051473772</c:v>
                </c:pt>
                <c:pt idx="60">
                  <c:v>418.71075066432832</c:v>
                </c:pt>
                <c:pt idx="61">
                  <c:v>393.59522586409122</c:v>
                </c:pt>
                <c:pt idx="62">
                  <c:v>407.29972717286063</c:v>
                </c:pt>
                <c:pt idx="63">
                  <c:v>437.48525858362069</c:v>
                </c:pt>
                <c:pt idx="64">
                  <c:v>491.77296785921931</c:v>
                </c:pt>
                <c:pt idx="65">
                  <c:v>551.6215067016102</c:v>
                </c:pt>
                <c:pt idx="66">
                  <c:v>523.92267142567425</c:v>
                </c:pt>
                <c:pt idx="67">
                  <c:v>415.31041487016029</c:v>
                </c:pt>
                <c:pt idx="68">
                  <c:v>423.03570235186118</c:v>
                </c:pt>
                <c:pt idx="69">
                  <c:v>371.42562019762136</c:v>
                </c:pt>
                <c:pt idx="70">
                  <c:v>432.58538944834214</c:v>
                </c:pt>
                <c:pt idx="71">
                  <c:v>429.97565544561735</c:v>
                </c:pt>
                <c:pt idx="72">
                  <c:v>501.97886522635872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graf_17!$A$5:$A$77</c15:f>
                <c15:dlblRangeCache>
                  <c:ptCount val="73"/>
                  <c:pt idx="0">
                    <c:v>Austrália</c:v>
                  </c:pt>
                  <c:pt idx="1">
                    <c:v>Rakúsko</c:v>
                  </c:pt>
                  <c:pt idx="2">
                    <c:v>Belgicko</c:v>
                  </c:pt>
                  <c:pt idx="3">
                    <c:v>Kanada</c:v>
                  </c:pt>
                  <c:pt idx="4">
                    <c:v>Čile</c:v>
                  </c:pt>
                  <c:pt idx="5">
                    <c:v>Česká Republika</c:v>
                  </c:pt>
                  <c:pt idx="6">
                    <c:v>Dánsko</c:v>
                  </c:pt>
                  <c:pt idx="7">
                    <c:v>Estónsko</c:v>
                  </c:pt>
                  <c:pt idx="8">
                    <c:v>Fínsko</c:v>
                  </c:pt>
                  <c:pt idx="9">
                    <c:v>Francúzsko</c:v>
                  </c:pt>
                  <c:pt idx="10">
                    <c:v>Nemecko</c:v>
                  </c:pt>
                  <c:pt idx="11">
                    <c:v>Grécko</c:v>
                  </c:pt>
                  <c:pt idx="12">
                    <c:v>Maďarsko</c:v>
                  </c:pt>
                  <c:pt idx="13">
                    <c:v>Island</c:v>
                  </c:pt>
                  <c:pt idx="14">
                    <c:v>Írsko</c:v>
                  </c:pt>
                  <c:pt idx="15">
                    <c:v>Izrael</c:v>
                  </c:pt>
                  <c:pt idx="16">
                    <c:v>Taliansko</c:v>
                  </c:pt>
                  <c:pt idx="17">
                    <c:v>Japonsko</c:v>
                  </c:pt>
                  <c:pt idx="18">
                    <c:v>Kórea</c:v>
                  </c:pt>
                  <c:pt idx="19">
                    <c:v>Lotyšsko</c:v>
                  </c:pt>
                  <c:pt idx="20">
                    <c:v>Luxembursko</c:v>
                  </c:pt>
                  <c:pt idx="21">
                    <c:v>Mexiko</c:v>
                  </c:pt>
                  <c:pt idx="22">
                    <c:v>Holandsko</c:v>
                  </c:pt>
                  <c:pt idx="23">
                    <c:v>Nový Zéland</c:v>
                  </c:pt>
                  <c:pt idx="24">
                    <c:v>Nórsko</c:v>
                  </c:pt>
                  <c:pt idx="25">
                    <c:v>Poľsko</c:v>
                  </c:pt>
                  <c:pt idx="26">
                    <c:v>Portugalsko</c:v>
                  </c:pt>
                  <c:pt idx="27">
                    <c:v>Slovensko</c:v>
                  </c:pt>
                  <c:pt idx="28">
                    <c:v>Slovinsko</c:v>
                  </c:pt>
                  <c:pt idx="29">
                    <c:v>Španielsko</c:v>
                  </c:pt>
                  <c:pt idx="30">
                    <c:v>Švédsko</c:v>
                  </c:pt>
                  <c:pt idx="31">
                    <c:v>Švajčiarsko</c:v>
                  </c:pt>
                  <c:pt idx="32">
                    <c:v>Turecko</c:v>
                  </c:pt>
                  <c:pt idx="33">
                    <c:v>UK</c:v>
                  </c:pt>
                  <c:pt idx="34">
                    <c:v>USA</c:v>
                  </c:pt>
                  <c:pt idx="35">
                    <c:v>Partners</c:v>
                  </c:pt>
                  <c:pt idx="36">
                    <c:v>Albánsko</c:v>
                  </c:pt>
                  <c:pt idx="37">
                    <c:v>Alžírsko</c:v>
                  </c:pt>
                  <c:pt idx="38">
                    <c:v>Argentína</c:v>
                  </c:pt>
                  <c:pt idx="39">
                    <c:v>Brazília</c:v>
                  </c:pt>
                  <c:pt idx="40">
                    <c:v>Čína</c:v>
                  </c:pt>
                  <c:pt idx="41">
                    <c:v>Bulharsko</c:v>
                  </c:pt>
                  <c:pt idx="42">
                    <c:v>Kolumbia</c:v>
                  </c:pt>
                  <c:pt idx="43">
                    <c:v>Costa Rica</c:v>
                  </c:pt>
                  <c:pt idx="44">
                    <c:v>Chorvársko</c:v>
                  </c:pt>
                  <c:pt idx="45">
                    <c:v>Cyprus</c:v>
                  </c:pt>
                  <c:pt idx="46">
                    <c:v>Dominikánska Republika</c:v>
                  </c:pt>
                  <c:pt idx="47">
                    <c:v>FYROM</c:v>
                  </c:pt>
                  <c:pt idx="48">
                    <c:v>Gruzínsko</c:v>
                  </c:pt>
                  <c:pt idx="49">
                    <c:v>Hong Kong (China)</c:v>
                  </c:pt>
                  <c:pt idx="50">
                    <c:v>Indonézia</c:v>
                  </c:pt>
                  <c:pt idx="51">
                    <c:v>Jordánsko</c:v>
                  </c:pt>
                  <c:pt idx="52">
                    <c:v>Kazachstan</c:v>
                  </c:pt>
                  <c:pt idx="53">
                    <c:v>Kosovo</c:v>
                  </c:pt>
                  <c:pt idx="54">
                    <c:v>Libanon</c:v>
                  </c:pt>
                  <c:pt idx="55">
                    <c:v>Litva</c:v>
                  </c:pt>
                  <c:pt idx="56">
                    <c:v>Macao </c:v>
                  </c:pt>
                  <c:pt idx="57">
                    <c:v>Malajzia</c:v>
                  </c:pt>
                  <c:pt idx="58">
                    <c:v>Malta</c:v>
                  </c:pt>
                  <c:pt idx="59">
                    <c:v>Moldavsko</c:v>
                  </c:pt>
                  <c:pt idx="60">
                    <c:v>Čierna Hora</c:v>
                  </c:pt>
                  <c:pt idx="61">
                    <c:v>Peru</c:v>
                  </c:pt>
                  <c:pt idx="62">
                    <c:v>Katar</c:v>
                  </c:pt>
                  <c:pt idx="63">
                    <c:v>Rumunsko</c:v>
                  </c:pt>
                  <c:pt idx="64">
                    <c:v>Rusko</c:v>
                  </c:pt>
                  <c:pt idx="65">
                    <c:v>Singapur</c:v>
                  </c:pt>
                  <c:pt idx="66">
                    <c:v>Taiwan</c:v>
                  </c:pt>
                  <c:pt idx="67">
                    <c:v>Thajsko</c:v>
                  </c:pt>
                  <c:pt idx="68">
                    <c:v>Trinidad a Tobago</c:v>
                  </c:pt>
                  <c:pt idx="69">
                    <c:v>Tunisko</c:v>
                  </c:pt>
                  <c:pt idx="70">
                    <c:v>SAE</c:v>
                  </c:pt>
                  <c:pt idx="71">
                    <c:v>Uruguay</c:v>
                  </c:pt>
                  <c:pt idx="72">
                    <c:v>Vietnam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58032"/>
        <c:axId val="241158424"/>
      </c:scatterChart>
      <c:valAx>
        <c:axId val="241158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 sz="800">
                    <a:solidFill>
                      <a:sysClr val="windowText" lastClr="000000"/>
                    </a:solidFill>
                  </a:rPr>
                  <a:t> Kumulatívne výdavky na študenta od 6 do 15 rokov, v PPP USD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115842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9085693008845086"/>
                <c:y val="0.92587028714852848"/>
              </c:manualLayout>
            </c:layout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</c:dispUnitsLbl>
        </c:dispUnits>
      </c:valAx>
      <c:valAx>
        <c:axId val="241158424"/>
        <c:scaling>
          <c:orientation val="minMax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 sz="800">
                    <a:solidFill>
                      <a:sysClr val="windowText" lastClr="000000"/>
                    </a:solidFill>
                  </a:rPr>
                  <a:t>Priemer bodov v PISA 2015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1158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4135536336646446"/>
        </c:manualLayout>
      </c:layout>
      <c:lineChart>
        <c:grouping val="standard"/>
        <c:varyColors val="0"/>
        <c:ser>
          <c:idx val="3"/>
          <c:order val="0"/>
          <c:tx>
            <c:strRef>
              <c:f>graf_1!$A$10</c:f>
              <c:strCache>
                <c:ptCount val="1"/>
                <c:pt idx="0">
                  <c:v>SR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graf_1!$B$9:$F$9</c:f>
              <c:numCache>
                <c:formatCode>0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graf_1!$B$10:$F$10</c:f>
              <c:numCache>
                <c:formatCode>0</c:formatCode>
                <c:ptCount val="5"/>
                <c:pt idx="0">
                  <c:v>498.18349999999998</c:v>
                </c:pt>
                <c:pt idx="1">
                  <c:v>492.1062</c:v>
                </c:pt>
                <c:pt idx="2">
                  <c:v>496.68340000000001</c:v>
                </c:pt>
                <c:pt idx="3">
                  <c:v>481.6447</c:v>
                </c:pt>
                <c:pt idx="4">
                  <c:v>475.23009999999999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graf_1!$A$11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" lastClr="FFFFFF">
                  <a:lumMod val="65000"/>
                </a:sysClr>
              </a:solidFill>
              <a:prstDash val="solid"/>
            </a:ln>
          </c:spPr>
          <c:marker>
            <c:symbol val="none"/>
          </c:marker>
          <c:cat>
            <c:numRef>
              <c:f>graf_1!$B$9:$F$9</c:f>
              <c:numCache>
                <c:formatCode>0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graf_1!$B$11:$F$11</c:f>
              <c:numCache>
                <c:formatCode>0</c:formatCode>
                <c:ptCount val="5"/>
                <c:pt idx="0">
                  <c:v>498.90206666666671</c:v>
                </c:pt>
                <c:pt idx="1">
                  <c:v>498.74176666666671</c:v>
                </c:pt>
                <c:pt idx="2">
                  <c:v>492.59566666666666</c:v>
                </c:pt>
                <c:pt idx="3">
                  <c:v>497.83449999999999</c:v>
                </c:pt>
                <c:pt idx="4">
                  <c:v>491.20853333333326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graf_1!$A$12</c:f>
              <c:strCache>
                <c:ptCount val="1"/>
                <c:pt idx="0">
                  <c:v>OECD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graf_1!$B$9:$F$9</c:f>
              <c:numCache>
                <c:formatCode>0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graf_1!$B$12:$F$12</c:f>
              <c:numCache>
                <c:formatCode>0</c:formatCode>
                <c:ptCount val="5"/>
                <c:pt idx="0">
                  <c:v>499.17039999999997</c:v>
                </c:pt>
                <c:pt idx="1">
                  <c:v>493.62349999999998</c:v>
                </c:pt>
                <c:pt idx="2">
                  <c:v>495.30079999999998</c:v>
                </c:pt>
                <c:pt idx="3">
                  <c:v>493.59960000000001</c:v>
                </c:pt>
                <c:pt idx="4">
                  <c:v>490.01159999999999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8168"/>
        <c:axId val="105095024"/>
      </c:lineChart>
      <c:catAx>
        <c:axId val="187908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 rot="-540000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sk-SK"/>
          </a:p>
        </c:txPr>
        <c:crossAx val="105095024"/>
        <c:crosses val="autoZero"/>
        <c:auto val="1"/>
        <c:lblAlgn val="ctr"/>
        <c:lblOffset val="100"/>
        <c:noMultiLvlLbl val="0"/>
      </c:catAx>
      <c:valAx>
        <c:axId val="105095024"/>
        <c:scaling>
          <c:orientation val="minMax"/>
          <c:max val="505"/>
          <c:min val="46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87908168"/>
        <c:crosses val="autoZero"/>
        <c:crossBetween val="between"/>
        <c:majorUnit val="5"/>
      </c:valAx>
    </c:plotArea>
    <c:legend>
      <c:legendPos val="l"/>
      <c:layout>
        <c:manualLayout>
          <c:xMode val="edge"/>
          <c:yMode val="edge"/>
          <c:x val="0.16207152230971128"/>
          <c:y val="0.56266781143629729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84721654256494672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rgbClr val="00B0F0"/>
            </a:solidFill>
            <a:ln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graf_18!$A$4:$E$4</c:f>
              <c:strCache>
                <c:ptCount val="5"/>
                <c:pt idx="0">
                  <c:v>Talis (priemer 32 krajín)</c:v>
                </c:pt>
                <c:pt idx="1">
                  <c:v>Poľsko</c:v>
                </c:pt>
                <c:pt idx="2">
                  <c:v>Česko</c:v>
                </c:pt>
                <c:pt idx="3">
                  <c:v>OECD (priemer 23 krajín)</c:v>
                </c:pt>
                <c:pt idx="4">
                  <c:v>Slovensko</c:v>
                </c:pt>
              </c:strCache>
            </c:strRef>
          </c:cat>
          <c:val>
            <c:numRef>
              <c:f>graf_18!$A$5:$E$5</c:f>
              <c:numCache>
                <c:formatCode>0.0%</c:formatCode>
                <c:ptCount val="5"/>
                <c:pt idx="0">
                  <c:v>0.27600000000000002</c:v>
                </c:pt>
                <c:pt idx="1">
                  <c:v>0.28100000000000003</c:v>
                </c:pt>
                <c:pt idx="2">
                  <c:v>0.29799999999999999</c:v>
                </c:pt>
                <c:pt idx="3">
                  <c:v>0.315</c:v>
                </c:pt>
                <c:pt idx="4">
                  <c:v>0.60699999999999998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159208"/>
        <c:axId val="238697264"/>
      </c:barChart>
      <c:catAx>
        <c:axId val="241159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38697264"/>
        <c:crosses val="autoZero"/>
        <c:auto val="1"/>
        <c:lblAlgn val="ctr"/>
        <c:lblOffset val="100"/>
        <c:noMultiLvlLbl val="0"/>
      </c:catAx>
      <c:valAx>
        <c:axId val="238697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sk-SK"/>
          </a:p>
        </c:txPr>
        <c:crossAx val="2411592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8975661375661377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graf_19!$A$5</c:f>
              <c:strCache>
                <c:ptCount val="1"/>
                <c:pt idx="0">
                  <c:v>20-34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graf_19!$B$4:$D$4</c:f>
              <c:strCache>
                <c:ptCount val="3"/>
                <c:pt idx="0">
                  <c:v>Čitateľská gramotnosť</c:v>
                </c:pt>
                <c:pt idx="1">
                  <c:v>Matematická gramotnosť</c:v>
                </c:pt>
                <c:pt idx="2">
                  <c:v>Riešenie problémov v IKT prostredí</c:v>
                </c:pt>
              </c:strCache>
            </c:strRef>
          </c:cat>
          <c:val>
            <c:numRef>
              <c:f>graf_19!$B$5:$D$5</c:f>
              <c:numCache>
                <c:formatCode>0%</c:formatCode>
                <c:ptCount val="3"/>
                <c:pt idx="0">
                  <c:v>0.97835843223297103</c:v>
                </c:pt>
                <c:pt idx="1">
                  <c:v>0.96583327935747143</c:v>
                </c:pt>
                <c:pt idx="2">
                  <c:v>0.94280059376546277</c:v>
                </c:pt>
              </c:numCache>
            </c:numRef>
          </c:val>
        </c:ser>
        <c:ser>
          <c:idx val="0"/>
          <c:order val="1"/>
          <c:tx>
            <c:strRef>
              <c:f>graf_19!$A$6</c:f>
              <c:strCache>
                <c:ptCount val="1"/>
                <c:pt idx="0">
                  <c:v>35-49</c:v>
                </c:pt>
              </c:strCache>
            </c:strRef>
          </c:tx>
          <c:spPr>
            <a:solidFill>
              <a:srgbClr val="D0CECE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graf_19!$B$4:$D$4</c:f>
              <c:strCache>
                <c:ptCount val="3"/>
                <c:pt idx="0">
                  <c:v>Čitateľská gramotnosť</c:v>
                </c:pt>
                <c:pt idx="1">
                  <c:v>Matematická gramotnosť</c:v>
                </c:pt>
                <c:pt idx="2">
                  <c:v>Riešenie problémov v IKT prostredí</c:v>
                </c:pt>
              </c:strCache>
            </c:strRef>
          </c:cat>
          <c:val>
            <c:numRef>
              <c:f>graf_19!$B$6:$D$6</c:f>
              <c:numCache>
                <c:formatCode>0%</c:formatCode>
                <c:ptCount val="3"/>
                <c:pt idx="0">
                  <c:v>0.99389215090774108</c:v>
                </c:pt>
                <c:pt idx="1">
                  <c:v>0.99326642926513442</c:v>
                </c:pt>
                <c:pt idx="2">
                  <c:v>0.95937700165188955</c:v>
                </c:pt>
              </c:numCache>
            </c:numRef>
          </c:val>
        </c:ser>
        <c:ser>
          <c:idx val="5"/>
          <c:order val="2"/>
          <c:tx>
            <c:strRef>
              <c:f>graf_19!$A$7</c:f>
              <c:strCache>
                <c:ptCount val="1"/>
                <c:pt idx="0">
                  <c:v>50-64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graf_19!$B$4:$D$4</c:f>
              <c:strCache>
                <c:ptCount val="3"/>
                <c:pt idx="0">
                  <c:v>Čitateľská gramotnosť</c:v>
                </c:pt>
                <c:pt idx="1">
                  <c:v>Matematická gramotnosť</c:v>
                </c:pt>
                <c:pt idx="2">
                  <c:v>Riešenie problémov v IKT prostredí</c:v>
                </c:pt>
              </c:strCache>
            </c:strRef>
          </c:cat>
          <c:val>
            <c:numRef>
              <c:f>graf_19!$B$7:$D$7</c:f>
              <c:numCache>
                <c:formatCode>0%</c:formatCode>
                <c:ptCount val="3"/>
                <c:pt idx="0">
                  <c:v>0.9855364717335372</c:v>
                </c:pt>
                <c:pt idx="1">
                  <c:v>0.998844998844999</c:v>
                </c:pt>
                <c:pt idx="2">
                  <c:v>0.95636261261261246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98048"/>
        <c:axId val="238698440"/>
      </c:barChart>
      <c:catAx>
        <c:axId val="23869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38698440"/>
        <c:crosses val="autoZero"/>
        <c:auto val="1"/>
        <c:lblAlgn val="ctr"/>
        <c:lblOffset val="100"/>
        <c:noMultiLvlLbl val="0"/>
      </c:catAx>
      <c:valAx>
        <c:axId val="2386984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38698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455791906608689"/>
          <c:y val="0.91124070282099445"/>
          <c:w val="0.43507501860774861"/>
          <c:h val="6.747693736674331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8975661375661377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rgbClr val="00B0F0"/>
            </a:solidFill>
            <a:ln>
              <a:noFill/>
            </a:ln>
          </c:spPr>
          <c:invertIfNegative val="0"/>
          <c:dPt>
            <c:idx val="5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  <a:ln>
                <a:noFill/>
              </a:ln>
            </c:spPr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graf_20!$A$5:$A$11</c:f>
              <c:strCache>
                <c:ptCount val="7"/>
                <c:pt idx="0">
                  <c:v>Estónsko</c:v>
                </c:pt>
                <c:pt idx="1">
                  <c:v>EU22 priemer</c:v>
                </c:pt>
                <c:pt idx="2">
                  <c:v>OECD priemer</c:v>
                </c:pt>
                <c:pt idx="3">
                  <c:v>Poľsko</c:v>
                </c:pt>
                <c:pt idx="4">
                  <c:v>Maďarsko</c:v>
                </c:pt>
                <c:pt idx="5">
                  <c:v>SR</c:v>
                </c:pt>
                <c:pt idx="6">
                  <c:v>ČR</c:v>
                </c:pt>
              </c:strCache>
            </c:strRef>
          </c:cat>
          <c:val>
            <c:numRef>
              <c:f>graf_20!$B$5:$B$11</c:f>
              <c:numCache>
                <c:formatCode>0.00</c:formatCode>
                <c:ptCount val="7"/>
                <c:pt idx="0">
                  <c:v>0.87985059987309877</c:v>
                </c:pt>
                <c:pt idx="1">
                  <c:v>0.85999312522913507</c:v>
                </c:pt>
                <c:pt idx="2">
                  <c:v>0.84740961751889721</c:v>
                </c:pt>
                <c:pt idx="3">
                  <c:v>0.82913621080081223</c:v>
                </c:pt>
                <c:pt idx="4">
                  <c:v>0.7102040892650171</c:v>
                </c:pt>
                <c:pt idx="5">
                  <c:v>0.6114798854129454</c:v>
                </c:pt>
                <c:pt idx="6">
                  <c:v>0.55560281279782697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99224"/>
        <c:axId val="238699616"/>
      </c:barChart>
      <c:catAx>
        <c:axId val="238699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38699616"/>
        <c:crosses val="autoZero"/>
        <c:auto val="1"/>
        <c:lblAlgn val="ctr"/>
        <c:lblOffset val="100"/>
        <c:noMultiLvlLbl val="0"/>
      </c:catAx>
      <c:valAx>
        <c:axId val="2386996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noFill/>
          </a:ln>
        </c:spPr>
        <c:crossAx val="238699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graf_21!$A$5</c:f>
              <c:strCache>
                <c:ptCount val="1"/>
                <c:pt idx="0">
                  <c:v>priemer (OECD 21 krajín)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graf_21!$B$4:$E$4</c:f>
              <c:strCache>
                <c:ptCount val="4"/>
                <c:pt idx="0">
                  <c:v>25-34 rokov </c:v>
                </c:pt>
                <c:pt idx="1">
                  <c:v>35-44 rokov</c:v>
                </c:pt>
                <c:pt idx="2">
                  <c:v>45-54 rokov</c:v>
                </c:pt>
                <c:pt idx="3">
                  <c:v>55-64 rokov</c:v>
                </c:pt>
              </c:strCache>
            </c:strRef>
          </c:cat>
          <c:val>
            <c:numRef>
              <c:f>graf_21!$B$5:$E$5</c:f>
              <c:numCache>
                <c:formatCode>0%</c:formatCode>
                <c:ptCount val="4"/>
                <c:pt idx="0">
                  <c:v>0.91605480299362996</c:v>
                </c:pt>
                <c:pt idx="1">
                  <c:v>0.78981860319997832</c:v>
                </c:pt>
                <c:pt idx="2">
                  <c:v>0.79085147598975458</c:v>
                </c:pt>
                <c:pt idx="3">
                  <c:v>0.82809229973912835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graf_21!$A$6</c:f>
              <c:strCache>
                <c:ptCount val="1"/>
                <c:pt idx="0">
                  <c:v>SK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graf_21!$B$4:$E$4</c:f>
              <c:strCache>
                <c:ptCount val="4"/>
                <c:pt idx="0">
                  <c:v>25-34 rokov </c:v>
                </c:pt>
                <c:pt idx="1">
                  <c:v>35-44 rokov</c:v>
                </c:pt>
                <c:pt idx="2">
                  <c:v>45-54 rokov</c:v>
                </c:pt>
                <c:pt idx="3">
                  <c:v>55-64 rokov</c:v>
                </c:pt>
              </c:strCache>
            </c:strRef>
          </c:cat>
          <c:val>
            <c:numRef>
              <c:f>graf_21!$B$6:$E$6</c:f>
              <c:numCache>
                <c:formatCode>0%</c:formatCode>
                <c:ptCount val="4"/>
                <c:pt idx="0">
                  <c:v>0.5791712264903921</c:v>
                </c:pt>
                <c:pt idx="1">
                  <c:v>0.54175724340054165</c:v>
                </c:pt>
                <c:pt idx="2">
                  <c:v>0.63329113956653638</c:v>
                </c:pt>
                <c:pt idx="3">
                  <c:v>0.64320283946996715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700400"/>
        <c:axId val="238700792"/>
      </c:lineChart>
      <c:catAx>
        <c:axId val="23870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8700792"/>
        <c:crosses val="autoZero"/>
        <c:auto val="1"/>
        <c:lblAlgn val="ctr"/>
        <c:lblOffset val="100"/>
        <c:noMultiLvlLbl val="0"/>
      </c:catAx>
      <c:valAx>
        <c:axId val="238700792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870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48206474190727"/>
          <c:y val="0.87643419572553416"/>
          <c:w val="0.6785912073490814"/>
          <c:h val="9.7050618672665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205439290574653E-2"/>
          <c:y val="6.330331463058135E-2"/>
          <c:w val="0.85351604592103969"/>
          <c:h val="0.74007858299149731"/>
        </c:manualLayout>
      </c:layout>
      <c:lineChart>
        <c:grouping val="standard"/>
        <c:varyColors val="0"/>
        <c:ser>
          <c:idx val="1"/>
          <c:order val="0"/>
          <c:tx>
            <c:strRef>
              <c:f>graf_22!$B$4</c:f>
              <c:strCache>
                <c:ptCount val="1"/>
                <c:pt idx="0">
                  <c:v>Súčanosť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graf_22!$A$5:$A$45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graf_22!$C$5:$C$45</c:f>
              <c:numCache>
                <c:formatCode>0.00</c:formatCode>
                <c:ptCount val="41"/>
                <c:pt idx="0">
                  <c:v>710</c:v>
                </c:pt>
                <c:pt idx="1">
                  <c:v>717.5</c:v>
                </c:pt>
                <c:pt idx="2">
                  <c:v>724.5</c:v>
                </c:pt>
                <c:pt idx="3">
                  <c:v>731.5</c:v>
                </c:pt>
                <c:pt idx="4">
                  <c:v>738.5</c:v>
                </c:pt>
                <c:pt idx="5">
                  <c:v>745.5</c:v>
                </c:pt>
                <c:pt idx="6">
                  <c:v>753</c:v>
                </c:pt>
                <c:pt idx="7">
                  <c:v>760</c:v>
                </c:pt>
                <c:pt idx="8">
                  <c:v>767</c:v>
                </c:pt>
                <c:pt idx="9">
                  <c:v>774</c:v>
                </c:pt>
                <c:pt idx="10">
                  <c:v>781</c:v>
                </c:pt>
                <c:pt idx="11">
                  <c:v>788.5</c:v>
                </c:pt>
                <c:pt idx="12">
                  <c:v>795.5</c:v>
                </c:pt>
                <c:pt idx="13">
                  <c:v>802.5</c:v>
                </c:pt>
                <c:pt idx="14">
                  <c:v>809.5</c:v>
                </c:pt>
                <c:pt idx="15">
                  <c:v>816.5</c:v>
                </c:pt>
                <c:pt idx="16">
                  <c:v>823</c:v>
                </c:pt>
                <c:pt idx="17">
                  <c:v>826.5</c:v>
                </c:pt>
                <c:pt idx="18">
                  <c:v>830</c:v>
                </c:pt>
                <c:pt idx="19">
                  <c:v>833.5</c:v>
                </c:pt>
                <c:pt idx="20">
                  <c:v>837</c:v>
                </c:pt>
                <c:pt idx="21">
                  <c:v>840.5</c:v>
                </c:pt>
                <c:pt idx="22">
                  <c:v>844</c:v>
                </c:pt>
                <c:pt idx="23">
                  <c:v>847</c:v>
                </c:pt>
                <c:pt idx="24">
                  <c:v>850.5</c:v>
                </c:pt>
                <c:pt idx="25">
                  <c:v>854.5</c:v>
                </c:pt>
                <c:pt idx="26">
                  <c:v>858</c:v>
                </c:pt>
                <c:pt idx="27">
                  <c:v>861</c:v>
                </c:pt>
                <c:pt idx="28">
                  <c:v>864.5</c:v>
                </c:pt>
                <c:pt idx="29">
                  <c:v>868</c:v>
                </c:pt>
                <c:pt idx="30">
                  <c:v>871.5</c:v>
                </c:pt>
                <c:pt idx="31">
                  <c:v>875</c:v>
                </c:pt>
                <c:pt idx="32">
                  <c:v>878.5</c:v>
                </c:pt>
                <c:pt idx="33">
                  <c:v>878.5</c:v>
                </c:pt>
                <c:pt idx="34">
                  <c:v>878.5</c:v>
                </c:pt>
                <c:pt idx="35">
                  <c:v>878.5</c:v>
                </c:pt>
                <c:pt idx="36">
                  <c:v>878.5</c:v>
                </c:pt>
                <c:pt idx="37">
                  <c:v>878.5</c:v>
                </c:pt>
                <c:pt idx="38">
                  <c:v>878.5</c:v>
                </c:pt>
                <c:pt idx="39">
                  <c:v>878.5</c:v>
                </c:pt>
                <c:pt idx="40">
                  <c:v>878.5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graf_22!$D$4</c:f>
              <c:strCache>
                <c:ptCount val="1"/>
                <c:pt idx="0">
                  <c:v>Scenár 1</c:v>
                </c:pt>
              </c:strCache>
            </c:strRef>
          </c:tx>
          <c:spPr>
            <a:ln w="412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graf_22!$A$5:$A$45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graf_22!$D$5:$D$37</c:f>
              <c:numCache>
                <c:formatCode>0.00</c:formatCode>
                <c:ptCount val="33"/>
                <c:pt idx="0">
                  <c:v>763.25</c:v>
                </c:pt>
                <c:pt idx="1">
                  <c:v>767.06624999999997</c:v>
                </c:pt>
                <c:pt idx="2">
                  <c:v>770.88250000000005</c:v>
                </c:pt>
                <c:pt idx="3">
                  <c:v>774.69875000000002</c:v>
                </c:pt>
                <c:pt idx="4">
                  <c:v>778.51499999999999</c:v>
                </c:pt>
                <c:pt idx="5">
                  <c:v>782.33124999999995</c:v>
                </c:pt>
                <c:pt idx="6">
                  <c:v>786.14750000000004</c:v>
                </c:pt>
                <c:pt idx="7">
                  <c:v>789.96375</c:v>
                </c:pt>
                <c:pt idx="8">
                  <c:v>793.78</c:v>
                </c:pt>
                <c:pt idx="9">
                  <c:v>797.59625000000005</c:v>
                </c:pt>
                <c:pt idx="10">
                  <c:v>801.41250000000002</c:v>
                </c:pt>
                <c:pt idx="11">
                  <c:v>805.22874999999999</c:v>
                </c:pt>
                <c:pt idx="12">
                  <c:v>809.04499999999996</c:v>
                </c:pt>
                <c:pt idx="13">
                  <c:v>812.86125000000004</c:v>
                </c:pt>
                <c:pt idx="14">
                  <c:v>816.67750000000001</c:v>
                </c:pt>
                <c:pt idx="15">
                  <c:v>820.49374999999998</c:v>
                </c:pt>
                <c:pt idx="16">
                  <c:v>824.31</c:v>
                </c:pt>
                <c:pt idx="17">
                  <c:v>828.12625000000003</c:v>
                </c:pt>
                <c:pt idx="18">
                  <c:v>831.9425</c:v>
                </c:pt>
                <c:pt idx="19">
                  <c:v>835.75874999999996</c:v>
                </c:pt>
                <c:pt idx="20">
                  <c:v>839.57500000000005</c:v>
                </c:pt>
                <c:pt idx="21">
                  <c:v>843.39125000000001</c:v>
                </c:pt>
                <c:pt idx="22">
                  <c:v>847.20749999999998</c:v>
                </c:pt>
                <c:pt idx="23">
                  <c:v>851.02375000000006</c:v>
                </c:pt>
                <c:pt idx="24">
                  <c:v>854.84</c:v>
                </c:pt>
                <c:pt idx="25">
                  <c:v>858.65625</c:v>
                </c:pt>
                <c:pt idx="26">
                  <c:v>862.47249999999997</c:v>
                </c:pt>
                <c:pt idx="27">
                  <c:v>866.28875000000005</c:v>
                </c:pt>
                <c:pt idx="28">
                  <c:v>870.10500000000002</c:v>
                </c:pt>
                <c:pt idx="29">
                  <c:v>873.92124999999999</c:v>
                </c:pt>
                <c:pt idx="30">
                  <c:v>877.73749999999995</c:v>
                </c:pt>
                <c:pt idx="31">
                  <c:v>881.55375000000004</c:v>
                </c:pt>
                <c:pt idx="32">
                  <c:v>885.37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graf_22!$E$4</c:f>
              <c:strCache>
                <c:ptCount val="1"/>
                <c:pt idx="0">
                  <c:v>Scenár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graf_22!$A$5:$A$45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graf_22!$E$5:$E$45</c:f>
              <c:numCache>
                <c:formatCode>0.00</c:formatCode>
                <c:ptCount val="41"/>
                <c:pt idx="0">
                  <c:v>777.44999999999993</c:v>
                </c:pt>
                <c:pt idx="1">
                  <c:v>779.39362499999993</c:v>
                </c:pt>
                <c:pt idx="2">
                  <c:v>781.33724999999993</c:v>
                </c:pt>
                <c:pt idx="3">
                  <c:v>783.28087499999992</c:v>
                </c:pt>
                <c:pt idx="4">
                  <c:v>785.22449999999992</c:v>
                </c:pt>
                <c:pt idx="5">
                  <c:v>787.16812499999992</c:v>
                </c:pt>
                <c:pt idx="6">
                  <c:v>789.11174999999992</c:v>
                </c:pt>
                <c:pt idx="7">
                  <c:v>791.05537499999991</c:v>
                </c:pt>
                <c:pt idx="8">
                  <c:v>792.99899999999991</c:v>
                </c:pt>
                <c:pt idx="9">
                  <c:v>796.8862499999999</c:v>
                </c:pt>
                <c:pt idx="10">
                  <c:v>800.7734999999999</c:v>
                </c:pt>
                <c:pt idx="11">
                  <c:v>804.66074999999989</c:v>
                </c:pt>
                <c:pt idx="12">
                  <c:v>808.54799999999989</c:v>
                </c:pt>
                <c:pt idx="13">
                  <c:v>812.43524999999988</c:v>
                </c:pt>
                <c:pt idx="14">
                  <c:v>816.32249999999999</c:v>
                </c:pt>
                <c:pt idx="15">
                  <c:v>820.20974999999999</c:v>
                </c:pt>
                <c:pt idx="16">
                  <c:v>824.09699999999998</c:v>
                </c:pt>
                <c:pt idx="17">
                  <c:v>827.98424999999997</c:v>
                </c:pt>
                <c:pt idx="18">
                  <c:v>831.87149999999997</c:v>
                </c:pt>
                <c:pt idx="19">
                  <c:v>835.75874999999996</c:v>
                </c:pt>
                <c:pt idx="20">
                  <c:v>839.64599999999996</c:v>
                </c:pt>
                <c:pt idx="21">
                  <c:v>843.53324999999995</c:v>
                </c:pt>
                <c:pt idx="22">
                  <c:v>847.42049999999995</c:v>
                </c:pt>
                <c:pt idx="23">
                  <c:v>851.30774999999994</c:v>
                </c:pt>
                <c:pt idx="24">
                  <c:v>855.19499999999994</c:v>
                </c:pt>
                <c:pt idx="25">
                  <c:v>859.08224999999993</c:v>
                </c:pt>
                <c:pt idx="26">
                  <c:v>862.96949999999993</c:v>
                </c:pt>
                <c:pt idx="27">
                  <c:v>866.85674999999992</c:v>
                </c:pt>
                <c:pt idx="28">
                  <c:v>870.74399999999991</c:v>
                </c:pt>
                <c:pt idx="29">
                  <c:v>874.63124999999991</c:v>
                </c:pt>
                <c:pt idx="30">
                  <c:v>878.5184999999999</c:v>
                </c:pt>
                <c:pt idx="31">
                  <c:v>882.4057499999999</c:v>
                </c:pt>
                <c:pt idx="32">
                  <c:v>886.29299999999989</c:v>
                </c:pt>
                <c:pt idx="33">
                  <c:v>886.29299999999989</c:v>
                </c:pt>
                <c:pt idx="34">
                  <c:v>886.29299999999989</c:v>
                </c:pt>
                <c:pt idx="35">
                  <c:v>886.29299999999989</c:v>
                </c:pt>
                <c:pt idx="36">
                  <c:v>886.29299999999989</c:v>
                </c:pt>
                <c:pt idx="37">
                  <c:v>886.29299999999989</c:v>
                </c:pt>
                <c:pt idx="38">
                  <c:v>886.29299999999989</c:v>
                </c:pt>
                <c:pt idx="39">
                  <c:v>886.29299999999989</c:v>
                </c:pt>
                <c:pt idx="40">
                  <c:v>886.29299999999989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864512"/>
        <c:axId val="242864904"/>
      </c:lineChart>
      <c:catAx>
        <c:axId val="24286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8649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42864904"/>
        <c:scaling>
          <c:orientation val="minMax"/>
          <c:max val="890"/>
          <c:min val="7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864512"/>
        <c:crosses val="autoZero"/>
        <c:crossBetween val="midCat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205439290574653E-2"/>
          <c:y val="6.330331463058135E-2"/>
          <c:w val="0.85351604592103969"/>
          <c:h val="0.74007858299149731"/>
        </c:manualLayout>
      </c:layout>
      <c:lineChart>
        <c:grouping val="standard"/>
        <c:varyColors val="0"/>
        <c:ser>
          <c:idx val="2"/>
          <c:order val="0"/>
          <c:tx>
            <c:strRef>
              <c:f>graf_22!$I$4</c:f>
              <c:strCache>
                <c:ptCount val="1"/>
                <c:pt idx="0">
                  <c:v>Scenár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graf_22!$A$5:$A$45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graf_22!$I$5:$I$45</c:f>
              <c:numCache>
                <c:formatCode>0.00%</c:formatCode>
                <c:ptCount val="41"/>
                <c:pt idx="0">
                  <c:v>7.4999999999999997E-2</c:v>
                </c:pt>
                <c:pt idx="1">
                  <c:v>6.9081881533101006E-2</c:v>
                </c:pt>
                <c:pt idx="2">
                  <c:v>6.4020013802622566E-2</c:v>
                </c:pt>
                <c:pt idx="3">
                  <c:v>5.9055023923444999E-2</c:v>
                </c:pt>
                <c:pt idx="4">
                  <c:v>5.4184157075152319E-2</c:v>
                </c:pt>
                <c:pt idx="5">
                  <c:v>4.9404761904761847E-2</c:v>
                </c:pt>
                <c:pt idx="6">
                  <c:v>4.402058432934932E-2</c:v>
                </c:pt>
                <c:pt idx="7">
                  <c:v>3.9425986842105271E-2</c:v>
                </c:pt>
                <c:pt idx="8">
                  <c:v>3.4915254237288099E-2</c:v>
                </c:pt>
                <c:pt idx="9">
                  <c:v>3.0486111111111183E-2</c:v>
                </c:pt>
                <c:pt idx="10">
                  <c:v>2.6136363636363666E-2</c:v>
                </c:pt>
                <c:pt idx="11">
                  <c:v>2.1215916296765999E-2</c:v>
                </c:pt>
                <c:pt idx="12">
                  <c:v>1.7027027027026975E-2</c:v>
                </c:pt>
                <c:pt idx="13">
                  <c:v>1.2911214953271079E-2</c:v>
                </c:pt>
                <c:pt idx="14">
                  <c:v>8.8665843113032855E-3</c:v>
                </c:pt>
                <c:pt idx="15">
                  <c:v>4.8913043478260587E-3</c:v>
                </c:pt>
                <c:pt idx="16">
                  <c:v>3.7621359223294348E-4</c:v>
                </c:pt>
                <c:pt idx="17">
                  <c:v>7.5679758308160397E-4</c:v>
                </c:pt>
                <c:pt idx="18">
                  <c:v>1.1341756919374193E-3</c:v>
                </c:pt>
                <c:pt idx="19">
                  <c:v>1.5083882564409391E-3</c:v>
                </c:pt>
                <c:pt idx="20">
                  <c:v>1.8794749403341833E-3</c:v>
                </c:pt>
                <c:pt idx="21">
                  <c:v>2.2474747474747637E-3</c:v>
                </c:pt>
                <c:pt idx="22">
                  <c:v>2.6124260355029371E-3</c:v>
                </c:pt>
                <c:pt idx="23">
                  <c:v>2.9743665291691972E-3</c:v>
                </c:pt>
                <c:pt idx="24">
                  <c:v>3.3333333333333708E-3</c:v>
                </c:pt>
                <c:pt idx="25">
                  <c:v>3.1030957943925233E-3</c:v>
                </c:pt>
                <c:pt idx="26">
                  <c:v>3.4584060500290497E-3</c:v>
                </c:pt>
                <c:pt idx="27">
                  <c:v>3.8108342989571845E-3</c:v>
                </c:pt>
                <c:pt idx="28">
                  <c:v>4.1604154645124274E-3</c:v>
                </c:pt>
                <c:pt idx="29">
                  <c:v>4.507183908045961E-3</c:v>
                </c:pt>
                <c:pt idx="30">
                  <c:v>4.8511734401831194E-3</c:v>
                </c:pt>
                <c:pt idx="31">
                  <c:v>5.1924173318130401E-3</c:v>
                </c:pt>
                <c:pt idx="32">
                  <c:v>5.5309483248154505E-3</c:v>
                </c:pt>
                <c:pt idx="33">
                  <c:v>5.5309483248154505E-3</c:v>
                </c:pt>
                <c:pt idx="34">
                  <c:v>5.5309483248154505E-3</c:v>
                </c:pt>
                <c:pt idx="35">
                  <c:v>5.5309483248154505E-3</c:v>
                </c:pt>
                <c:pt idx="36">
                  <c:v>5.5309483248154505E-3</c:v>
                </c:pt>
                <c:pt idx="37">
                  <c:v>5.5309483248154505E-3</c:v>
                </c:pt>
                <c:pt idx="38">
                  <c:v>5.5309483248154505E-3</c:v>
                </c:pt>
                <c:pt idx="39">
                  <c:v>5.5309483248154505E-3</c:v>
                </c:pt>
                <c:pt idx="40">
                  <c:v>5.5309483248154505E-3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graf_22!$J$4</c:f>
              <c:strCache>
                <c:ptCount val="1"/>
                <c:pt idx="0">
                  <c:v>Scenár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graf_22!$A$5:$A$45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graf_22!$J$5:$J$45</c:f>
              <c:numCache>
                <c:formatCode>0.00%</c:formatCode>
                <c:ptCount val="41"/>
                <c:pt idx="0">
                  <c:v>9.4999999999999904E-2</c:v>
                </c:pt>
                <c:pt idx="1">
                  <c:v>8.6262891986062615E-2</c:v>
                </c:pt>
                <c:pt idx="2">
                  <c:v>7.8450310559006114E-2</c:v>
                </c:pt>
                <c:pt idx="3">
                  <c:v>7.0787252221462649E-2</c:v>
                </c:pt>
                <c:pt idx="4">
                  <c:v>6.3269465132024263E-2</c:v>
                </c:pt>
                <c:pt idx="5">
                  <c:v>5.5892857142857036E-2</c:v>
                </c:pt>
                <c:pt idx="6">
                  <c:v>4.7957171314740921E-2</c:v>
                </c:pt>
                <c:pt idx="7">
                  <c:v>4.0862335526315671E-2</c:v>
                </c:pt>
                <c:pt idx="8">
                  <c:v>3.3897001303780851E-2</c:v>
                </c:pt>
                <c:pt idx="9">
                  <c:v>2.9568798449612278E-2</c:v>
                </c:pt>
                <c:pt idx="10">
                  <c:v>2.5318181818181688E-2</c:v>
                </c:pt>
                <c:pt idx="11">
                  <c:v>2.0495561192136833E-2</c:v>
                </c:pt>
                <c:pt idx="12">
                  <c:v>1.6402262727843984E-2</c:v>
                </c:pt>
                <c:pt idx="13">
                  <c:v>1.2380373831775555E-2</c:v>
                </c:pt>
                <c:pt idx="14">
                  <c:v>8.4280420012353193E-3</c:v>
                </c:pt>
                <c:pt idx="15">
                  <c:v>4.5434782608695474E-3</c:v>
                </c:pt>
                <c:pt idx="16">
                  <c:v>1.1771844660191746E-4</c:v>
                </c:pt>
                <c:pt idx="17">
                  <c:v>5.8519637462232574E-4</c:v>
                </c:pt>
                <c:pt idx="18">
                  <c:v>1.0487364620938256E-3</c:v>
                </c:pt>
                <c:pt idx="19">
                  <c:v>1.5083882564409391E-3</c:v>
                </c:pt>
                <c:pt idx="20">
                  <c:v>1.964200477326919E-3</c:v>
                </c:pt>
                <c:pt idx="21">
                  <c:v>2.4162210338680365E-3</c:v>
                </c:pt>
                <c:pt idx="22">
                  <c:v>2.8644970414200559E-3</c:v>
                </c:pt>
                <c:pt idx="23">
                  <c:v>3.3090748379492538E-3</c:v>
                </c:pt>
                <c:pt idx="24">
                  <c:v>3.7499999999999253E-3</c:v>
                </c:pt>
                <c:pt idx="25">
                  <c:v>3.6007593457943118E-3</c:v>
                </c:pt>
                <c:pt idx="26">
                  <c:v>4.0366492146595989E-3</c:v>
                </c:pt>
                <c:pt idx="27">
                  <c:v>4.4690034762455621E-3</c:v>
                </c:pt>
                <c:pt idx="28">
                  <c:v>4.8978649740333696E-3</c:v>
                </c:pt>
                <c:pt idx="29">
                  <c:v>5.3232758620688613E-3</c:v>
                </c:pt>
                <c:pt idx="30">
                  <c:v>5.7452776187749324E-3</c:v>
                </c:pt>
                <c:pt idx="31">
                  <c:v>6.1639110604331795E-3</c:v>
                </c:pt>
                <c:pt idx="32">
                  <c:v>6.5792163543440009E-3</c:v>
                </c:pt>
                <c:pt idx="33">
                  <c:v>6.5792163543440009E-3</c:v>
                </c:pt>
                <c:pt idx="34">
                  <c:v>6.5792163543440009E-3</c:v>
                </c:pt>
                <c:pt idx="35">
                  <c:v>6.5792163543440009E-3</c:v>
                </c:pt>
                <c:pt idx="36">
                  <c:v>6.5792163543440009E-3</c:v>
                </c:pt>
                <c:pt idx="37">
                  <c:v>6.5792163543440009E-3</c:v>
                </c:pt>
                <c:pt idx="38">
                  <c:v>6.5792163543440009E-3</c:v>
                </c:pt>
                <c:pt idx="39">
                  <c:v>6.5792163543440009E-3</c:v>
                </c:pt>
                <c:pt idx="40">
                  <c:v>6.5792163543440009E-3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865688"/>
        <c:axId val="242866080"/>
      </c:lineChart>
      <c:catAx>
        <c:axId val="24286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866080"/>
        <c:crosses val="autoZero"/>
        <c:auto val="1"/>
        <c:lblAlgn val="ctr"/>
        <c:lblOffset val="100"/>
        <c:tickLblSkip val="2"/>
        <c:noMultiLvlLbl val="0"/>
      </c:catAx>
      <c:valAx>
        <c:axId val="242866080"/>
        <c:scaling>
          <c:orientation val="minMax"/>
          <c:max val="0.1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865688"/>
        <c:crosses val="autoZero"/>
        <c:crossBetween val="midCat"/>
        <c:majorUnit val="2.0000000000000004E-2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83310830300063643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graf_23!$A$5:$A$8</c:f>
              <c:strCache>
                <c:ptCount val="4"/>
                <c:pt idx="0">
                  <c:v>začínajúci</c:v>
                </c:pt>
                <c:pt idx="1">
                  <c:v>samostatný</c:v>
                </c:pt>
                <c:pt idx="2">
                  <c:v>1. atestácia</c:v>
                </c:pt>
                <c:pt idx="3">
                  <c:v>2. atestácia</c:v>
                </c:pt>
              </c:strCache>
            </c:strRef>
          </c:cat>
          <c:val>
            <c:numRef>
              <c:f>graf_23!$B$5:$B$8</c:f>
              <c:numCache>
                <c:formatCode>0.0%</c:formatCode>
                <c:ptCount val="4"/>
                <c:pt idx="0">
                  <c:v>6.2399999999999997E-2</c:v>
                </c:pt>
                <c:pt idx="1">
                  <c:v>0.49919999999999998</c:v>
                </c:pt>
                <c:pt idx="2">
                  <c:v>0.32640000000000002</c:v>
                </c:pt>
                <c:pt idx="3">
                  <c:v>0.112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66864"/>
        <c:axId val="242867256"/>
      </c:barChart>
      <c:catAx>
        <c:axId val="24286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2867256"/>
        <c:crosses val="autoZero"/>
        <c:auto val="1"/>
        <c:lblAlgn val="ctr"/>
        <c:lblOffset val="100"/>
        <c:noMultiLvlLbl val="0"/>
      </c:catAx>
      <c:valAx>
        <c:axId val="2428672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428668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897566137566137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graf_24!$A$5</c:f>
              <c:strCache>
                <c:ptCount val="1"/>
                <c:pt idx="0">
                  <c:v>6 % príplatok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graf_24!$B$4:$H$4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graf_24!$B$5:$H$5</c:f>
              <c:numCache>
                <c:formatCode>0.0%</c:formatCode>
                <c:ptCount val="7"/>
                <c:pt idx="0">
                  <c:v>1.0138449240362163E-2</c:v>
                </c:pt>
                <c:pt idx="1">
                  <c:v>9.6029092898650678E-2</c:v>
                </c:pt>
                <c:pt idx="2">
                  <c:v>0.16182920111495031</c:v>
                </c:pt>
                <c:pt idx="3">
                  <c:v>0.19115753807294802</c:v>
                </c:pt>
                <c:pt idx="4">
                  <c:v>0.18939871954980864</c:v>
                </c:pt>
                <c:pt idx="5">
                  <c:v>0.18396756987209531</c:v>
                </c:pt>
                <c:pt idx="6">
                  <c:v>0.17660961394406707</c:v>
                </c:pt>
              </c:numCache>
            </c:numRef>
          </c:val>
        </c:ser>
        <c:ser>
          <c:idx val="8"/>
          <c:order val="1"/>
          <c:tx>
            <c:strRef>
              <c:f>graf_24!$A$6</c:f>
              <c:strCache>
                <c:ptCount val="1"/>
                <c:pt idx="0">
                  <c:v>6 % + 6 % príplatok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>
              <a:noFill/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graf_24!$B$4:$H$4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graf_24!$B$6:$H$6</c:f>
              <c:numCache>
                <c:formatCode>0.0%</c:formatCode>
                <c:ptCount val="7"/>
                <c:pt idx="0">
                  <c:v>3.4091593484281135E-4</c:v>
                </c:pt>
                <c:pt idx="1">
                  <c:v>2.6110047249286502E-2</c:v>
                </c:pt>
                <c:pt idx="2">
                  <c:v>0.17576490935830669</c:v>
                </c:pt>
                <c:pt idx="3">
                  <c:v>0.28630217820681275</c:v>
                </c:pt>
                <c:pt idx="4">
                  <c:v>0.36973327035853615</c:v>
                </c:pt>
                <c:pt idx="5">
                  <c:v>0.42779745098896438</c:v>
                </c:pt>
                <c:pt idx="6">
                  <c:v>0.46239973632310111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2589680"/>
        <c:axId val="242590072"/>
      </c:barChart>
      <c:lineChart>
        <c:grouping val="stacked"/>
        <c:varyColors val="0"/>
        <c:ser>
          <c:idx val="0"/>
          <c:order val="2"/>
          <c:tx>
            <c:strRef>
              <c:f>graf_24!$A$7</c:f>
              <c:strCache>
                <c:ptCount val="1"/>
                <c:pt idx="0">
                  <c:v>Celkovo s príplatkom</c:v>
                </c:pt>
              </c:strCache>
            </c:strRef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graf_24!$B$4:$H$4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graf_24!$B$7:$H$7</c:f>
              <c:numCache>
                <c:formatCode>0.0%</c:formatCode>
                <c:ptCount val="7"/>
                <c:pt idx="0">
                  <c:v>1.0479365175204975E-2</c:v>
                </c:pt>
                <c:pt idx="1">
                  <c:v>0.12213914014793718</c:v>
                </c:pt>
                <c:pt idx="2">
                  <c:v>0.33759411047325705</c:v>
                </c:pt>
                <c:pt idx="3">
                  <c:v>0.47745971627976075</c:v>
                </c:pt>
                <c:pt idx="4">
                  <c:v>0.55913198990834478</c:v>
                </c:pt>
                <c:pt idx="5">
                  <c:v>0.61176502086105966</c:v>
                </c:pt>
                <c:pt idx="6">
                  <c:v>0.6390093502671681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589680"/>
        <c:axId val="242590072"/>
      </c:lineChart>
      <c:catAx>
        <c:axId val="24258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2590072"/>
        <c:crosses val="autoZero"/>
        <c:auto val="1"/>
        <c:lblAlgn val="ctr"/>
        <c:lblOffset val="100"/>
        <c:noMultiLvlLbl val="0"/>
      </c:catAx>
      <c:valAx>
        <c:axId val="242590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42589680"/>
        <c:crosses val="autoZero"/>
        <c:crossBetween val="between"/>
      </c:valAx>
    </c:plotArea>
    <c:legend>
      <c:legendPos val="b"/>
      <c:legendEntry>
        <c:idx val="2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sk-SK"/>
          </a:p>
        </c:txPr>
      </c:legendEntry>
      <c:layout>
        <c:manualLayout>
          <c:xMode val="edge"/>
          <c:yMode val="edge"/>
          <c:x val="0.14012206867374122"/>
          <c:y val="0.91288378196911435"/>
          <c:w val="0.77145302826732665"/>
          <c:h val="6.537141780372310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1034692850062986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graf_25!$B$4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graf_25!$A$5:$A$14</c:f>
              <c:strCache>
                <c:ptCount val="10"/>
                <c:pt idx="0">
                  <c:v>&gt;=0 a &lt;=3</c:v>
                </c:pt>
                <c:pt idx="1">
                  <c:v>&gt;3 a &lt;=6</c:v>
                </c:pt>
                <c:pt idx="2">
                  <c:v>&gt;6 a &lt;=9</c:v>
                </c:pt>
                <c:pt idx="3">
                  <c:v>&gt;9 a &lt;=12</c:v>
                </c:pt>
                <c:pt idx="4">
                  <c:v>&gt;12 a &lt;=15</c:v>
                </c:pt>
                <c:pt idx="5">
                  <c:v>&gt;15 a &lt;=18</c:v>
                </c:pt>
                <c:pt idx="6">
                  <c:v>&gt;18 a &lt;=21</c:v>
                </c:pt>
                <c:pt idx="7">
                  <c:v>&gt;21 a &lt;=24</c:v>
                </c:pt>
                <c:pt idx="8">
                  <c:v>&gt;24 &lt;=27</c:v>
                </c:pt>
                <c:pt idx="9">
                  <c:v>&gt;27</c:v>
                </c:pt>
              </c:strCache>
            </c:strRef>
          </c:cat>
          <c:val>
            <c:numRef>
              <c:f>graf_25!$B$5:$B$14</c:f>
              <c:numCache>
                <c:formatCode>0.0%</c:formatCode>
                <c:ptCount val="10"/>
                <c:pt idx="0">
                  <c:v>8.5624155024785938E-3</c:v>
                </c:pt>
                <c:pt idx="1">
                  <c:v>1.4871563767462822E-2</c:v>
                </c:pt>
                <c:pt idx="2">
                  <c:v>4.0108156827399731E-2</c:v>
                </c:pt>
                <c:pt idx="3">
                  <c:v>0.10184767913474538</c:v>
                </c:pt>
                <c:pt idx="4">
                  <c:v>0.21406038756196485</c:v>
                </c:pt>
                <c:pt idx="5">
                  <c:v>0.27264533573681837</c:v>
                </c:pt>
                <c:pt idx="6">
                  <c:v>0.20189274447949526</c:v>
                </c:pt>
                <c:pt idx="7">
                  <c:v>9.1031996394772413E-2</c:v>
                </c:pt>
                <c:pt idx="8">
                  <c:v>3.3799008562415501E-2</c:v>
                </c:pt>
                <c:pt idx="9">
                  <c:v>2.1180712032447049E-2</c:v>
                </c:pt>
              </c:numCache>
            </c:numRef>
          </c:val>
        </c:ser>
        <c:ser>
          <c:idx val="5"/>
          <c:order val="1"/>
          <c:tx>
            <c:strRef>
              <c:f>graf_25!$C$4</c:f>
              <c:strCache>
                <c:ptCount val="1"/>
                <c:pt idx="0">
                  <c:v>GYM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</c:spPr>
          <c:invertIfNegative val="0"/>
          <c:cat>
            <c:strRef>
              <c:f>graf_25!$A$5:$A$14</c:f>
              <c:strCache>
                <c:ptCount val="10"/>
                <c:pt idx="0">
                  <c:v>&gt;=0 a &lt;=3</c:v>
                </c:pt>
                <c:pt idx="1">
                  <c:v>&gt;3 a &lt;=6</c:v>
                </c:pt>
                <c:pt idx="2">
                  <c:v>&gt;6 a &lt;=9</c:v>
                </c:pt>
                <c:pt idx="3">
                  <c:v>&gt;9 a &lt;=12</c:v>
                </c:pt>
                <c:pt idx="4">
                  <c:v>&gt;12 a &lt;=15</c:v>
                </c:pt>
                <c:pt idx="5">
                  <c:v>&gt;15 a &lt;=18</c:v>
                </c:pt>
                <c:pt idx="6">
                  <c:v>&gt;18 a &lt;=21</c:v>
                </c:pt>
                <c:pt idx="7">
                  <c:v>&gt;21 a &lt;=24</c:v>
                </c:pt>
                <c:pt idx="8">
                  <c:v>&gt;24 &lt;=27</c:v>
                </c:pt>
                <c:pt idx="9">
                  <c:v>&gt;27</c:v>
                </c:pt>
              </c:strCache>
            </c:strRef>
          </c:cat>
          <c:val>
            <c:numRef>
              <c:f>graf_25!$C$5:$C$14</c:f>
              <c:numCache>
                <c:formatCode>0.0%</c:formatCode>
                <c:ptCount val="10"/>
                <c:pt idx="0">
                  <c:v>4.1666666666666666E-3</c:v>
                </c:pt>
                <c:pt idx="1">
                  <c:v>1.2500000000000001E-2</c:v>
                </c:pt>
                <c:pt idx="2">
                  <c:v>3.7499999999999999E-2</c:v>
                </c:pt>
                <c:pt idx="3">
                  <c:v>8.7499999999999994E-2</c:v>
                </c:pt>
                <c:pt idx="4">
                  <c:v>0.1875</c:v>
                </c:pt>
                <c:pt idx="5">
                  <c:v>0.30416666666666664</c:v>
                </c:pt>
                <c:pt idx="6">
                  <c:v>0.25</c:v>
                </c:pt>
                <c:pt idx="7">
                  <c:v>9.166666666666666E-2</c:v>
                </c:pt>
                <c:pt idx="8">
                  <c:v>2.0833333333333332E-2</c:v>
                </c:pt>
                <c:pt idx="9">
                  <c:v>4.1666666666666666E-3</c:v>
                </c:pt>
              </c:numCache>
            </c:numRef>
          </c:val>
        </c:ser>
        <c:ser>
          <c:idx val="0"/>
          <c:order val="2"/>
          <c:tx>
            <c:strRef>
              <c:f>graf_25!$D$4</c:f>
              <c:strCache>
                <c:ptCount val="1"/>
                <c:pt idx="0">
                  <c:v>SOŠ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graf_25!$A$5:$A$14</c:f>
              <c:strCache>
                <c:ptCount val="10"/>
                <c:pt idx="0">
                  <c:v>&gt;=0 a &lt;=3</c:v>
                </c:pt>
                <c:pt idx="1">
                  <c:v>&gt;3 a &lt;=6</c:v>
                </c:pt>
                <c:pt idx="2">
                  <c:v>&gt;6 a &lt;=9</c:v>
                </c:pt>
                <c:pt idx="3">
                  <c:v>&gt;9 a &lt;=12</c:v>
                </c:pt>
                <c:pt idx="4">
                  <c:v>&gt;12 a &lt;=15</c:v>
                </c:pt>
                <c:pt idx="5">
                  <c:v>&gt;15 a &lt;=18</c:v>
                </c:pt>
                <c:pt idx="6">
                  <c:v>&gt;18 a &lt;=21</c:v>
                </c:pt>
                <c:pt idx="7">
                  <c:v>&gt;21 a &lt;=24</c:v>
                </c:pt>
                <c:pt idx="8">
                  <c:v>&gt;24 &lt;=27</c:v>
                </c:pt>
                <c:pt idx="9">
                  <c:v>&gt;27</c:v>
                </c:pt>
              </c:strCache>
            </c:strRef>
          </c:cat>
          <c:val>
            <c:numRef>
              <c:f>graf_25!$D$5:$D$14</c:f>
              <c:numCache>
                <c:formatCode>0.0%</c:formatCode>
                <c:ptCount val="10"/>
                <c:pt idx="0">
                  <c:v>1.8726591760299626E-2</c:v>
                </c:pt>
                <c:pt idx="1">
                  <c:v>1.8726591760299626E-2</c:v>
                </c:pt>
                <c:pt idx="2">
                  <c:v>2.6217228464419477E-2</c:v>
                </c:pt>
                <c:pt idx="3">
                  <c:v>0.10861423220973783</c:v>
                </c:pt>
                <c:pt idx="4">
                  <c:v>0.13670411985018727</c:v>
                </c:pt>
                <c:pt idx="5">
                  <c:v>0.20786516853932585</c:v>
                </c:pt>
                <c:pt idx="6">
                  <c:v>0.25655430711610488</c:v>
                </c:pt>
                <c:pt idx="7">
                  <c:v>0.14794007490636704</c:v>
                </c:pt>
                <c:pt idx="8">
                  <c:v>5.8052434456928842E-2</c:v>
                </c:pt>
                <c:pt idx="9">
                  <c:v>2.0599250936329586E-2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590856"/>
        <c:axId val="242591248"/>
      </c:barChart>
      <c:catAx>
        <c:axId val="242590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2591248"/>
        <c:crosses val="autoZero"/>
        <c:auto val="1"/>
        <c:lblAlgn val="ctr"/>
        <c:lblOffset val="100"/>
        <c:noMultiLvlLbl val="0"/>
      </c:catAx>
      <c:valAx>
        <c:axId val="2425912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425908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309870357114451"/>
          <c:y val="0.83369911754090964"/>
          <c:w val="0.41364643813462715"/>
          <c:h val="0.1257282232091518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graf_26!$C$4</c:f>
              <c:strCache>
                <c:ptCount val="1"/>
                <c:pt idx="0">
                  <c:v>Mzdový normatív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graf_26!$A$23:$A$37</c:f>
              <c:strCache>
                <c:ptCount val="15"/>
                <c:pt idx="0">
                  <c:v>SOS01</c:v>
                </c:pt>
                <c:pt idx="1">
                  <c:v>SOS02</c:v>
                </c:pt>
                <c:pt idx="2">
                  <c:v>SOS03</c:v>
                </c:pt>
                <c:pt idx="3">
                  <c:v>SOS04</c:v>
                </c:pt>
                <c:pt idx="4">
                  <c:v>SOS05</c:v>
                </c:pt>
                <c:pt idx="5">
                  <c:v>SOS06</c:v>
                </c:pt>
                <c:pt idx="6">
                  <c:v>SOS07</c:v>
                </c:pt>
                <c:pt idx="7">
                  <c:v>SOS08</c:v>
                </c:pt>
                <c:pt idx="8">
                  <c:v>SOS09</c:v>
                </c:pt>
                <c:pt idx="9">
                  <c:v>SOS10</c:v>
                </c:pt>
                <c:pt idx="10">
                  <c:v>SOS11</c:v>
                </c:pt>
                <c:pt idx="11">
                  <c:v>SOS12</c:v>
                </c:pt>
                <c:pt idx="12">
                  <c:v>SOS13</c:v>
                </c:pt>
                <c:pt idx="13">
                  <c:v>SOS14</c:v>
                </c:pt>
                <c:pt idx="14">
                  <c:v>SOS15</c:v>
                </c:pt>
              </c:strCache>
            </c:strRef>
          </c:cat>
          <c:val>
            <c:numRef>
              <c:f>graf_26!$C$5:$C$19</c:f>
              <c:numCache>
                <c:formatCode>#,##0.00</c:formatCode>
                <c:ptCount val="15"/>
                <c:pt idx="0">
                  <c:v>1374.6</c:v>
                </c:pt>
                <c:pt idx="1">
                  <c:v>1500.95</c:v>
                </c:pt>
                <c:pt idx="2">
                  <c:v>1517.27</c:v>
                </c:pt>
                <c:pt idx="3">
                  <c:v>1552.55</c:v>
                </c:pt>
                <c:pt idx="4">
                  <c:v>1818.54</c:v>
                </c:pt>
                <c:pt idx="5">
                  <c:v>1884.35</c:v>
                </c:pt>
                <c:pt idx="6">
                  <c:v>1963.52</c:v>
                </c:pt>
                <c:pt idx="7">
                  <c:v>2047.97</c:v>
                </c:pt>
                <c:pt idx="8">
                  <c:v>2355.4299999999998</c:v>
                </c:pt>
                <c:pt idx="9">
                  <c:v>2153.54</c:v>
                </c:pt>
                <c:pt idx="10">
                  <c:v>2261.2199999999998</c:v>
                </c:pt>
                <c:pt idx="11">
                  <c:v>2177.4699999999998</c:v>
                </c:pt>
                <c:pt idx="12">
                  <c:v>2264.9299999999998</c:v>
                </c:pt>
                <c:pt idx="13">
                  <c:v>2472.58</c:v>
                </c:pt>
                <c:pt idx="14">
                  <c:v>2742.17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42593208"/>
        <c:axId val="242592816"/>
      </c:barChart>
      <c:lineChart>
        <c:grouping val="stacked"/>
        <c:varyColors val="0"/>
        <c:ser>
          <c:idx val="0"/>
          <c:order val="1"/>
          <c:tx>
            <c:strRef>
              <c:f>graf_26!$B$22</c:f>
              <c:strCache>
                <c:ptCount val="1"/>
                <c:pt idx="0">
                  <c:v>podiel žiakov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graf_26!$A$23:$A$37</c:f>
              <c:strCache>
                <c:ptCount val="15"/>
                <c:pt idx="0">
                  <c:v>SOS01</c:v>
                </c:pt>
                <c:pt idx="1">
                  <c:v>SOS02</c:v>
                </c:pt>
                <c:pt idx="2">
                  <c:v>SOS03</c:v>
                </c:pt>
                <c:pt idx="3">
                  <c:v>SOS04</c:v>
                </c:pt>
                <c:pt idx="4">
                  <c:v>SOS05</c:v>
                </c:pt>
                <c:pt idx="5">
                  <c:v>SOS06</c:v>
                </c:pt>
                <c:pt idx="6">
                  <c:v>SOS07</c:v>
                </c:pt>
                <c:pt idx="7">
                  <c:v>SOS08</c:v>
                </c:pt>
                <c:pt idx="8">
                  <c:v>SOS09</c:v>
                </c:pt>
                <c:pt idx="9">
                  <c:v>SOS10</c:v>
                </c:pt>
                <c:pt idx="10">
                  <c:v>SOS11</c:v>
                </c:pt>
                <c:pt idx="11">
                  <c:v>SOS12</c:v>
                </c:pt>
                <c:pt idx="12">
                  <c:v>SOS13</c:v>
                </c:pt>
                <c:pt idx="13">
                  <c:v>SOS14</c:v>
                </c:pt>
                <c:pt idx="14">
                  <c:v>SOS15</c:v>
                </c:pt>
              </c:strCache>
            </c:strRef>
          </c:cat>
          <c:val>
            <c:numRef>
              <c:f>graf_26!$B$23:$B$37</c:f>
              <c:numCache>
                <c:formatCode>0.00%</c:formatCode>
                <c:ptCount val="15"/>
                <c:pt idx="0">
                  <c:v>0.14809299284687866</c:v>
                </c:pt>
                <c:pt idx="1">
                  <c:v>0.10370550297725115</c:v>
                </c:pt>
                <c:pt idx="2">
                  <c:v>0.1334825553282922</c:v>
                </c:pt>
                <c:pt idx="3">
                  <c:v>6.5283866090663681E-2</c:v>
                </c:pt>
                <c:pt idx="4">
                  <c:v>8.2423207803735202E-2</c:v>
                </c:pt>
                <c:pt idx="5">
                  <c:v>0.13737806663685254</c:v>
                </c:pt>
                <c:pt idx="6">
                  <c:v>7.8023731745465981E-3</c:v>
                </c:pt>
                <c:pt idx="7">
                  <c:v>5.6866292703634655E-3</c:v>
                </c:pt>
                <c:pt idx="8">
                  <c:v>1.8794252985764117E-2</c:v>
                </c:pt>
                <c:pt idx="9">
                  <c:v>2.0476405596278821E-3</c:v>
                </c:pt>
                <c:pt idx="10">
                  <c:v>0.14796586660370889</c:v>
                </c:pt>
                <c:pt idx="11">
                  <c:v>7.2246298015695487E-2</c:v>
                </c:pt>
                <c:pt idx="12">
                  <c:v>3.598807737447985E-2</c:v>
                </c:pt>
                <c:pt idx="13">
                  <c:v>1.4651299525319678E-2</c:v>
                </c:pt>
                <c:pt idx="14">
                  <c:v>2.4451370806820319E-2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592032"/>
        <c:axId val="242592424"/>
      </c:lineChart>
      <c:catAx>
        <c:axId val="24259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5000"/>
                <a:lumOff val="85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242592424"/>
        <c:crosses val="autoZero"/>
        <c:auto val="1"/>
        <c:lblAlgn val="ctr"/>
        <c:lblOffset val="100"/>
        <c:noMultiLvlLbl val="0"/>
      </c:catAx>
      <c:valAx>
        <c:axId val="24259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242592032"/>
        <c:crosses val="autoZero"/>
        <c:crossBetween val="between"/>
      </c:valAx>
      <c:valAx>
        <c:axId val="24259281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242593208"/>
        <c:crosses val="max"/>
        <c:crossBetween val="between"/>
      </c:valAx>
      <c:catAx>
        <c:axId val="242593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2592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4135536336646446"/>
        </c:manualLayout>
      </c:layout>
      <c:lineChart>
        <c:grouping val="standard"/>
        <c:varyColors val="0"/>
        <c:ser>
          <c:idx val="3"/>
          <c:order val="0"/>
          <c:tx>
            <c:strRef>
              <c:f>graf_1!$A$5</c:f>
              <c:strCache>
                <c:ptCount val="1"/>
                <c:pt idx="0">
                  <c:v>SR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graf_1!$B$4:$F$4</c:f>
              <c:numCache>
                <c:formatCode>0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graf_1!$B$5:$F$5</c:f>
              <c:numCache>
                <c:formatCode>0</c:formatCode>
                <c:ptCount val="5"/>
                <c:pt idx="0">
                  <c:v>469.15899999999999</c:v>
                </c:pt>
                <c:pt idx="1">
                  <c:v>466.34980000000002</c:v>
                </c:pt>
                <c:pt idx="2">
                  <c:v>477.4434</c:v>
                </c:pt>
                <c:pt idx="3">
                  <c:v>462.767</c:v>
                </c:pt>
                <c:pt idx="4">
                  <c:v>452.51429999999999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graf_1!$A$6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" lastClr="FFFFFF">
                  <a:lumMod val="65000"/>
                </a:sysClr>
              </a:solidFill>
              <a:prstDash val="solid"/>
            </a:ln>
          </c:spPr>
          <c:marker>
            <c:symbol val="none"/>
          </c:marker>
          <c:cat>
            <c:numRef>
              <c:f>graf_1!$B$4:$F$4</c:f>
              <c:numCache>
                <c:formatCode>0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graf_1!$B$6:$F$6</c:f>
              <c:numCache>
                <c:formatCode>0</c:formatCode>
                <c:ptCount val="5"/>
                <c:pt idx="0">
                  <c:v>489.00576666666666</c:v>
                </c:pt>
                <c:pt idx="1">
                  <c:v>490.90973333333335</c:v>
                </c:pt>
                <c:pt idx="2">
                  <c:v>490.94800000000004</c:v>
                </c:pt>
                <c:pt idx="3">
                  <c:v>499.8459666666667</c:v>
                </c:pt>
                <c:pt idx="4">
                  <c:v>487.49016666666665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graf_1!$A$7</c:f>
              <c:strCache>
                <c:ptCount val="1"/>
                <c:pt idx="0">
                  <c:v>OECD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graf_1!$B$4:$F$4</c:f>
              <c:numCache>
                <c:formatCode>0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graf_1!$B$7:$F$7</c:f>
              <c:numCache>
                <c:formatCode>0</c:formatCode>
                <c:ptCount val="5"/>
                <c:pt idx="0">
                  <c:v>493.76170000000002</c:v>
                </c:pt>
                <c:pt idx="1">
                  <c:v>489.02600000000001</c:v>
                </c:pt>
                <c:pt idx="2">
                  <c:v>494.14699999999999</c:v>
                </c:pt>
                <c:pt idx="3">
                  <c:v>496.44869999999997</c:v>
                </c:pt>
                <c:pt idx="4">
                  <c:v>492.68979999999999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90488"/>
        <c:axId val="189596592"/>
      </c:lineChart>
      <c:catAx>
        <c:axId val="187990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189596592"/>
        <c:crosses val="autoZero"/>
        <c:auto val="1"/>
        <c:lblAlgn val="ctr"/>
        <c:lblOffset val="100"/>
        <c:noMultiLvlLbl val="0"/>
      </c:catAx>
      <c:valAx>
        <c:axId val="189596592"/>
        <c:scaling>
          <c:orientation val="minMax"/>
          <c:max val="505"/>
          <c:min val="44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  <a:prstDash val="dash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87990488"/>
        <c:crosses val="autoZero"/>
        <c:crossBetween val="between"/>
        <c:majorUnit val="10"/>
      </c:valAx>
    </c:plotArea>
    <c:legend>
      <c:legendPos val="l"/>
      <c:layout>
        <c:manualLayout>
          <c:xMode val="edge"/>
          <c:yMode val="edge"/>
          <c:x val="0.16207152230971128"/>
          <c:y val="0.56266781143629729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1034692850062986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graf_26!$C$22</c:f>
              <c:strCache>
                <c:ptCount val="1"/>
                <c:pt idx="0">
                  <c:v>Normatívny príspevok - osobné náklady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graf_26!$A$23:$A$37</c:f>
              <c:strCache>
                <c:ptCount val="15"/>
                <c:pt idx="0">
                  <c:v>SOS01</c:v>
                </c:pt>
                <c:pt idx="1">
                  <c:v>SOS02</c:v>
                </c:pt>
                <c:pt idx="2">
                  <c:v>SOS03</c:v>
                </c:pt>
                <c:pt idx="3">
                  <c:v>SOS04</c:v>
                </c:pt>
                <c:pt idx="4">
                  <c:v>SOS05</c:v>
                </c:pt>
                <c:pt idx="5">
                  <c:v>SOS06</c:v>
                </c:pt>
                <c:pt idx="6">
                  <c:v>SOS07</c:v>
                </c:pt>
                <c:pt idx="7">
                  <c:v>SOS08</c:v>
                </c:pt>
                <c:pt idx="8">
                  <c:v>SOS09</c:v>
                </c:pt>
                <c:pt idx="9">
                  <c:v>SOS10</c:v>
                </c:pt>
                <c:pt idx="10">
                  <c:v>SOS11</c:v>
                </c:pt>
                <c:pt idx="11">
                  <c:v>SOS12</c:v>
                </c:pt>
                <c:pt idx="12">
                  <c:v>SOS13</c:v>
                </c:pt>
                <c:pt idx="13">
                  <c:v>SOS14</c:v>
                </c:pt>
                <c:pt idx="14">
                  <c:v>SOS15</c:v>
                </c:pt>
              </c:strCache>
            </c:strRef>
          </c:cat>
          <c:val>
            <c:numRef>
              <c:f>graf_26!$C$23:$C$37</c:f>
              <c:numCache>
                <c:formatCode>#,##0</c:formatCode>
                <c:ptCount val="15"/>
                <c:pt idx="0">
                  <c:v>35209712.652811795</c:v>
                </c:pt>
                <c:pt idx="1">
                  <c:v>26108898.495440599</c:v>
                </c:pt>
                <c:pt idx="2">
                  <c:v>33207648.653358482</c:v>
                </c:pt>
                <c:pt idx="3">
                  <c:v>16920472.589066677</c:v>
                </c:pt>
                <c:pt idx="4">
                  <c:v>21976215.427851379</c:v>
                </c:pt>
                <c:pt idx="5">
                  <c:v>43479185.965441592</c:v>
                </c:pt>
                <c:pt idx="6">
                  <c:v>2568127.401057214</c:v>
                </c:pt>
                <c:pt idx="7">
                  <c:v>1930622.8098731958</c:v>
                </c:pt>
                <c:pt idx="8">
                  <c:v>7362438.906380482</c:v>
                </c:pt>
                <c:pt idx="9">
                  <c:v>729804.46482875606</c:v>
                </c:pt>
                <c:pt idx="10">
                  <c:v>55427715.131178088</c:v>
                </c:pt>
                <c:pt idx="11">
                  <c:v>23491363.746154632</c:v>
                </c:pt>
                <c:pt idx="12">
                  <c:v>13869279.354721362</c:v>
                </c:pt>
                <c:pt idx="13">
                  <c:v>6156152.3246508576</c:v>
                </c:pt>
                <c:pt idx="14">
                  <c:v>11078312.09212715</c:v>
                </c:pt>
              </c:numCache>
            </c:numRef>
          </c:val>
        </c:ser>
        <c:ser>
          <c:idx val="5"/>
          <c:order val="1"/>
          <c:tx>
            <c:strRef>
              <c:f>graf_26!$D$22</c:f>
              <c:strCache>
                <c:ptCount val="1"/>
                <c:pt idx="0">
                  <c:v>Rozpočet 2016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</c:spPr>
          <c:invertIfNegative val="0"/>
          <c:cat>
            <c:strRef>
              <c:f>graf_26!$A$23:$A$37</c:f>
              <c:strCache>
                <c:ptCount val="15"/>
                <c:pt idx="0">
                  <c:v>SOS01</c:v>
                </c:pt>
                <c:pt idx="1">
                  <c:v>SOS02</c:v>
                </c:pt>
                <c:pt idx="2">
                  <c:v>SOS03</c:v>
                </c:pt>
                <c:pt idx="3">
                  <c:v>SOS04</c:v>
                </c:pt>
                <c:pt idx="4">
                  <c:v>SOS05</c:v>
                </c:pt>
                <c:pt idx="5">
                  <c:v>SOS06</c:v>
                </c:pt>
                <c:pt idx="6">
                  <c:v>SOS07</c:v>
                </c:pt>
                <c:pt idx="7">
                  <c:v>SOS08</c:v>
                </c:pt>
                <c:pt idx="8">
                  <c:v>SOS09</c:v>
                </c:pt>
                <c:pt idx="9">
                  <c:v>SOS10</c:v>
                </c:pt>
                <c:pt idx="10">
                  <c:v>SOS11</c:v>
                </c:pt>
                <c:pt idx="11">
                  <c:v>SOS12</c:v>
                </c:pt>
                <c:pt idx="12">
                  <c:v>SOS13</c:v>
                </c:pt>
                <c:pt idx="13">
                  <c:v>SOS14</c:v>
                </c:pt>
                <c:pt idx="14">
                  <c:v>SOS15</c:v>
                </c:pt>
              </c:strCache>
            </c:strRef>
          </c:cat>
          <c:val>
            <c:numRef>
              <c:f>graf_26!$D$23:$D$37</c:f>
              <c:numCache>
                <c:formatCode>#,##0</c:formatCode>
                <c:ptCount val="15"/>
                <c:pt idx="0">
                  <c:v>40751369</c:v>
                </c:pt>
                <c:pt idx="1">
                  <c:v>30089231</c:v>
                </c:pt>
                <c:pt idx="2">
                  <c:v>39307114</c:v>
                </c:pt>
                <c:pt idx="3">
                  <c:v>20078497</c:v>
                </c:pt>
                <c:pt idx="4">
                  <c:v>25307891</c:v>
                </c:pt>
                <c:pt idx="5">
                  <c:v>50300024</c:v>
                </c:pt>
                <c:pt idx="6">
                  <c:v>2944733</c:v>
                </c:pt>
                <c:pt idx="7">
                  <c:v>2228119</c:v>
                </c:pt>
                <c:pt idx="8">
                  <c:v>8255287</c:v>
                </c:pt>
                <c:pt idx="9">
                  <c:v>823811</c:v>
                </c:pt>
                <c:pt idx="10">
                  <c:v>62641126</c:v>
                </c:pt>
                <c:pt idx="11">
                  <c:v>26559792</c:v>
                </c:pt>
                <c:pt idx="12">
                  <c:v>15832302</c:v>
                </c:pt>
                <c:pt idx="13">
                  <c:v>6973843</c:v>
                </c:pt>
                <c:pt idx="14">
                  <c:v>12497649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28424"/>
        <c:axId val="242428816"/>
      </c:barChart>
      <c:catAx>
        <c:axId val="242428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242428816"/>
        <c:crosses val="autoZero"/>
        <c:auto val="1"/>
        <c:lblAlgn val="ctr"/>
        <c:lblOffset val="100"/>
        <c:noMultiLvlLbl val="0"/>
      </c:catAx>
      <c:valAx>
        <c:axId val="2424288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42428424"/>
        <c:crosses val="autoZero"/>
        <c:crossBetween val="between"/>
        <c:dispUnits>
          <c:builtInUnit val="millions"/>
        </c:dispUnits>
      </c:valAx>
    </c:plotArea>
    <c:legend>
      <c:legendPos val="b"/>
      <c:layout>
        <c:manualLayout>
          <c:xMode val="edge"/>
          <c:yMode val="edge"/>
          <c:x val="1.6701277317486034E-2"/>
          <c:y val="0.86295724006286045"/>
          <c:w val="0.95910100184107072"/>
          <c:h val="7.557146265807683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1034692850062986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graf_27!$B$5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graf_27!$A$6:$A$13</c:f>
              <c:strCache>
                <c:ptCount val="8"/>
                <c:pt idx="0">
                  <c:v>pod 50</c:v>
                </c:pt>
                <c:pt idx="1">
                  <c:v>51-150</c:v>
                </c:pt>
                <c:pt idx="2">
                  <c:v>151-250</c:v>
                </c:pt>
                <c:pt idx="3">
                  <c:v>251-350</c:v>
                </c:pt>
                <c:pt idx="4">
                  <c:v>351-450</c:v>
                </c:pt>
                <c:pt idx="5">
                  <c:v>451-550</c:v>
                </c:pt>
                <c:pt idx="6">
                  <c:v>551-650</c:v>
                </c:pt>
                <c:pt idx="7">
                  <c:v>nad 650</c:v>
                </c:pt>
              </c:strCache>
            </c:strRef>
          </c:cat>
          <c:val>
            <c:numRef>
              <c:f>graf_27!$B$6:$B$13</c:f>
              <c:numCache>
                <c:formatCode>0.0%</c:formatCode>
                <c:ptCount val="8"/>
                <c:pt idx="0">
                  <c:v>0.29342051491622395</c:v>
                </c:pt>
                <c:pt idx="1">
                  <c:v>0.146710257458112</c:v>
                </c:pt>
                <c:pt idx="2">
                  <c:v>0.14671025745811198</c:v>
                </c:pt>
                <c:pt idx="3">
                  <c:v>0.10666121781773601</c:v>
                </c:pt>
                <c:pt idx="4">
                  <c:v>8.2550061299550476E-2</c:v>
                </c:pt>
                <c:pt idx="5">
                  <c:v>6.2934205149162245E-2</c:v>
                </c:pt>
                <c:pt idx="6">
                  <c:v>5.1491622394769107E-2</c:v>
                </c:pt>
                <c:pt idx="7">
                  <c:v>0.10952186350633429</c:v>
                </c:pt>
              </c:numCache>
            </c:numRef>
          </c:val>
        </c:ser>
        <c:ser>
          <c:idx val="5"/>
          <c:order val="1"/>
          <c:tx>
            <c:strRef>
              <c:f>graf_27!$C$5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</c:spPr>
          <c:invertIfNegative val="0"/>
          <c:cat>
            <c:strRef>
              <c:f>graf_27!$A$6:$A$13</c:f>
              <c:strCache>
                <c:ptCount val="8"/>
                <c:pt idx="0">
                  <c:v>pod 50</c:v>
                </c:pt>
                <c:pt idx="1">
                  <c:v>51-150</c:v>
                </c:pt>
                <c:pt idx="2">
                  <c:v>151-250</c:v>
                </c:pt>
                <c:pt idx="3">
                  <c:v>251-350</c:v>
                </c:pt>
                <c:pt idx="4">
                  <c:v>351-450</c:v>
                </c:pt>
                <c:pt idx="5">
                  <c:v>451-550</c:v>
                </c:pt>
                <c:pt idx="6">
                  <c:v>551-650</c:v>
                </c:pt>
                <c:pt idx="7">
                  <c:v>nad 650</c:v>
                </c:pt>
              </c:strCache>
            </c:strRef>
          </c:cat>
          <c:val>
            <c:numRef>
              <c:f>graf_27!$C$6:$C$13</c:f>
              <c:numCache>
                <c:formatCode>0.0%</c:formatCode>
                <c:ptCount val="8"/>
                <c:pt idx="0">
                  <c:v>0.25559257496430271</c:v>
                </c:pt>
                <c:pt idx="1">
                  <c:v>0.22132317943836299</c:v>
                </c:pt>
                <c:pt idx="2">
                  <c:v>0.201808662541647</c:v>
                </c:pt>
                <c:pt idx="3">
                  <c:v>0.11375535459305093</c:v>
                </c:pt>
                <c:pt idx="4">
                  <c:v>7.6630176106615891E-2</c:v>
                </c:pt>
                <c:pt idx="5">
                  <c:v>5.4735840076154209E-2</c:v>
                </c:pt>
                <c:pt idx="6">
                  <c:v>4.1408852927177532E-2</c:v>
                </c:pt>
                <c:pt idx="7">
                  <c:v>3.4745359352689194E-2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29600"/>
        <c:axId val="242429992"/>
      </c:barChart>
      <c:catAx>
        <c:axId val="24242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2429992"/>
        <c:crosses val="autoZero"/>
        <c:auto val="1"/>
        <c:lblAlgn val="ctr"/>
        <c:lblOffset val="100"/>
        <c:noMultiLvlLbl val="0"/>
      </c:catAx>
      <c:valAx>
        <c:axId val="2424299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42429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9769665049331723"/>
          <c:y val="0.82430458158017761"/>
          <c:w val="0.34518713587417255"/>
          <c:h val="9.284734674312497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1034692850062986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graf_27!$D$5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graf_27!$A$6:$A$13</c:f>
              <c:strCache>
                <c:ptCount val="8"/>
                <c:pt idx="0">
                  <c:v>pod 50</c:v>
                </c:pt>
                <c:pt idx="1">
                  <c:v>51-150</c:v>
                </c:pt>
                <c:pt idx="2">
                  <c:v>151-250</c:v>
                </c:pt>
                <c:pt idx="3">
                  <c:v>251-350</c:v>
                </c:pt>
                <c:pt idx="4">
                  <c:v>351-450</c:v>
                </c:pt>
                <c:pt idx="5">
                  <c:v>451-550</c:v>
                </c:pt>
                <c:pt idx="6">
                  <c:v>551-650</c:v>
                </c:pt>
                <c:pt idx="7">
                  <c:v>nad 650</c:v>
                </c:pt>
              </c:strCache>
            </c:strRef>
          </c:cat>
          <c:val>
            <c:numRef>
              <c:f>graf_27!$D$6:$D$13</c:f>
              <c:numCache>
                <c:formatCode>0.0%</c:formatCode>
                <c:ptCount val="8"/>
                <c:pt idx="0">
                  <c:v>2.9693466092342309E-2</c:v>
                </c:pt>
                <c:pt idx="1">
                  <c:v>5.0420502034490035E-2</c:v>
                </c:pt>
                <c:pt idx="2">
                  <c:v>0.10936721398677506</c:v>
                </c:pt>
                <c:pt idx="3">
                  <c:v>0.12004408316493891</c:v>
                </c:pt>
                <c:pt idx="4">
                  <c:v>0.12281074504217249</c:v>
                </c:pt>
                <c:pt idx="5">
                  <c:v>0.11724990752318035</c:v>
                </c:pt>
                <c:pt idx="6">
                  <c:v>0.11512064785744201</c:v>
                </c:pt>
                <c:pt idx="7">
                  <c:v>0.33529343429865888</c:v>
                </c:pt>
              </c:numCache>
            </c:numRef>
          </c:val>
        </c:ser>
        <c:ser>
          <c:idx val="5"/>
          <c:order val="1"/>
          <c:tx>
            <c:strRef>
              <c:f>graf_27!$E$5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</c:spPr>
          <c:invertIfNegative val="0"/>
          <c:cat>
            <c:strRef>
              <c:f>graf_27!$A$6:$A$13</c:f>
              <c:strCache>
                <c:ptCount val="8"/>
                <c:pt idx="0">
                  <c:v>pod 50</c:v>
                </c:pt>
                <c:pt idx="1">
                  <c:v>51-150</c:v>
                </c:pt>
                <c:pt idx="2">
                  <c:v>151-250</c:v>
                </c:pt>
                <c:pt idx="3">
                  <c:v>251-350</c:v>
                </c:pt>
                <c:pt idx="4">
                  <c:v>351-450</c:v>
                </c:pt>
                <c:pt idx="5">
                  <c:v>451-550</c:v>
                </c:pt>
                <c:pt idx="6">
                  <c:v>551-650</c:v>
                </c:pt>
                <c:pt idx="7">
                  <c:v>nad 650</c:v>
                </c:pt>
              </c:strCache>
            </c:strRef>
          </c:cat>
          <c:val>
            <c:numRef>
              <c:f>graf_27!$E$6:$E$13</c:f>
              <c:numCache>
                <c:formatCode>0.0%</c:formatCode>
                <c:ptCount val="8"/>
                <c:pt idx="0">
                  <c:v>3.0347215482158456E-2</c:v>
                </c:pt>
                <c:pt idx="1">
                  <c:v>0.10462284358713342</c:v>
                </c:pt>
                <c:pt idx="2">
                  <c:v>0.18634251160733029</c:v>
                </c:pt>
                <c:pt idx="3">
                  <c:v>0.16143951209712915</c:v>
                </c:pt>
                <c:pt idx="4">
                  <c:v>0.14497143592324829</c:v>
                </c:pt>
                <c:pt idx="5">
                  <c:v>0.12804290367213722</c:v>
                </c:pt>
                <c:pt idx="6">
                  <c:v>0.11781581305483264</c:v>
                </c:pt>
                <c:pt idx="7">
                  <c:v>0.12641776457603054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30776"/>
        <c:axId val="242431168"/>
      </c:barChart>
      <c:catAx>
        <c:axId val="24243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2431168"/>
        <c:crosses val="autoZero"/>
        <c:auto val="1"/>
        <c:lblAlgn val="ctr"/>
        <c:lblOffset val="100"/>
        <c:noMultiLvlLbl val="0"/>
      </c:catAx>
      <c:valAx>
        <c:axId val="2424311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42430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308502881708182"/>
          <c:y val="0.84772729030027505"/>
          <c:w val="0.30863987787770031"/>
          <c:h val="7.896741573737003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graf_28!$A$5</c:f>
              <c:strCache>
                <c:ptCount val="1"/>
                <c:pt idx="0">
                  <c:v>0.ročník neplnoorganizovaná ZŠ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graf_28!$B$4:$G$4</c:f>
              <c:strCache>
                <c:ptCount val="6"/>
                <c:pt idx="0">
                  <c:v>10/11</c:v>
                </c:pt>
                <c:pt idx="1">
                  <c:v>11/12</c:v>
                </c:pt>
                <c:pt idx="2">
                  <c:v>12/13</c:v>
                </c:pt>
                <c:pt idx="3">
                  <c:v>13/14</c:v>
                </c:pt>
                <c:pt idx="4">
                  <c:v>14/15</c:v>
                </c:pt>
                <c:pt idx="5">
                  <c:v>15/16</c:v>
                </c:pt>
              </c:strCache>
            </c:strRef>
          </c:cat>
          <c:val>
            <c:numRef>
              <c:f>graf_28!$B$5:$G$5</c:f>
              <c:numCache>
                <c:formatCode>0%</c:formatCode>
                <c:ptCount val="6"/>
                <c:pt idx="0">
                  <c:v>3.7735849056603772E-2</c:v>
                </c:pt>
                <c:pt idx="1">
                  <c:v>3.2786885245901641E-2</c:v>
                </c:pt>
                <c:pt idx="2">
                  <c:v>1.7543859649122806E-2</c:v>
                </c:pt>
                <c:pt idx="3">
                  <c:v>3.5087719298245612E-2</c:v>
                </c:pt>
                <c:pt idx="4">
                  <c:v>3.2786885245901641E-2</c:v>
                </c:pt>
                <c:pt idx="5">
                  <c:v>4.8387096774193547E-2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graf_28!$A$6</c:f>
              <c:strCache>
                <c:ptCount val="1"/>
                <c:pt idx="0">
                  <c:v>0.ročník ŽŠ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graf_28!$B$4:$G$4</c:f>
              <c:strCache>
                <c:ptCount val="6"/>
                <c:pt idx="0">
                  <c:v>10/11</c:v>
                </c:pt>
                <c:pt idx="1">
                  <c:v>11/12</c:v>
                </c:pt>
                <c:pt idx="2">
                  <c:v>12/13</c:v>
                </c:pt>
                <c:pt idx="3">
                  <c:v>13/14</c:v>
                </c:pt>
                <c:pt idx="4">
                  <c:v>14/15</c:v>
                </c:pt>
                <c:pt idx="5">
                  <c:v>15/16</c:v>
                </c:pt>
              </c:strCache>
            </c:strRef>
          </c:cat>
          <c:val>
            <c:numRef>
              <c:f>graf_28!$B$6:$G$6</c:f>
              <c:numCache>
                <c:formatCode>0%</c:formatCode>
                <c:ptCount val="6"/>
                <c:pt idx="0">
                  <c:v>3.2085561497326207E-2</c:v>
                </c:pt>
                <c:pt idx="1">
                  <c:v>0.02</c:v>
                </c:pt>
                <c:pt idx="2">
                  <c:v>3.8095238095238099E-2</c:v>
                </c:pt>
                <c:pt idx="3">
                  <c:v>2.4509803921568627E-2</c:v>
                </c:pt>
                <c:pt idx="4">
                  <c:v>1.9417475728155338E-2</c:v>
                </c:pt>
                <c:pt idx="5">
                  <c:v>1.7937219730941704E-2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graf_28!$A$7</c:f>
              <c:strCache>
                <c:ptCount val="1"/>
                <c:pt idx="0">
                  <c:v>5.ročník ZŠ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graf_28!$B$4:$G$4</c:f>
              <c:strCache>
                <c:ptCount val="6"/>
                <c:pt idx="0">
                  <c:v>10/11</c:v>
                </c:pt>
                <c:pt idx="1">
                  <c:v>11/12</c:v>
                </c:pt>
                <c:pt idx="2">
                  <c:v>12/13</c:v>
                </c:pt>
                <c:pt idx="3">
                  <c:v>13/14</c:v>
                </c:pt>
                <c:pt idx="4">
                  <c:v>14/15</c:v>
                </c:pt>
                <c:pt idx="5">
                  <c:v>15/16</c:v>
                </c:pt>
              </c:strCache>
            </c:strRef>
          </c:cat>
          <c:val>
            <c:numRef>
              <c:f>graf_28!$B$7:$G$7</c:f>
              <c:numCache>
                <c:formatCode>0%</c:formatCode>
                <c:ptCount val="6"/>
                <c:pt idx="0">
                  <c:v>0.1201117318435754</c:v>
                </c:pt>
                <c:pt idx="1">
                  <c:v>0.15626274989800082</c:v>
                </c:pt>
                <c:pt idx="2">
                  <c:v>0.1631623212783852</c:v>
                </c:pt>
                <c:pt idx="3">
                  <c:v>0.14694736842105263</c:v>
                </c:pt>
                <c:pt idx="4">
                  <c:v>0.14150165016501651</c:v>
                </c:pt>
                <c:pt idx="5">
                  <c:v>0.12960712839206157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755712"/>
        <c:axId val="243756104"/>
      </c:lineChart>
      <c:catAx>
        <c:axId val="24375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756104"/>
        <c:crosses val="autoZero"/>
        <c:auto val="1"/>
        <c:lblAlgn val="ctr"/>
        <c:lblOffset val="100"/>
        <c:noMultiLvlLbl val="0"/>
      </c:catAx>
      <c:valAx>
        <c:axId val="24375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75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38211194057348"/>
          <c:y val="0.81452932655352828"/>
          <c:w val="0.75703624849281437"/>
          <c:h val="0.158955525885499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graf_28!$A$10</c:f>
              <c:strCache>
                <c:ptCount val="1"/>
                <c:pt idx="0">
                  <c:v>1. ročník GYM 8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graf_28!$B$4:$G$4</c:f>
              <c:strCache>
                <c:ptCount val="6"/>
                <c:pt idx="0">
                  <c:v>10/11</c:v>
                </c:pt>
                <c:pt idx="1">
                  <c:v>11/12</c:v>
                </c:pt>
                <c:pt idx="2">
                  <c:v>12/13</c:v>
                </c:pt>
                <c:pt idx="3">
                  <c:v>13/14</c:v>
                </c:pt>
                <c:pt idx="4">
                  <c:v>14/15</c:v>
                </c:pt>
                <c:pt idx="5">
                  <c:v>15/16</c:v>
                </c:pt>
              </c:strCache>
            </c:strRef>
          </c:cat>
          <c:val>
            <c:numRef>
              <c:f>graf_28!$B$10:$G$10</c:f>
              <c:numCache>
                <c:formatCode>0%</c:formatCode>
                <c:ptCount val="6"/>
                <c:pt idx="0">
                  <c:v>0.1915</c:v>
                </c:pt>
                <c:pt idx="1">
                  <c:v>0.1469</c:v>
                </c:pt>
                <c:pt idx="2">
                  <c:v>0.1918</c:v>
                </c:pt>
                <c:pt idx="3">
                  <c:v>0.2014</c:v>
                </c:pt>
                <c:pt idx="4">
                  <c:v>0.15490000000000001</c:v>
                </c:pt>
                <c:pt idx="5">
                  <c:v>9.2200000000000004E-2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graf_28!$A$11</c:f>
              <c:strCache>
                <c:ptCount val="1"/>
                <c:pt idx="0">
                  <c:v>1. ročník GYM 4-5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graf_28!$B$4:$G$4</c:f>
              <c:strCache>
                <c:ptCount val="6"/>
                <c:pt idx="0">
                  <c:v>10/11</c:v>
                </c:pt>
                <c:pt idx="1">
                  <c:v>11/12</c:v>
                </c:pt>
                <c:pt idx="2">
                  <c:v>12/13</c:v>
                </c:pt>
                <c:pt idx="3">
                  <c:v>13/14</c:v>
                </c:pt>
                <c:pt idx="4">
                  <c:v>14/15</c:v>
                </c:pt>
                <c:pt idx="5">
                  <c:v>15/16</c:v>
                </c:pt>
              </c:strCache>
            </c:strRef>
          </c:cat>
          <c:val>
            <c:numRef>
              <c:f>graf_28!$B$11:$G$11</c:f>
              <c:numCache>
                <c:formatCode>0%</c:formatCode>
                <c:ptCount val="6"/>
                <c:pt idx="0">
                  <c:v>9.5100000000000004E-2</c:v>
                </c:pt>
                <c:pt idx="1">
                  <c:v>8.5400000000000004E-2</c:v>
                </c:pt>
                <c:pt idx="2">
                  <c:v>0.1124</c:v>
                </c:pt>
                <c:pt idx="3">
                  <c:v>0.1031</c:v>
                </c:pt>
                <c:pt idx="4">
                  <c:v>8.9499999999999996E-2</c:v>
                </c:pt>
                <c:pt idx="5">
                  <c:v>7.22E-2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graf_28!$A$12</c:f>
              <c:strCache>
                <c:ptCount val="1"/>
                <c:pt idx="0">
                  <c:v>1. ročník SOŠ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graf_28!$B$4:$G$4</c:f>
              <c:strCache>
                <c:ptCount val="6"/>
                <c:pt idx="0">
                  <c:v>10/11</c:v>
                </c:pt>
                <c:pt idx="1">
                  <c:v>11/12</c:v>
                </c:pt>
                <c:pt idx="2">
                  <c:v>12/13</c:v>
                </c:pt>
                <c:pt idx="3">
                  <c:v>13/14</c:v>
                </c:pt>
                <c:pt idx="4">
                  <c:v>14/15</c:v>
                </c:pt>
                <c:pt idx="5">
                  <c:v>15/16</c:v>
                </c:pt>
              </c:strCache>
            </c:strRef>
          </c:cat>
          <c:val>
            <c:numRef>
              <c:f>graf_28!$B$12:$G$12</c:f>
              <c:numCache>
                <c:formatCode>0%</c:formatCode>
                <c:ptCount val="6"/>
                <c:pt idx="0">
                  <c:v>7.8299999999999995E-2</c:v>
                </c:pt>
                <c:pt idx="1">
                  <c:v>8.8999999999999996E-2</c:v>
                </c:pt>
                <c:pt idx="2">
                  <c:v>9.2200000000000004E-2</c:v>
                </c:pt>
                <c:pt idx="3">
                  <c:v>9.2499999999999999E-2</c:v>
                </c:pt>
                <c:pt idx="4">
                  <c:v>7.9299999999999995E-2</c:v>
                </c:pt>
                <c:pt idx="5">
                  <c:v>5.3800000000000001E-2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756888"/>
        <c:axId val="243757280"/>
      </c:lineChart>
      <c:catAx>
        <c:axId val="243756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757280"/>
        <c:crosses val="autoZero"/>
        <c:auto val="1"/>
        <c:lblAlgn val="ctr"/>
        <c:lblOffset val="100"/>
        <c:noMultiLvlLbl val="0"/>
      </c:catAx>
      <c:valAx>
        <c:axId val="2437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756888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38211194057348"/>
          <c:y val="0.81452932655352828"/>
          <c:w val="0.75703624849281437"/>
          <c:h val="0.158955525885499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124014168668464E-2"/>
          <c:y val="7.1910126824495574E-2"/>
          <c:w val="0.89093095636884034"/>
          <c:h val="0.6476736383301068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graf_29!$A$5</c:f>
              <c:strCache>
                <c:ptCount val="1"/>
                <c:pt idx="0">
                  <c:v>akreditované študíjne programy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graf_29!$B$4:$P$4</c:f>
              <c:strCach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2017R</c:v>
                </c:pt>
              </c:strCache>
            </c:strRef>
          </c:cat>
          <c:val>
            <c:numRef>
              <c:f>graf_29!$B$5:$P$5</c:f>
              <c:numCache>
                <c:formatCode>#\ ##0_ ;\-#\ ##0\ </c:formatCode>
                <c:ptCount val="15"/>
                <c:pt idx="0">
                  <c:v>221088196.24244836</c:v>
                </c:pt>
                <c:pt idx="1">
                  <c:v>247658434.57478589</c:v>
                </c:pt>
                <c:pt idx="2">
                  <c:v>265339308.23873064</c:v>
                </c:pt>
                <c:pt idx="3">
                  <c:v>273019982.73916215</c:v>
                </c:pt>
                <c:pt idx="4">
                  <c:v>297599614.95054102</c:v>
                </c:pt>
                <c:pt idx="5">
                  <c:v>322562039.43437558</c:v>
                </c:pt>
                <c:pt idx="6">
                  <c:v>354086927</c:v>
                </c:pt>
                <c:pt idx="7">
                  <c:v>353498613</c:v>
                </c:pt>
                <c:pt idx="8">
                  <c:v>261445233</c:v>
                </c:pt>
                <c:pt idx="9">
                  <c:v>232867243</c:v>
                </c:pt>
                <c:pt idx="10">
                  <c:v>233341471</c:v>
                </c:pt>
                <c:pt idx="11">
                  <c:v>242049302</c:v>
                </c:pt>
                <c:pt idx="12">
                  <c:v>243902756</c:v>
                </c:pt>
                <c:pt idx="13">
                  <c:v>259669937</c:v>
                </c:pt>
                <c:pt idx="14">
                  <c:v>260926413</c:v>
                </c:pt>
              </c:numCache>
            </c:numRef>
          </c:val>
        </c:ser>
        <c:ser>
          <c:idx val="8"/>
          <c:order val="1"/>
          <c:tx>
            <c:strRef>
              <c:f>graf_29!$A$6</c:f>
              <c:strCache>
                <c:ptCount val="1"/>
                <c:pt idx="0">
                  <c:v>výskumná a umelecká činnosť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>
              <a:noFill/>
            </a:ln>
          </c:spPr>
          <c:invertIfNegative val="0"/>
          <c:cat>
            <c:strRef>
              <c:f>graf_29!$B$4:$P$4</c:f>
              <c:strCach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2017R</c:v>
                </c:pt>
              </c:strCache>
            </c:strRef>
          </c:cat>
          <c:val>
            <c:numRef>
              <c:f>graf_29!$B$6:$P$6</c:f>
              <c:numCache>
                <c:formatCode>#\ ##0_ ;\-#\ ##0\ </c:formatCode>
                <c:ptCount val="15"/>
                <c:pt idx="0">
                  <c:v>21199362.676757619</c:v>
                </c:pt>
                <c:pt idx="1">
                  <c:v>31496846.577706963</c:v>
                </c:pt>
                <c:pt idx="2">
                  <c:v>35397596.760273516</c:v>
                </c:pt>
                <c:pt idx="3">
                  <c:v>37143995.220075682</c:v>
                </c:pt>
                <c:pt idx="4">
                  <c:v>39253667.92803558</c:v>
                </c:pt>
                <c:pt idx="5">
                  <c:v>41135431.189006172</c:v>
                </c:pt>
                <c:pt idx="6">
                  <c:v>39737295</c:v>
                </c:pt>
                <c:pt idx="7">
                  <c:v>39224428</c:v>
                </c:pt>
                <c:pt idx="8">
                  <c:v>106048241</c:v>
                </c:pt>
                <c:pt idx="9">
                  <c:v>144626231</c:v>
                </c:pt>
                <c:pt idx="10">
                  <c:v>144626231</c:v>
                </c:pt>
                <c:pt idx="11">
                  <c:v>143113463</c:v>
                </c:pt>
                <c:pt idx="12">
                  <c:v>147263643</c:v>
                </c:pt>
                <c:pt idx="13">
                  <c:v>156525389</c:v>
                </c:pt>
                <c:pt idx="14">
                  <c:v>157605365</c:v>
                </c:pt>
              </c:numCache>
            </c:numRef>
          </c:val>
        </c:ser>
        <c:ser>
          <c:idx val="0"/>
          <c:order val="2"/>
          <c:tx>
            <c:strRef>
              <c:f>graf_29!$A$7</c:f>
              <c:strCache>
                <c:ptCount val="1"/>
                <c:pt idx="0">
                  <c:v>sociálna podpora študentov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graf_29!$B$4:$P$4</c:f>
              <c:strCach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2017R</c:v>
                </c:pt>
              </c:strCache>
            </c:strRef>
          </c:cat>
          <c:val>
            <c:numRef>
              <c:f>graf_29!$B$7:$P$7</c:f>
              <c:numCache>
                <c:formatCode>#\ ##0_ ;\-#\ ##0\ </c:formatCode>
                <c:ptCount val="15"/>
                <c:pt idx="0">
                  <c:v>21576047.268140476</c:v>
                </c:pt>
                <c:pt idx="1">
                  <c:v>23235743.211843587</c:v>
                </c:pt>
                <c:pt idx="2">
                  <c:v>28546770.231693551</c:v>
                </c:pt>
                <c:pt idx="3">
                  <c:v>38173006.705171607</c:v>
                </c:pt>
                <c:pt idx="4">
                  <c:v>42820155.347540326</c:v>
                </c:pt>
                <c:pt idx="5">
                  <c:v>54785766.447586797</c:v>
                </c:pt>
                <c:pt idx="6">
                  <c:v>53887386</c:v>
                </c:pt>
                <c:pt idx="7">
                  <c:v>49163333</c:v>
                </c:pt>
                <c:pt idx="8">
                  <c:v>52645047</c:v>
                </c:pt>
                <c:pt idx="9">
                  <c:v>57935897</c:v>
                </c:pt>
                <c:pt idx="10">
                  <c:v>59461669</c:v>
                </c:pt>
                <c:pt idx="11">
                  <c:v>54846900</c:v>
                </c:pt>
                <c:pt idx="12">
                  <c:v>56458728</c:v>
                </c:pt>
                <c:pt idx="13">
                  <c:v>53540595</c:v>
                </c:pt>
                <c:pt idx="14">
                  <c:v>51744900</c:v>
                </c:pt>
              </c:numCache>
            </c:numRef>
          </c:val>
        </c:ser>
        <c:ser>
          <c:idx val="1"/>
          <c:order val="3"/>
          <c:tx>
            <c:strRef>
              <c:f>graf_29!$A$8</c:f>
              <c:strCache>
                <c:ptCount val="1"/>
                <c:pt idx="0">
                  <c:v>rozvoj vysokej školy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graf_29!$B$4:$P$4</c:f>
              <c:strCach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2017R</c:v>
                </c:pt>
              </c:strCache>
            </c:strRef>
          </c:cat>
          <c:val>
            <c:numRef>
              <c:f>graf_29!$B$8:$P$8</c:f>
              <c:numCache>
                <c:formatCode>#\ ##0_ ;\-#\ ##0\ </c:formatCode>
                <c:ptCount val="15"/>
                <c:pt idx="0">
                  <c:v>9958175.6622186806</c:v>
                </c:pt>
                <c:pt idx="1">
                  <c:v>9958175.6622186806</c:v>
                </c:pt>
                <c:pt idx="2">
                  <c:v>13277567.549624909</c:v>
                </c:pt>
                <c:pt idx="3">
                  <c:v>16596959.437031135</c:v>
                </c:pt>
                <c:pt idx="4">
                  <c:v>20430857.066985328</c:v>
                </c:pt>
                <c:pt idx="5">
                  <c:v>3710847.7726880433</c:v>
                </c:pt>
                <c:pt idx="6">
                  <c:v>950038</c:v>
                </c:pt>
                <c:pt idx="7">
                  <c:v>481609</c:v>
                </c:pt>
                <c:pt idx="8">
                  <c:v>4843580</c:v>
                </c:pt>
                <c:pt idx="9">
                  <c:v>5994692</c:v>
                </c:pt>
                <c:pt idx="10">
                  <c:v>5994692</c:v>
                </c:pt>
                <c:pt idx="11">
                  <c:v>2287316</c:v>
                </c:pt>
                <c:pt idx="12">
                  <c:v>1500000</c:v>
                </c:pt>
                <c:pt idx="13">
                  <c:v>1500000</c:v>
                </c:pt>
                <c:pt idx="14">
                  <c:v>5500000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3758064"/>
        <c:axId val="243758456"/>
      </c:barChart>
      <c:scatterChart>
        <c:scatterStyle val="lineMarker"/>
        <c:varyColors val="0"/>
        <c:ser>
          <c:idx val="3"/>
          <c:order val="4"/>
          <c:tx>
            <c:strRef>
              <c:f>graf_29!$A$10</c:f>
              <c:strCache>
                <c:ptCount val="1"/>
                <c:pt idx="0">
                  <c:v>percento HDP (pravá os)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xVal>
            <c:strRef>
              <c:f>graf_29!$B$4:$P$4</c:f>
              <c:strCach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2017R</c:v>
                </c:pt>
              </c:strCache>
            </c:strRef>
          </c:xVal>
          <c:yVal>
            <c:numRef>
              <c:f>graf_29!$B$10:$P$10</c:f>
              <c:numCache>
                <c:formatCode>0.00%</c:formatCode>
                <c:ptCount val="15"/>
                <c:pt idx="0">
                  <c:v>6.6694775512394127E-3</c:v>
                </c:pt>
                <c:pt idx="1">
                  <c:v>6.7968468287997724E-3</c:v>
                </c:pt>
                <c:pt idx="2">
                  <c:v>6.8145677557534656E-3</c:v>
                </c:pt>
                <c:pt idx="3">
                  <c:v>6.7918386914502301E-3</c:v>
                </c:pt>
                <c:pt idx="4">
                  <c:v>6.3454347710598085E-3</c:v>
                </c:pt>
                <c:pt idx="5">
                  <c:v>6.1641711256230063E-3</c:v>
                </c:pt>
                <c:pt idx="6">
                  <c:v>7.0078131065929514E-3</c:v>
                </c:pt>
                <c:pt idx="7">
                  <c:v>6.5461044101089126E-3</c:v>
                </c:pt>
                <c:pt idx="8">
                  <c:v>6.017257811632217E-3</c:v>
                </c:pt>
                <c:pt idx="9">
                  <c:v>6.0715644235788168E-3</c:v>
                </c:pt>
                <c:pt idx="10">
                  <c:v>5.978492952252998E-3</c:v>
                </c:pt>
                <c:pt idx="11">
                  <c:v>5.8238075771348012E-3</c:v>
                </c:pt>
                <c:pt idx="12">
                  <c:v>5.7078433835066767E-3</c:v>
                </c:pt>
                <c:pt idx="13">
                  <c:v>5.8207452965367079E-3</c:v>
                </c:pt>
                <c:pt idx="14">
                  <c:v>5.625144192646309E-3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59240"/>
        <c:axId val="243758848"/>
      </c:scatterChart>
      <c:catAx>
        <c:axId val="24375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3758456"/>
        <c:crosses val="autoZero"/>
        <c:auto val="1"/>
        <c:lblAlgn val="ctr"/>
        <c:lblOffset val="100"/>
        <c:noMultiLvlLbl val="0"/>
      </c:catAx>
      <c:valAx>
        <c:axId val="2437584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43758064"/>
        <c:crosses val="autoZero"/>
        <c:crossBetween val="between"/>
        <c:dispUnits>
          <c:builtInUnit val="millions"/>
          <c:dispUnitsLbl>
            <c:layout/>
          </c:dispUnitsLbl>
        </c:dispUnits>
      </c:valAx>
      <c:valAx>
        <c:axId val="243758848"/>
        <c:scaling>
          <c:orientation val="minMax"/>
          <c:max val="1.0000000000000002E-2"/>
        </c:scaling>
        <c:delete val="0"/>
        <c:axPos val="r"/>
        <c:numFmt formatCode="0.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700"/>
            </a:pPr>
            <a:endParaRPr lang="sk-SK"/>
          </a:p>
        </c:txPr>
        <c:crossAx val="243759240"/>
        <c:crosses val="max"/>
        <c:crossBetween val="midCat"/>
      </c:valAx>
      <c:valAx>
        <c:axId val="24375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7588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5.1410053837078196E-3"/>
          <c:y val="0.84194544264718729"/>
          <c:w val="0.98589848747953224"/>
          <c:h val="0.142103790863902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413890336321224E-2"/>
          <c:y val="3.1569076604509319E-2"/>
          <c:w val="0.94300294828779507"/>
          <c:h val="0.4629698427462326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5.4659868566687775E-3"/>
                  <c:y val="-5.478523554429387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39912377791961E-3"/>
                  <c:y val="-2.81356501893444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8219956188895898E-3"/>
                  <c:y val="-3.10133049459822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1.96076064606912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439912377791797E-3"/>
                  <c:y val="-0.1887313945936209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2.636244661703267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(graf_30!$A$5:$E$5,graf_30!$G$5:$M$5)</c:f>
              <c:numCache>
                <c:formatCode>0.0</c:formatCode>
                <c:ptCount val="12"/>
                <c:pt idx="0">
                  <c:v>27.963730999999999</c:v>
                </c:pt>
                <c:pt idx="1">
                  <c:v>3</c:v>
                </c:pt>
                <c:pt idx="2" formatCode="General">
                  <c:v>10.4</c:v>
                </c:pt>
                <c:pt idx="3" formatCode="General">
                  <c:v>0.78</c:v>
                </c:pt>
                <c:pt idx="4">
                  <c:v>143.42536487500001</c:v>
                </c:pt>
                <c:pt idx="5">
                  <c:v>14.342536500000001</c:v>
                </c:pt>
                <c:pt idx="6">
                  <c:v>14.342536500000001</c:v>
                </c:pt>
                <c:pt idx="7">
                  <c:v>14.342536500000001</c:v>
                </c:pt>
                <c:pt idx="8">
                  <c:v>14.342536500000001</c:v>
                </c:pt>
                <c:pt idx="9">
                  <c:v>14.342536500000001</c:v>
                </c:pt>
                <c:pt idx="10">
                  <c:v>14.342536500000001</c:v>
                </c:pt>
                <c:pt idx="11">
                  <c:v>14.342536500000001</c:v>
                </c:pt>
              </c:numCache>
            </c:numRef>
          </c:val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11"/>
              <c:layout>
                <c:manualLayout>
                  <c:x val="0"/>
                  <c:y val="-2.0635920615075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(graf_30!$A$6:$E$6,graf_30!$G$6:$M$6)</c:f>
              <c:numCache>
                <c:formatCode>General</c:formatCode>
                <c:ptCount val="12"/>
                <c:pt idx="5" formatCode="0.0">
                  <c:v>4.3027609499999997</c:v>
                </c:pt>
                <c:pt idx="6" formatCode="0.0">
                  <c:v>4.3027609499999997</c:v>
                </c:pt>
                <c:pt idx="7" formatCode="0.0">
                  <c:v>4.3027609499999997</c:v>
                </c:pt>
                <c:pt idx="8" formatCode="0.0">
                  <c:v>4.3027609499999997</c:v>
                </c:pt>
                <c:pt idx="9" formatCode="0.0">
                  <c:v>4.3027609499999997</c:v>
                </c:pt>
                <c:pt idx="10" formatCode="0.0">
                  <c:v>4.3027609499999997</c:v>
                </c:pt>
                <c:pt idx="11" formatCode="0.0">
                  <c:v>4.3027609499999997</c:v>
                </c:pt>
              </c:numCache>
            </c:numRef>
          </c:val>
        </c:ser>
        <c:ser>
          <c:idx val="2"/>
          <c:order val="2"/>
          <c:spPr>
            <a:noFill/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(graf_30!$A$7:$E$7,graf_30!$G$7:$M$7)</c:f>
              <c:numCache>
                <c:formatCode>General</c:formatCode>
                <c:ptCount val="12"/>
                <c:pt idx="5" formatCode="0.0">
                  <c:v>14.342536500000001</c:v>
                </c:pt>
                <c:pt idx="6" formatCode="0.0">
                  <c:v>14.342536500000001</c:v>
                </c:pt>
                <c:pt idx="7" formatCode="0.0">
                  <c:v>14.342536500000001</c:v>
                </c:pt>
                <c:pt idx="8" formatCode="0.0">
                  <c:v>14.342536500000001</c:v>
                </c:pt>
                <c:pt idx="9" formatCode="0.0">
                  <c:v>14.342536500000001</c:v>
                </c:pt>
                <c:pt idx="10" formatCode="0.0">
                  <c:v>14.342536500000001</c:v>
                </c:pt>
                <c:pt idx="11" formatCode="0.0">
                  <c:v>14.342536500000001</c:v>
                </c:pt>
              </c:numCache>
            </c:numRef>
          </c:val>
        </c:ser>
        <c:ser>
          <c:idx val="3"/>
          <c:order val="3"/>
          <c:spPr>
            <a:noFill/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(graf_30!$A$8:$E$8,graf_30!$G$8:$M$8)</c:f>
              <c:numCache>
                <c:formatCode>General</c:formatCode>
                <c:ptCount val="12"/>
                <c:pt idx="5" formatCode="0.0">
                  <c:v>12.908282849999999</c:v>
                </c:pt>
                <c:pt idx="6" formatCode="0.0">
                  <c:v>12.908282849999999</c:v>
                </c:pt>
                <c:pt idx="7" formatCode="0.0">
                  <c:v>12.908282849999999</c:v>
                </c:pt>
                <c:pt idx="8" formatCode="0.0">
                  <c:v>12.908282849999999</c:v>
                </c:pt>
                <c:pt idx="9" formatCode="0.0">
                  <c:v>12.908282849999999</c:v>
                </c:pt>
                <c:pt idx="10" formatCode="0.0">
                  <c:v>12.908282849999999</c:v>
                </c:pt>
                <c:pt idx="11" formatCode="0.0">
                  <c:v>12.908282849999999</c:v>
                </c:pt>
              </c:numCache>
            </c:numRef>
          </c:val>
        </c:ser>
        <c:ser>
          <c:idx val="4"/>
          <c:order val="4"/>
          <c:spPr>
            <a:noFill/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(graf_30!$A$9:$E$9,graf_30!$G$9:$M$9)</c:f>
              <c:numCache>
                <c:formatCode>General</c:formatCode>
                <c:ptCount val="12"/>
                <c:pt idx="5" formatCode="0.0">
                  <c:v>61.672906949999998</c:v>
                </c:pt>
                <c:pt idx="6" formatCode="0.0">
                  <c:v>61.672906949999998</c:v>
                </c:pt>
                <c:pt idx="7" formatCode="0.0">
                  <c:v>61.672906949999998</c:v>
                </c:pt>
                <c:pt idx="8" formatCode="0.0">
                  <c:v>61.672906949999998</c:v>
                </c:pt>
                <c:pt idx="9" formatCode="0.0">
                  <c:v>61.672906949999998</c:v>
                </c:pt>
                <c:pt idx="10" formatCode="0.0">
                  <c:v>61.672906949999998</c:v>
                </c:pt>
                <c:pt idx="11" formatCode="0.0">
                  <c:v>61.672906949999998</c:v>
                </c:pt>
              </c:numCache>
            </c:numRef>
          </c:val>
        </c:ser>
        <c:ser>
          <c:idx val="5"/>
          <c:order val="5"/>
          <c:spPr>
            <a:noFill/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7"/>
              <c:layout>
                <c:manualLayout>
                  <c:x val="0"/>
                  <c:y val="-1.768793195577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(graf_30!$A$10:$E$10,graf_30!$G$10:$M$10)</c:f>
              <c:numCache>
                <c:formatCode>General</c:formatCode>
                <c:ptCount val="12"/>
                <c:pt idx="5" formatCode="0.0">
                  <c:v>3.5856341250000003</c:v>
                </c:pt>
                <c:pt idx="6" formatCode="0.0">
                  <c:v>3.5856341250000003</c:v>
                </c:pt>
                <c:pt idx="7" formatCode="0.0">
                  <c:v>3.5856341250000003</c:v>
                </c:pt>
                <c:pt idx="8" formatCode="0.0">
                  <c:v>3.5856341250000003</c:v>
                </c:pt>
                <c:pt idx="9" formatCode="0.0">
                  <c:v>3.5856341250000003</c:v>
                </c:pt>
                <c:pt idx="10" formatCode="0.0">
                  <c:v>3.5856341250000003</c:v>
                </c:pt>
                <c:pt idx="11" formatCode="0.0">
                  <c:v>3.5856341250000003</c:v>
                </c:pt>
              </c:numCache>
            </c:numRef>
          </c:val>
        </c:ser>
        <c:ser>
          <c:idx val="6"/>
          <c:order val="6"/>
          <c:spPr>
            <a:noFill/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6"/>
              <c:layout>
                <c:manualLayout>
                  <c:x val="-1.8219956188895898E-3"/>
                  <c:y val="-5.89597731859308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(graf_30!$A$11:$E$11,graf_30!$G$11:$M$11)</c:f>
              <c:numCache>
                <c:formatCode>General</c:formatCode>
                <c:ptCount val="12"/>
                <c:pt idx="5" formatCode="0.0">
                  <c:v>32.270707000000002</c:v>
                </c:pt>
                <c:pt idx="6" formatCode="0.0">
                  <c:v>32.270707000000002</c:v>
                </c:pt>
                <c:pt idx="7" formatCode="0.0">
                  <c:v>32.270707000000002</c:v>
                </c:pt>
                <c:pt idx="8" formatCode="0.0">
                  <c:v>32.270707000000002</c:v>
                </c:pt>
                <c:pt idx="9" formatCode="0.0">
                  <c:v>32.270707000000002</c:v>
                </c:pt>
                <c:pt idx="10" formatCode="0.0">
                  <c:v>32.270707000000002</c:v>
                </c:pt>
                <c:pt idx="11" formatCode="0.0">
                  <c:v>32.270707000000002</c:v>
                </c:pt>
              </c:numCache>
            </c:numRef>
          </c:val>
        </c:ser>
        <c:ser>
          <c:idx val="7"/>
          <c:order val="7"/>
          <c:spPr>
            <a:noFill/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</c:dPt>
          <c:cat>
            <c:strRef>
              <c:f>(graf_30!$A$4:$E$4,graf_30!$G$4:$M$4)</c:f>
              <c:strCache>
                <c:ptCount val="12"/>
                <c:pt idx="0">
                  <c:v>APVV</c:v>
                </c:pt>
                <c:pt idx="1">
                  <c:v>KEGA</c:v>
                </c:pt>
                <c:pt idx="2">
                  <c:v>VEGA</c:v>
                </c:pt>
                <c:pt idx="3">
                  <c:v>špičkové kolektívy</c:v>
                </c:pt>
                <c:pt idx="4">
                  <c:v>výkonová časť dotácií VVŠ spojená s vedou a výskumom</c:v>
                </c:pt>
                <c:pt idx="5">
                  <c:v>vedecká, výskumná alebo umelecká činnosť</c:v>
                </c:pt>
                <c:pt idx="6">
                  <c:v>umelecká tvorba</c:v>
                </c:pt>
                <c:pt idx="7">
                  <c:v>hodnotenie výskumu  podľa poslednej akreditácie</c:v>
                </c:pt>
                <c:pt idx="8">
                  <c:v>získané peniaze na výskum od subj. ver. správy v 2014 a 2015 </c:v>
                </c:pt>
                <c:pt idx="9">
                  <c:v>úspešnosť v zahraničných grantoch v 2014 a 2015</c:v>
                </c:pt>
                <c:pt idx="10">
                  <c:v>úspešnosť v iných grantoch v 2014 a 2015</c:v>
                </c:pt>
                <c:pt idx="11">
                  <c:v>interní doktorandi po dizertačnej skúške v kal. roku 2015</c:v>
                </c:pt>
              </c:strCache>
            </c:strRef>
          </c:cat>
          <c:val>
            <c:numRef>
              <c:f>(graf_30!$A$12:$E$12,graf_30!$G$12:$M$12)</c:f>
              <c:numCache>
                <c:formatCode>General</c:formatCode>
                <c:ptCount val="12"/>
                <c:pt idx="5" formatCode="0.0">
                  <c:v>29.374460544000002</c:v>
                </c:pt>
                <c:pt idx="6" formatCode="0.0">
                  <c:v>29.374460544000002</c:v>
                </c:pt>
                <c:pt idx="7" formatCode="0.0">
                  <c:v>29.374460544000002</c:v>
                </c:pt>
                <c:pt idx="8" formatCode="0.0">
                  <c:v>29.374460544000002</c:v>
                </c:pt>
                <c:pt idx="9" formatCode="0.0">
                  <c:v>29.374460544000002</c:v>
                </c:pt>
                <c:pt idx="10" formatCode="0.0">
                  <c:v>29.374460544000002</c:v>
                </c:pt>
                <c:pt idx="11" formatCode="0.0">
                  <c:v>29.374460544000002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243584952"/>
        <c:axId val="243585344"/>
      </c:barChart>
      <c:catAx>
        <c:axId val="243584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585344"/>
        <c:crosses val="autoZero"/>
        <c:auto val="1"/>
        <c:lblAlgn val="ctr"/>
        <c:lblOffset val="100"/>
        <c:noMultiLvlLbl val="0"/>
      </c:catAx>
      <c:valAx>
        <c:axId val="24358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584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099349804153926"/>
          <c:y val="3.4095798699575984E-2"/>
          <c:w val="0.692466651155772"/>
          <c:h val="0.622005238110463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graf_31_32_33!$C$30</c:f>
              <c:strCache>
                <c:ptCount val="1"/>
                <c:pt idx="0">
                  <c:v>B karenty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graf_31_32_33!$B$31:$B$47</c:f>
              <c:strCache>
                <c:ptCount val="17"/>
                <c:pt idx="0">
                  <c:v>UVLF</c:v>
                </c:pt>
                <c:pt idx="1">
                  <c:v>UPJŠ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SPU</c:v>
                </c:pt>
                <c:pt idx="8">
                  <c:v>TUAD</c:v>
                </c:pt>
                <c:pt idx="9">
                  <c:v>UJS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graf_31_32_33!$C$31:$C$47</c:f>
              <c:numCache>
                <c:formatCode>#\ ##0_ ;\-#\ ##0\ </c:formatCode>
                <c:ptCount val="17"/>
                <c:pt idx="0">
                  <c:v>788136.13747102336</c:v>
                </c:pt>
                <c:pt idx="1">
                  <c:v>3343459.514861546</c:v>
                </c:pt>
                <c:pt idx="2">
                  <c:v>8977898.609452527</c:v>
                </c:pt>
                <c:pt idx="3">
                  <c:v>4425310.9830671111</c:v>
                </c:pt>
                <c:pt idx="4">
                  <c:v>763659.85990981152</c:v>
                </c:pt>
                <c:pt idx="5">
                  <c:v>2408465.7120232517</c:v>
                </c:pt>
                <c:pt idx="6">
                  <c:v>553163.87288338912</c:v>
                </c:pt>
                <c:pt idx="7">
                  <c:v>802821.90400775045</c:v>
                </c:pt>
                <c:pt idx="8">
                  <c:v>239867.52009987665</c:v>
                </c:pt>
                <c:pt idx="9">
                  <c:v>205600.73151417999</c:v>
                </c:pt>
                <c:pt idx="10">
                  <c:v>704916.79376290285</c:v>
                </c:pt>
                <c:pt idx="11">
                  <c:v>391620.44097939046</c:v>
                </c:pt>
                <c:pt idx="12">
                  <c:v>523792.33980993473</c:v>
                </c:pt>
                <c:pt idx="13">
                  <c:v>631487.9610792672</c:v>
                </c:pt>
                <c:pt idx="14">
                  <c:v>259448.54214884617</c:v>
                </c:pt>
                <c:pt idx="15">
                  <c:v>509106.57327320758</c:v>
                </c:pt>
                <c:pt idx="16">
                  <c:v>318191.60829575476</c:v>
                </c:pt>
              </c:numCache>
            </c:numRef>
          </c:val>
        </c:ser>
        <c:ser>
          <c:idx val="1"/>
          <c:order val="1"/>
          <c:tx>
            <c:strRef>
              <c:f>graf_31_32_33!$D$30</c:f>
              <c:strCache>
                <c:ptCount val="1"/>
                <c:pt idx="0">
                  <c:v>C nekarent, WoS al. Scopus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graf_31_32_33!$B$31:$B$47</c:f>
              <c:strCache>
                <c:ptCount val="17"/>
                <c:pt idx="0">
                  <c:v>UVLF</c:v>
                </c:pt>
                <c:pt idx="1">
                  <c:v>UPJŠ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SPU</c:v>
                </c:pt>
                <c:pt idx="8">
                  <c:v>TUAD</c:v>
                </c:pt>
                <c:pt idx="9">
                  <c:v>UJS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graf_31_32_33!$D$31:$D$47</c:f>
              <c:numCache>
                <c:formatCode>#\ ##0_ ;\-#\ ##0\ </c:formatCode>
                <c:ptCount val="17"/>
                <c:pt idx="0">
                  <c:v>54285.867359490949</c:v>
                </c:pt>
                <c:pt idx="1">
                  <c:v>377691.03460752213</c:v>
                </c:pt>
                <c:pt idx="2">
                  <c:v>1622800.9285124422</c:v>
                </c:pt>
                <c:pt idx="3">
                  <c:v>854713.65629836812</c:v>
                </c:pt>
                <c:pt idx="4">
                  <c:v>377691.03460752207</c:v>
                </c:pt>
                <c:pt idx="5">
                  <c:v>1501523.9907944303</c:v>
                </c:pt>
                <c:pt idx="6">
                  <c:v>188268.00807653242</c:v>
                </c:pt>
                <c:pt idx="7">
                  <c:v>552098.82123056753</c:v>
                </c:pt>
                <c:pt idx="8">
                  <c:v>112036.79008235366</c:v>
                </c:pt>
                <c:pt idx="9">
                  <c:v>94711.513265494839</c:v>
                </c:pt>
                <c:pt idx="10">
                  <c:v>282979.52134202729</c:v>
                </c:pt>
                <c:pt idx="11">
                  <c:v>118966.90080909719</c:v>
                </c:pt>
                <c:pt idx="12">
                  <c:v>264499.22607071121</c:v>
                </c:pt>
                <c:pt idx="13">
                  <c:v>736901.77394372819</c:v>
                </c:pt>
                <c:pt idx="14">
                  <c:v>73921.181085264267</c:v>
                </c:pt>
                <c:pt idx="15">
                  <c:v>301459.81661334331</c:v>
                </c:pt>
                <c:pt idx="16">
                  <c:v>259879.1522528822</c:v>
                </c:pt>
              </c:numCache>
            </c:numRef>
          </c:val>
        </c:ser>
        <c:ser>
          <c:idx val="2"/>
          <c:order val="2"/>
          <c:tx>
            <c:strRef>
              <c:f>graf_31_32_33!$E$30</c:f>
              <c:strCache>
                <c:ptCount val="1"/>
                <c:pt idx="0">
                  <c:v>A1 monografie, kap. v mon.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cat>
            <c:strRef>
              <c:f>graf_31_32_33!$B$31:$B$47</c:f>
              <c:strCache>
                <c:ptCount val="17"/>
                <c:pt idx="0">
                  <c:v>UVLF</c:v>
                </c:pt>
                <c:pt idx="1">
                  <c:v>UPJŠ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SPU</c:v>
                </c:pt>
                <c:pt idx="8">
                  <c:v>TUAD</c:v>
                </c:pt>
                <c:pt idx="9">
                  <c:v>UJS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graf_31_32_33!$E$31:$E$47</c:f>
              <c:numCache>
                <c:formatCode>#\ ##0_ ;\-#\ ##0\ </c:formatCode>
                <c:ptCount val="17"/>
                <c:pt idx="0">
                  <c:v>26565.424452516847</c:v>
                </c:pt>
                <c:pt idx="1">
                  <c:v>229617.66874610214</c:v>
                </c:pt>
                <c:pt idx="2">
                  <c:v>791418.64499411068</c:v>
                </c:pt>
                <c:pt idx="3">
                  <c:v>246711.94187206952</c:v>
                </c:pt>
                <c:pt idx="4">
                  <c:v>137678.19977130473</c:v>
                </c:pt>
                <c:pt idx="5">
                  <c:v>316937.06390307052</c:v>
                </c:pt>
                <c:pt idx="6">
                  <c:v>194736.11142149306</c:v>
                </c:pt>
                <c:pt idx="7">
                  <c:v>188961.01914920678</c:v>
                </c:pt>
                <c:pt idx="8">
                  <c:v>65374.044522280594</c:v>
                </c:pt>
                <c:pt idx="9">
                  <c:v>105337.68304650158</c:v>
                </c:pt>
                <c:pt idx="10">
                  <c:v>428280.84291274985</c:v>
                </c:pt>
                <c:pt idx="11">
                  <c:v>351356.61384589673</c:v>
                </c:pt>
                <c:pt idx="12">
                  <c:v>374456.98293504183</c:v>
                </c:pt>
                <c:pt idx="13">
                  <c:v>115732.84913661686</c:v>
                </c:pt>
                <c:pt idx="14">
                  <c:v>361982.78362690349</c:v>
                </c:pt>
                <c:pt idx="15">
                  <c:v>411417.57347767398</c:v>
                </c:pt>
                <c:pt idx="16">
                  <c:v>218067.48420152962</c:v>
                </c:pt>
              </c:numCache>
            </c:numRef>
          </c:val>
        </c:ser>
        <c:ser>
          <c:idx val="3"/>
          <c:order val="3"/>
          <c:tx>
            <c:strRef>
              <c:f>graf_31_32_33!$F$30</c:f>
              <c:strCache>
                <c:ptCount val="1"/>
                <c:pt idx="0">
                  <c:v>A2 učebnice, preklady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graf_31_32_33!$B$31:$B$47</c:f>
              <c:strCache>
                <c:ptCount val="17"/>
                <c:pt idx="0">
                  <c:v>UVLF</c:v>
                </c:pt>
                <c:pt idx="1">
                  <c:v>UPJŠ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SPU</c:v>
                </c:pt>
                <c:pt idx="8">
                  <c:v>TUAD</c:v>
                </c:pt>
                <c:pt idx="9">
                  <c:v>UJS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graf_31_32_33!$F$31:$F$47</c:f>
              <c:numCache>
                <c:formatCode>#\ ##0_ ;\-#\ ##0\ </c:formatCode>
                <c:ptCount val="17"/>
                <c:pt idx="0">
                  <c:v>82522.384872186303</c:v>
                </c:pt>
                <c:pt idx="1">
                  <c:v>305439.9959554947</c:v>
                </c:pt>
                <c:pt idx="2">
                  <c:v>864877.46223187458</c:v>
                </c:pt>
                <c:pt idx="3">
                  <c:v>390105.81939578982</c:v>
                </c:pt>
                <c:pt idx="4">
                  <c:v>213272.13752681913</c:v>
                </c:pt>
                <c:pt idx="5">
                  <c:v>671967.99110208848</c:v>
                </c:pt>
                <c:pt idx="6">
                  <c:v>229347.92678763464</c:v>
                </c:pt>
                <c:pt idx="7">
                  <c:v>241136.83891223266</c:v>
                </c:pt>
                <c:pt idx="8">
                  <c:v>94311.296996784338</c:v>
                </c:pt>
                <c:pt idx="9">
                  <c:v>114673.96339381734</c:v>
                </c:pt>
                <c:pt idx="10">
                  <c:v>462982.73071148671</c:v>
                </c:pt>
                <c:pt idx="11">
                  <c:v>355810.80230604997</c:v>
                </c:pt>
                <c:pt idx="12">
                  <c:v>462982.73071148683</c:v>
                </c:pt>
                <c:pt idx="13">
                  <c:v>309726.87309171224</c:v>
                </c:pt>
                <c:pt idx="14">
                  <c:v>267929.82101359189</c:v>
                </c:pt>
                <c:pt idx="15">
                  <c:v>576584.97482124972</c:v>
                </c:pt>
                <c:pt idx="16">
                  <c:v>379388.62655524613</c:v>
                </c:pt>
              </c:numCache>
            </c:numRef>
          </c:val>
        </c:ser>
        <c:ser>
          <c:idx val="4"/>
          <c:order val="4"/>
          <c:tx>
            <c:strRef>
              <c:f>graf_31_32_33!$G$30</c:f>
              <c:strCache>
                <c:ptCount val="1"/>
                <c:pt idx="0">
                  <c:v>D ostatné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cat>
            <c:strRef>
              <c:f>graf_31_32_33!$B$31:$B$47</c:f>
              <c:strCache>
                <c:ptCount val="17"/>
                <c:pt idx="0">
                  <c:v>UVLF</c:v>
                </c:pt>
                <c:pt idx="1">
                  <c:v>UPJŠ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SPU</c:v>
                </c:pt>
                <c:pt idx="8">
                  <c:v>TUAD</c:v>
                </c:pt>
                <c:pt idx="9">
                  <c:v>UJS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graf_31_32_33!$G$31:$G$47</c:f>
              <c:numCache>
                <c:formatCode>#\ ##0_ ;\-#\ ##0\ </c:formatCode>
                <c:ptCount val="17"/>
                <c:pt idx="0">
                  <c:v>156167.22567708232</c:v>
                </c:pt>
                <c:pt idx="1">
                  <c:v>543263.58836506505</c:v>
                </c:pt>
                <c:pt idx="2">
                  <c:v>2091935.7935736671</c:v>
                </c:pt>
                <c:pt idx="3">
                  <c:v>1675795.0060880806</c:v>
                </c:pt>
                <c:pt idx="4">
                  <c:v>255758.35971905795</c:v>
                </c:pt>
                <c:pt idx="5">
                  <c:v>1474264.5128670016</c:v>
                </c:pt>
                <c:pt idx="6">
                  <c:v>395044.19611360808</c:v>
                </c:pt>
                <c:pt idx="7">
                  <c:v>540158.83221508132</c:v>
                </c:pt>
                <c:pt idx="8">
                  <c:v>238127.58263322676</c:v>
                </c:pt>
                <c:pt idx="9">
                  <c:v>145530.95872698497</c:v>
                </c:pt>
                <c:pt idx="10">
                  <c:v>674847.20505701809</c:v>
                </c:pt>
                <c:pt idx="11">
                  <c:v>384534.51274294074</c:v>
                </c:pt>
                <c:pt idx="12">
                  <c:v>694283.05351216707</c:v>
                </c:pt>
                <c:pt idx="13">
                  <c:v>1083789.0871814296</c:v>
                </c:pt>
                <c:pt idx="14">
                  <c:v>366986.08076265361</c:v>
                </c:pt>
                <c:pt idx="15">
                  <c:v>821320.03670647135</c:v>
                </c:pt>
                <c:pt idx="16">
                  <c:v>963474.60582415026</c:v>
                </c:pt>
              </c:numCache>
            </c:numRef>
          </c:val>
        </c:ser>
        <c:ser>
          <c:idx val="6"/>
          <c:order val="6"/>
          <c:tx>
            <c:v>nová metodika</c:v>
          </c:tx>
          <c:spPr>
            <a:solidFill>
              <a:srgbClr val="FFC000"/>
            </a:solidFill>
            <a:ln w="25400">
              <a:noFill/>
            </a:ln>
            <a:effectLst/>
          </c:spPr>
          <c:invertIfNegative val="0"/>
          <c:cat>
            <c:strRef>
              <c:f>graf_31_32_33!$B$31:$B$47</c:f>
              <c:strCache>
                <c:ptCount val="17"/>
                <c:pt idx="0">
                  <c:v>UVLF</c:v>
                </c:pt>
                <c:pt idx="1">
                  <c:v>UPJŠ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SPU</c:v>
                </c:pt>
                <c:pt idx="8">
                  <c:v>TUAD</c:v>
                </c:pt>
                <c:pt idx="9">
                  <c:v>UJS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graf_31_32_33!$H$31:$H$47</c:f>
              <c:numCache>
                <c:formatCode>#\ ##0_ ;\-#\ ##0\ </c:formatCode>
                <c:ptCount val="17"/>
                <c:pt idx="0">
                  <c:v>73999.504687210487</c:v>
                </c:pt>
                <c:pt idx="1">
                  <c:v>295876.84525805269</c:v>
                </c:pt>
                <c:pt idx="2">
                  <c:v>924592.45830583933</c:v>
                </c:pt>
                <c:pt idx="3">
                  <c:v>474985.68154405471</c:v>
                </c:pt>
                <c:pt idx="4">
                  <c:v>125746.07947735011</c:v>
                </c:pt>
                <c:pt idx="5">
                  <c:v>388384.89736290858</c:v>
                </c:pt>
                <c:pt idx="6">
                  <c:v>69058.211692629819</c:v>
                </c:pt>
                <c:pt idx="7">
                  <c:v>115393.81770182044</c:v>
                </c:pt>
                <c:pt idx="8">
                  <c:v>34733.754210655039</c:v>
                </c:pt>
                <c:pt idx="9">
                  <c:v>33156.706630733504</c:v>
                </c:pt>
                <c:pt idx="10">
                  <c:v>112119.70522935873</c:v>
                </c:pt>
                <c:pt idx="11">
                  <c:v>75102.960311320552</c:v>
                </c:pt>
                <c:pt idx="12">
                  <c:v>108211.45578482335</c:v>
                </c:pt>
                <c:pt idx="13">
                  <c:v>155275.06917962874</c:v>
                </c:pt>
                <c:pt idx="14">
                  <c:v>56680.691206903502</c:v>
                </c:pt>
                <c:pt idx="15">
                  <c:v>104632.98101342929</c:v>
                </c:pt>
                <c:pt idx="16">
                  <c:v>76375.379193926419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3586520"/>
        <c:axId val="243586912"/>
      </c:barChart>
      <c:scatterChart>
        <c:scatterStyle val="lineMarker"/>
        <c:varyColors val="0"/>
        <c:ser>
          <c:idx val="5"/>
          <c:order val="5"/>
          <c:tx>
            <c:strRef>
              <c:f>graf_31_32_33!$K$30</c:f>
              <c:strCache>
                <c:ptCount val="1"/>
                <c:pt idx="0">
                  <c:v>podiel karentov na výskumníka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yVal>
            <c:numRef>
              <c:f>graf_31_32_33!$K$31:$K$47</c:f>
              <c:numCache>
                <c:formatCode>0.00</c:formatCode>
                <c:ptCount val="17"/>
                <c:pt idx="0">
                  <c:v>0.33710217755443883</c:v>
                </c:pt>
                <c:pt idx="1">
                  <c:v>0.45106326773213579</c:v>
                </c:pt>
                <c:pt idx="2">
                  <c:v>0.38565060139624863</c:v>
                </c:pt>
                <c:pt idx="3">
                  <c:v>0.31816422060324495</c:v>
                </c:pt>
                <c:pt idx="4">
                  <c:v>0.25755324418028724</c:v>
                </c:pt>
                <c:pt idx="5">
                  <c:v>0.26027614664338994</c:v>
                </c:pt>
                <c:pt idx="6">
                  <c:v>0.16946610677864429</c:v>
                </c:pt>
                <c:pt idx="7">
                  <c:v>0.15973507353657349</c:v>
                </c:pt>
                <c:pt idx="8">
                  <c:v>0.1364142538975501</c:v>
                </c:pt>
                <c:pt idx="9">
                  <c:v>0.21</c:v>
                </c:pt>
                <c:pt idx="10">
                  <c:v>0.12958963282937364</c:v>
                </c:pt>
                <c:pt idx="11">
                  <c:v>0.12447487163528861</c:v>
                </c:pt>
                <c:pt idx="12">
                  <c:v>9.1601746425819711E-2</c:v>
                </c:pt>
                <c:pt idx="13">
                  <c:v>7.9905847373637262E-2</c:v>
                </c:pt>
                <c:pt idx="14">
                  <c:v>6.8661743749190318E-2</c:v>
                </c:pt>
                <c:pt idx="15">
                  <c:v>9.8335854765506811E-2</c:v>
                </c:pt>
                <c:pt idx="16">
                  <c:v>5.3861451773284712E-2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587696"/>
        <c:axId val="243587304"/>
      </c:scatterChart>
      <c:catAx>
        <c:axId val="243586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586912"/>
        <c:crosses val="autoZero"/>
        <c:auto val="1"/>
        <c:lblAlgn val="ctr"/>
        <c:lblOffset val="100"/>
        <c:noMultiLvlLbl val="0"/>
      </c:catAx>
      <c:valAx>
        <c:axId val="24358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 sz="900"/>
                  <a:t>výška dotácie podľa </a:t>
                </a:r>
                <a:r>
                  <a:rPr lang="en-US" sz="900" baseline="0"/>
                  <a:t>typov v</a:t>
                </a:r>
                <a:r>
                  <a:rPr lang="sk-SK" sz="900" baseline="0"/>
                  <a:t>ýstupov</a:t>
                </a:r>
                <a:endParaRPr lang="sk-SK" sz="9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586520"/>
        <c:crosses val="autoZero"/>
        <c:crossBetween val="between"/>
      </c:valAx>
      <c:valAx>
        <c:axId val="2435873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 sz="900"/>
                  <a:t>podiel</a:t>
                </a:r>
                <a:r>
                  <a:rPr lang="en-US" sz="900" baseline="0"/>
                  <a:t> karentov na v</a:t>
                </a:r>
                <a:r>
                  <a:rPr lang="sk-SK" sz="900" baseline="0"/>
                  <a:t>ý</a:t>
                </a:r>
                <a:r>
                  <a:rPr lang="en-US" sz="900" baseline="0"/>
                  <a:t>skumn</a:t>
                </a:r>
                <a:r>
                  <a:rPr lang="sk-SK" sz="900" baseline="0"/>
                  <a:t>í</a:t>
                </a:r>
                <a:r>
                  <a:rPr lang="en-US" sz="900" baseline="0"/>
                  <a:t>ka za rok</a:t>
                </a:r>
                <a:endParaRPr lang="sk-SK" sz="9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3587696"/>
        <c:crosses val="max"/>
        <c:crossBetween val="midCat"/>
      </c:valAx>
      <c:valAx>
        <c:axId val="243587696"/>
        <c:scaling>
          <c:orientation val="minMax"/>
        </c:scaling>
        <c:delete val="1"/>
        <c:axPos val="b"/>
        <c:majorTickMark val="out"/>
        <c:minorTickMark val="none"/>
        <c:tickLblPos val="nextTo"/>
        <c:crossAx val="243587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121966101797567E-2"/>
          <c:y val="0.79896083916769145"/>
          <c:w val="0.98238837587306072"/>
          <c:h val="0.201039160832308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0308103220632"/>
          <c:y val="5.5096587926509191E-2"/>
          <c:w val="0.74138097471671527"/>
          <c:h val="0.66617867705677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graf_31_32_33!$C$56</c:f>
              <c:strCache>
                <c:ptCount val="1"/>
                <c:pt idx="0">
                  <c:v>B karenty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graf_31_32_33!$B$57:$B$73</c:f>
              <c:strCache>
                <c:ptCount val="17"/>
                <c:pt idx="0">
                  <c:v>TUKE</c:v>
                </c:pt>
                <c:pt idx="1">
                  <c:v>UJS</c:v>
                </c:pt>
                <c:pt idx="2">
                  <c:v>UPJŠ</c:v>
                </c:pt>
                <c:pt idx="3">
                  <c:v>UK</c:v>
                </c:pt>
                <c:pt idx="4">
                  <c:v>TUZVO</c:v>
                </c:pt>
                <c:pt idx="5">
                  <c:v>STU</c:v>
                </c:pt>
                <c:pt idx="6">
                  <c:v>TVU</c:v>
                </c:pt>
                <c:pt idx="7">
                  <c:v>PU</c:v>
                </c:pt>
                <c:pt idx="8">
                  <c:v>UVLF</c:v>
                </c:pt>
                <c:pt idx="9">
                  <c:v>UCM</c:v>
                </c:pt>
                <c:pt idx="10">
                  <c:v>UKF</c:v>
                </c:pt>
                <c:pt idx="11">
                  <c:v>SPU</c:v>
                </c:pt>
                <c:pt idx="12">
                  <c:v>TUAD</c:v>
                </c:pt>
                <c:pt idx="13">
                  <c:v>UMB</c:v>
                </c:pt>
                <c:pt idx="14">
                  <c:v>ŽU</c:v>
                </c:pt>
                <c:pt idx="15">
                  <c:v>EU</c:v>
                </c:pt>
                <c:pt idx="16">
                  <c:v>KU</c:v>
                </c:pt>
              </c:strCache>
            </c:strRef>
          </c:cat>
          <c:val>
            <c:numRef>
              <c:f>graf_31_32_33!$C$57:$C$73</c:f>
              <c:numCache>
                <c:formatCode>#\ ##0_ ;\-#\ ##0\ </c:formatCode>
                <c:ptCount val="17"/>
                <c:pt idx="0">
                  <c:v>2408465.7120232517</c:v>
                </c:pt>
                <c:pt idx="1">
                  <c:v>205600.73151417999</c:v>
                </c:pt>
                <c:pt idx="2">
                  <c:v>3343459.514861546</c:v>
                </c:pt>
                <c:pt idx="3">
                  <c:v>8977898.609452527</c:v>
                </c:pt>
                <c:pt idx="4">
                  <c:v>763659.85990981152</c:v>
                </c:pt>
                <c:pt idx="5">
                  <c:v>4425310.9830671111</c:v>
                </c:pt>
                <c:pt idx="6">
                  <c:v>391620.44097939046</c:v>
                </c:pt>
                <c:pt idx="7">
                  <c:v>509106.57327320758</c:v>
                </c:pt>
                <c:pt idx="8">
                  <c:v>788136.13747102336</c:v>
                </c:pt>
                <c:pt idx="9">
                  <c:v>553163.87288338912</c:v>
                </c:pt>
                <c:pt idx="10">
                  <c:v>704916.79376290285</c:v>
                </c:pt>
                <c:pt idx="11">
                  <c:v>802821.90400775045</c:v>
                </c:pt>
                <c:pt idx="12">
                  <c:v>239867.52009987665</c:v>
                </c:pt>
                <c:pt idx="13">
                  <c:v>523792.33980993473</c:v>
                </c:pt>
                <c:pt idx="14">
                  <c:v>631487.9610792672</c:v>
                </c:pt>
                <c:pt idx="15">
                  <c:v>318191.60829575476</c:v>
                </c:pt>
                <c:pt idx="16">
                  <c:v>259448.54214884617</c:v>
                </c:pt>
              </c:numCache>
            </c:numRef>
          </c:val>
        </c:ser>
        <c:ser>
          <c:idx val="1"/>
          <c:order val="1"/>
          <c:tx>
            <c:strRef>
              <c:f>graf_31_32_33!$D$56</c:f>
              <c:strCache>
                <c:ptCount val="1"/>
                <c:pt idx="0">
                  <c:v>C nekarent, WoS al. Scopus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graf_31_32_33!$B$57:$B$73</c:f>
              <c:strCache>
                <c:ptCount val="17"/>
                <c:pt idx="0">
                  <c:v>TUKE</c:v>
                </c:pt>
                <c:pt idx="1">
                  <c:v>UJS</c:v>
                </c:pt>
                <c:pt idx="2">
                  <c:v>UPJŠ</c:v>
                </c:pt>
                <c:pt idx="3">
                  <c:v>UK</c:v>
                </c:pt>
                <c:pt idx="4">
                  <c:v>TUZVO</c:v>
                </c:pt>
                <c:pt idx="5">
                  <c:v>STU</c:v>
                </c:pt>
                <c:pt idx="6">
                  <c:v>TVU</c:v>
                </c:pt>
                <c:pt idx="7">
                  <c:v>PU</c:v>
                </c:pt>
                <c:pt idx="8">
                  <c:v>UVLF</c:v>
                </c:pt>
                <c:pt idx="9">
                  <c:v>UCM</c:v>
                </c:pt>
                <c:pt idx="10">
                  <c:v>UKF</c:v>
                </c:pt>
                <c:pt idx="11">
                  <c:v>SPU</c:v>
                </c:pt>
                <c:pt idx="12">
                  <c:v>TUAD</c:v>
                </c:pt>
                <c:pt idx="13">
                  <c:v>UMB</c:v>
                </c:pt>
                <c:pt idx="14">
                  <c:v>ŽU</c:v>
                </c:pt>
                <c:pt idx="15">
                  <c:v>EU</c:v>
                </c:pt>
                <c:pt idx="16">
                  <c:v>KU</c:v>
                </c:pt>
              </c:strCache>
            </c:strRef>
          </c:cat>
          <c:val>
            <c:numRef>
              <c:f>graf_31_32_33!$D$57:$D$73</c:f>
              <c:numCache>
                <c:formatCode>#\ ##0_ ;\-#\ ##0\ </c:formatCode>
                <c:ptCount val="17"/>
                <c:pt idx="0">
                  <c:v>1501523.9907944303</c:v>
                </c:pt>
                <c:pt idx="1">
                  <c:v>94711.513265494839</c:v>
                </c:pt>
                <c:pt idx="2">
                  <c:v>377691.03460752213</c:v>
                </c:pt>
                <c:pt idx="3">
                  <c:v>1622800.9285124422</c:v>
                </c:pt>
                <c:pt idx="4">
                  <c:v>377691.03460752207</c:v>
                </c:pt>
                <c:pt idx="5">
                  <c:v>854713.65629836812</c:v>
                </c:pt>
                <c:pt idx="6">
                  <c:v>118966.90080909719</c:v>
                </c:pt>
                <c:pt idx="7">
                  <c:v>301459.81661334331</c:v>
                </c:pt>
                <c:pt idx="8">
                  <c:v>54285.867359490949</c:v>
                </c:pt>
                <c:pt idx="9">
                  <c:v>188268.00807653242</c:v>
                </c:pt>
                <c:pt idx="10">
                  <c:v>282979.52134202729</c:v>
                </c:pt>
                <c:pt idx="11">
                  <c:v>552098.82123056753</c:v>
                </c:pt>
                <c:pt idx="12">
                  <c:v>112036.79008235366</c:v>
                </c:pt>
                <c:pt idx="13">
                  <c:v>264499.22607071121</c:v>
                </c:pt>
                <c:pt idx="14">
                  <c:v>736901.77394372819</c:v>
                </c:pt>
                <c:pt idx="15">
                  <c:v>259879.1522528822</c:v>
                </c:pt>
                <c:pt idx="16">
                  <c:v>73921.181085264267</c:v>
                </c:pt>
              </c:numCache>
            </c:numRef>
          </c:val>
        </c:ser>
        <c:ser>
          <c:idx val="2"/>
          <c:order val="2"/>
          <c:tx>
            <c:strRef>
              <c:f>graf_31_32_33!$E$56</c:f>
              <c:strCache>
                <c:ptCount val="1"/>
                <c:pt idx="0">
                  <c:v>A1 monografie, kap. v mon.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graf_31_32_33!$B$57:$B$73</c:f>
              <c:strCache>
                <c:ptCount val="17"/>
                <c:pt idx="0">
                  <c:v>TUKE</c:v>
                </c:pt>
                <c:pt idx="1">
                  <c:v>UJS</c:v>
                </c:pt>
                <c:pt idx="2">
                  <c:v>UPJŠ</c:v>
                </c:pt>
                <c:pt idx="3">
                  <c:v>UK</c:v>
                </c:pt>
                <c:pt idx="4">
                  <c:v>TUZVO</c:v>
                </c:pt>
                <c:pt idx="5">
                  <c:v>STU</c:v>
                </c:pt>
                <c:pt idx="6">
                  <c:v>TVU</c:v>
                </c:pt>
                <c:pt idx="7">
                  <c:v>PU</c:v>
                </c:pt>
                <c:pt idx="8">
                  <c:v>UVLF</c:v>
                </c:pt>
                <c:pt idx="9">
                  <c:v>UCM</c:v>
                </c:pt>
                <c:pt idx="10">
                  <c:v>UKF</c:v>
                </c:pt>
                <c:pt idx="11">
                  <c:v>SPU</c:v>
                </c:pt>
                <c:pt idx="12">
                  <c:v>TUAD</c:v>
                </c:pt>
                <c:pt idx="13">
                  <c:v>UMB</c:v>
                </c:pt>
                <c:pt idx="14">
                  <c:v>ŽU</c:v>
                </c:pt>
                <c:pt idx="15">
                  <c:v>EU</c:v>
                </c:pt>
                <c:pt idx="16">
                  <c:v>KU</c:v>
                </c:pt>
              </c:strCache>
            </c:strRef>
          </c:cat>
          <c:val>
            <c:numRef>
              <c:f>graf_31_32_33!$E$57:$E$73</c:f>
              <c:numCache>
                <c:formatCode>#\ ##0_ ;\-#\ ##0\ </c:formatCode>
                <c:ptCount val="17"/>
                <c:pt idx="0">
                  <c:v>316937.06390307052</c:v>
                </c:pt>
                <c:pt idx="1">
                  <c:v>105337.68304650158</c:v>
                </c:pt>
                <c:pt idx="2">
                  <c:v>229617.66874610214</c:v>
                </c:pt>
                <c:pt idx="3">
                  <c:v>791418.64499411068</c:v>
                </c:pt>
                <c:pt idx="4">
                  <c:v>137678.19977130473</c:v>
                </c:pt>
                <c:pt idx="5">
                  <c:v>246711.94187206952</c:v>
                </c:pt>
                <c:pt idx="6">
                  <c:v>351356.61384589673</c:v>
                </c:pt>
                <c:pt idx="7">
                  <c:v>411417.57347767398</c:v>
                </c:pt>
                <c:pt idx="8">
                  <c:v>26565.424452516847</c:v>
                </c:pt>
                <c:pt idx="9">
                  <c:v>194736.11142149306</c:v>
                </c:pt>
                <c:pt idx="10">
                  <c:v>428280.84291274985</c:v>
                </c:pt>
                <c:pt idx="11">
                  <c:v>188961.01914920678</c:v>
                </c:pt>
                <c:pt idx="12">
                  <c:v>65374.044522280594</c:v>
                </c:pt>
                <c:pt idx="13">
                  <c:v>374456.98293504183</c:v>
                </c:pt>
                <c:pt idx="14">
                  <c:v>115732.84913661686</c:v>
                </c:pt>
                <c:pt idx="15">
                  <c:v>218067.48420152962</c:v>
                </c:pt>
                <c:pt idx="16">
                  <c:v>361982.78362690349</c:v>
                </c:pt>
              </c:numCache>
            </c:numRef>
          </c:val>
        </c:ser>
        <c:ser>
          <c:idx val="3"/>
          <c:order val="3"/>
          <c:tx>
            <c:strRef>
              <c:f>graf_31_32_33!$F$56</c:f>
              <c:strCache>
                <c:ptCount val="1"/>
                <c:pt idx="0">
                  <c:v>A2 učebnice, preklady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cat>
            <c:strRef>
              <c:f>graf_31_32_33!$B$57:$B$73</c:f>
              <c:strCache>
                <c:ptCount val="17"/>
                <c:pt idx="0">
                  <c:v>TUKE</c:v>
                </c:pt>
                <c:pt idx="1">
                  <c:v>UJS</c:v>
                </c:pt>
                <c:pt idx="2">
                  <c:v>UPJŠ</c:v>
                </c:pt>
                <c:pt idx="3">
                  <c:v>UK</c:v>
                </c:pt>
                <c:pt idx="4">
                  <c:v>TUZVO</c:v>
                </c:pt>
                <c:pt idx="5">
                  <c:v>STU</c:v>
                </c:pt>
                <c:pt idx="6">
                  <c:v>TVU</c:v>
                </c:pt>
                <c:pt idx="7">
                  <c:v>PU</c:v>
                </c:pt>
                <c:pt idx="8">
                  <c:v>UVLF</c:v>
                </c:pt>
                <c:pt idx="9">
                  <c:v>UCM</c:v>
                </c:pt>
                <c:pt idx="10">
                  <c:v>UKF</c:v>
                </c:pt>
                <c:pt idx="11">
                  <c:v>SPU</c:v>
                </c:pt>
                <c:pt idx="12">
                  <c:v>TUAD</c:v>
                </c:pt>
                <c:pt idx="13">
                  <c:v>UMB</c:v>
                </c:pt>
                <c:pt idx="14">
                  <c:v>ŽU</c:v>
                </c:pt>
                <c:pt idx="15">
                  <c:v>EU</c:v>
                </c:pt>
                <c:pt idx="16">
                  <c:v>KU</c:v>
                </c:pt>
              </c:strCache>
            </c:strRef>
          </c:cat>
          <c:val>
            <c:numRef>
              <c:f>graf_31_32_33!$F$57:$F$73</c:f>
              <c:numCache>
                <c:formatCode>#\ ##0_ ;\-#\ ##0\ </c:formatCode>
                <c:ptCount val="17"/>
                <c:pt idx="0">
                  <c:v>671967.99110208848</c:v>
                </c:pt>
                <c:pt idx="1">
                  <c:v>114673.96339381734</c:v>
                </c:pt>
                <c:pt idx="2">
                  <c:v>305439.9959554947</c:v>
                </c:pt>
                <c:pt idx="3">
                  <c:v>864877.46223187458</c:v>
                </c:pt>
                <c:pt idx="4">
                  <c:v>213272.13752681913</c:v>
                </c:pt>
                <c:pt idx="5">
                  <c:v>390105.81939578982</c:v>
                </c:pt>
                <c:pt idx="6">
                  <c:v>355810.80230604997</c:v>
                </c:pt>
                <c:pt idx="7">
                  <c:v>576584.97482124972</c:v>
                </c:pt>
                <c:pt idx="8">
                  <c:v>82522.384872186303</c:v>
                </c:pt>
                <c:pt idx="9">
                  <c:v>229347.92678763464</c:v>
                </c:pt>
                <c:pt idx="10">
                  <c:v>462982.73071148671</c:v>
                </c:pt>
                <c:pt idx="11">
                  <c:v>241136.83891223266</c:v>
                </c:pt>
                <c:pt idx="12">
                  <c:v>94311.296996784338</c:v>
                </c:pt>
                <c:pt idx="13">
                  <c:v>462982.73071148683</c:v>
                </c:pt>
                <c:pt idx="14">
                  <c:v>309726.87309171224</c:v>
                </c:pt>
                <c:pt idx="15">
                  <c:v>379388.62655524613</c:v>
                </c:pt>
                <c:pt idx="16">
                  <c:v>267929.82101359189</c:v>
                </c:pt>
              </c:numCache>
            </c:numRef>
          </c:val>
        </c:ser>
        <c:ser>
          <c:idx val="4"/>
          <c:order val="4"/>
          <c:tx>
            <c:strRef>
              <c:f>graf_31_32_33!$G$56</c:f>
              <c:strCache>
                <c:ptCount val="1"/>
                <c:pt idx="0">
                  <c:v>D ostatné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graf_31_32_33!$B$57:$B$73</c:f>
              <c:strCache>
                <c:ptCount val="17"/>
                <c:pt idx="0">
                  <c:v>TUKE</c:v>
                </c:pt>
                <c:pt idx="1">
                  <c:v>UJS</c:v>
                </c:pt>
                <c:pt idx="2">
                  <c:v>UPJŠ</c:v>
                </c:pt>
                <c:pt idx="3">
                  <c:v>UK</c:v>
                </c:pt>
                <c:pt idx="4">
                  <c:v>TUZVO</c:v>
                </c:pt>
                <c:pt idx="5">
                  <c:v>STU</c:v>
                </c:pt>
                <c:pt idx="6">
                  <c:v>TVU</c:v>
                </c:pt>
                <c:pt idx="7">
                  <c:v>PU</c:v>
                </c:pt>
                <c:pt idx="8">
                  <c:v>UVLF</c:v>
                </c:pt>
                <c:pt idx="9">
                  <c:v>UCM</c:v>
                </c:pt>
                <c:pt idx="10">
                  <c:v>UKF</c:v>
                </c:pt>
                <c:pt idx="11">
                  <c:v>SPU</c:v>
                </c:pt>
                <c:pt idx="12">
                  <c:v>TUAD</c:v>
                </c:pt>
                <c:pt idx="13">
                  <c:v>UMB</c:v>
                </c:pt>
                <c:pt idx="14">
                  <c:v>ŽU</c:v>
                </c:pt>
                <c:pt idx="15">
                  <c:v>EU</c:v>
                </c:pt>
                <c:pt idx="16">
                  <c:v>KU</c:v>
                </c:pt>
              </c:strCache>
            </c:strRef>
          </c:cat>
          <c:val>
            <c:numRef>
              <c:f>graf_31_32_33!$G$57:$G$73</c:f>
              <c:numCache>
                <c:formatCode>#\ ##0_ ;\-#\ ##0\ </c:formatCode>
                <c:ptCount val="17"/>
                <c:pt idx="0">
                  <c:v>1474264.5128670016</c:v>
                </c:pt>
                <c:pt idx="1">
                  <c:v>145530.95872698497</c:v>
                </c:pt>
                <c:pt idx="2">
                  <c:v>543263.58836506505</c:v>
                </c:pt>
                <c:pt idx="3">
                  <c:v>2091935.7935736671</c:v>
                </c:pt>
                <c:pt idx="4">
                  <c:v>255758.35971905795</c:v>
                </c:pt>
                <c:pt idx="5">
                  <c:v>1675795.0060880806</c:v>
                </c:pt>
                <c:pt idx="6">
                  <c:v>384534.51274294074</c:v>
                </c:pt>
                <c:pt idx="7">
                  <c:v>821320.03670647135</c:v>
                </c:pt>
                <c:pt idx="8">
                  <c:v>156167.22567708232</c:v>
                </c:pt>
                <c:pt idx="9">
                  <c:v>395044.19611360808</c:v>
                </c:pt>
                <c:pt idx="10">
                  <c:v>674847.20505701809</c:v>
                </c:pt>
                <c:pt idx="11">
                  <c:v>540158.83221508132</c:v>
                </c:pt>
                <c:pt idx="12">
                  <c:v>238127.58263322676</c:v>
                </c:pt>
                <c:pt idx="13">
                  <c:v>694283.05351216707</c:v>
                </c:pt>
                <c:pt idx="14">
                  <c:v>1083789.0871814296</c:v>
                </c:pt>
                <c:pt idx="15">
                  <c:v>963474.60582415026</c:v>
                </c:pt>
                <c:pt idx="16">
                  <c:v>366986.08076265361</c:v>
                </c:pt>
              </c:numCache>
            </c:numRef>
          </c:val>
        </c:ser>
        <c:ser>
          <c:idx val="6"/>
          <c:order val="6"/>
          <c:tx>
            <c:v>nová metodika</c:v>
          </c:tx>
          <c:spPr>
            <a:solidFill>
              <a:srgbClr val="FFC000"/>
            </a:solidFill>
            <a:ln w="25400">
              <a:noFill/>
            </a:ln>
            <a:effectLst/>
          </c:spPr>
          <c:invertIfNegative val="0"/>
          <c:cat>
            <c:strRef>
              <c:f>graf_31_32_33!$B$57:$B$73</c:f>
              <c:strCache>
                <c:ptCount val="17"/>
                <c:pt idx="0">
                  <c:v>TUKE</c:v>
                </c:pt>
                <c:pt idx="1">
                  <c:v>UJS</c:v>
                </c:pt>
                <c:pt idx="2">
                  <c:v>UPJŠ</c:v>
                </c:pt>
                <c:pt idx="3">
                  <c:v>UK</c:v>
                </c:pt>
                <c:pt idx="4">
                  <c:v>TUZVO</c:v>
                </c:pt>
                <c:pt idx="5">
                  <c:v>STU</c:v>
                </c:pt>
                <c:pt idx="6">
                  <c:v>TVU</c:v>
                </c:pt>
                <c:pt idx="7">
                  <c:v>PU</c:v>
                </c:pt>
                <c:pt idx="8">
                  <c:v>UVLF</c:v>
                </c:pt>
                <c:pt idx="9">
                  <c:v>UCM</c:v>
                </c:pt>
                <c:pt idx="10">
                  <c:v>UKF</c:v>
                </c:pt>
                <c:pt idx="11">
                  <c:v>SPU</c:v>
                </c:pt>
                <c:pt idx="12">
                  <c:v>TUAD</c:v>
                </c:pt>
                <c:pt idx="13">
                  <c:v>UMB</c:v>
                </c:pt>
                <c:pt idx="14">
                  <c:v>ŽU</c:v>
                </c:pt>
                <c:pt idx="15">
                  <c:v>EU</c:v>
                </c:pt>
                <c:pt idx="16">
                  <c:v>KU</c:v>
                </c:pt>
              </c:strCache>
            </c:strRef>
          </c:cat>
          <c:val>
            <c:numRef>
              <c:f>graf_31_32_33!$H$57:$H$73</c:f>
              <c:numCache>
                <c:formatCode>#\ ##0_ ;\-#\ ##0\ </c:formatCode>
                <c:ptCount val="17"/>
                <c:pt idx="0">
                  <c:v>388384.89736290858</c:v>
                </c:pt>
                <c:pt idx="1">
                  <c:v>33156.706630733504</c:v>
                </c:pt>
                <c:pt idx="2">
                  <c:v>295876.84525805269</c:v>
                </c:pt>
                <c:pt idx="3">
                  <c:v>924592.45830583933</c:v>
                </c:pt>
                <c:pt idx="4">
                  <c:v>125746.07947735011</c:v>
                </c:pt>
                <c:pt idx="5">
                  <c:v>474985.68154405471</c:v>
                </c:pt>
                <c:pt idx="6">
                  <c:v>75102.960311320552</c:v>
                </c:pt>
                <c:pt idx="7">
                  <c:v>104632.98101342929</c:v>
                </c:pt>
                <c:pt idx="8">
                  <c:v>73999.504687210487</c:v>
                </c:pt>
                <c:pt idx="9">
                  <c:v>69058.211692629819</c:v>
                </c:pt>
                <c:pt idx="10">
                  <c:v>112119.70522935873</c:v>
                </c:pt>
                <c:pt idx="11">
                  <c:v>115393.81770182044</c:v>
                </c:pt>
                <c:pt idx="12">
                  <c:v>34733.754210655039</c:v>
                </c:pt>
                <c:pt idx="13">
                  <c:v>108211.45578482335</c:v>
                </c:pt>
                <c:pt idx="14">
                  <c:v>155275.06917962874</c:v>
                </c:pt>
                <c:pt idx="15">
                  <c:v>76375.379193926419</c:v>
                </c:pt>
                <c:pt idx="16">
                  <c:v>56680.691206903502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2409760"/>
        <c:axId val="242410152"/>
      </c:barChart>
      <c:scatterChart>
        <c:scatterStyle val="lineMarker"/>
        <c:varyColors val="0"/>
        <c:ser>
          <c:idx val="5"/>
          <c:order val="5"/>
          <c:tx>
            <c:v>dotácia na výskumníka (pravá os)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yVal>
            <c:numRef>
              <c:f>graf_31_32_33!$K$57:$K$73</c:f>
              <c:numCache>
                <c:formatCode>0</c:formatCode>
                <c:ptCount val="17"/>
                <c:pt idx="0">
                  <c:v>7153.9376480481942</c:v>
                </c:pt>
                <c:pt idx="1">
                  <c:v>6990.1155657771233</c:v>
                </c:pt>
                <c:pt idx="2">
                  <c:v>6730.0867095413842</c:v>
                </c:pt>
                <c:pt idx="3">
                  <c:v>6423.384597977315</c:v>
                </c:pt>
                <c:pt idx="4">
                  <c:v>6187.2401222118724</c:v>
                </c:pt>
                <c:pt idx="5">
                  <c:v>5678.8252477847982</c:v>
                </c:pt>
                <c:pt idx="6">
                  <c:v>5219.8295658773777</c:v>
                </c:pt>
                <c:pt idx="7">
                  <c:v>5152.2729877181837</c:v>
                </c:pt>
                <c:pt idx="8">
                  <c:v>4948.39424003145</c:v>
                </c:pt>
                <c:pt idx="9">
                  <c:v>4887.8774054447731</c:v>
                </c:pt>
                <c:pt idx="10">
                  <c:v>4798.6443466802439</c:v>
                </c:pt>
                <c:pt idx="11">
                  <c:v>4754.2051879159617</c:v>
                </c:pt>
                <c:pt idx="12">
                  <c:v>4367.7671967994265</c:v>
                </c:pt>
                <c:pt idx="13">
                  <c:v>4157.564915373966</c:v>
                </c:pt>
                <c:pt idx="14">
                  <c:v>3757.326082275003</c:v>
                </c:pt>
                <c:pt idx="15">
                  <c:v>3671.4896525082677</c:v>
                </c:pt>
                <c:pt idx="16">
                  <c:v>3593.5978749686828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410936"/>
        <c:axId val="242410544"/>
      </c:scatterChart>
      <c:catAx>
        <c:axId val="24240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410152"/>
        <c:crosses val="autoZero"/>
        <c:auto val="1"/>
        <c:lblAlgn val="ctr"/>
        <c:lblOffset val="100"/>
        <c:noMultiLvlLbl val="0"/>
      </c:catAx>
      <c:valAx>
        <c:axId val="242410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40976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6749284306868563E-2"/>
                <c:y val="0.1507249667401757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r>
                    <a:rPr lang="sk-SK"/>
                    <a:t>Výška dotácie na školu </a:t>
                  </a:r>
                  <a:r>
                    <a:rPr lang="sk-SK" baseline="0"/>
                    <a:t> (mil. eur)</a:t>
                  </a:r>
                  <a:endParaRPr lang="sk-SK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</c:dispUnitsLbl>
        </c:dispUnits>
      </c:valAx>
      <c:valAx>
        <c:axId val="2424105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/>
                  <a:t>Výška dotácie na výskumníka</a:t>
                </a:r>
                <a:r>
                  <a:rPr lang="sk-SK" baseline="0"/>
                  <a:t> (tis. eur)</a:t>
                </a:r>
                <a:endParaRPr lang="sk-SK"/>
              </a:p>
            </c:rich>
          </c:tx>
          <c:layout>
            <c:manualLayout>
              <c:xMode val="edge"/>
              <c:yMode val="edge"/>
              <c:x val="0.93656887678277967"/>
              <c:y val="0.123870853323822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410936"/>
        <c:crosses val="max"/>
        <c:crossBetween val="midCat"/>
        <c:dispUnits>
          <c:builtInUnit val="thousands"/>
        </c:dispUnits>
      </c:valAx>
      <c:valAx>
        <c:axId val="242410936"/>
        <c:scaling>
          <c:orientation val="minMax"/>
        </c:scaling>
        <c:delete val="1"/>
        <c:axPos val="b"/>
        <c:majorTickMark val="out"/>
        <c:minorTickMark val="none"/>
        <c:tickLblPos val="nextTo"/>
        <c:crossAx val="24241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681164083969969E-2"/>
          <c:y val="0.85291733099313893"/>
          <c:w val="0.97869582145720591"/>
          <c:h val="0.14708235378670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53043913189252"/>
          <c:y val="8.1206851788062362E-2"/>
          <c:w val="0.69931659327789997"/>
          <c:h val="0.6162910406300232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graf_31_32_33!$B$4</c:f>
              <c:strCache>
                <c:ptCount val="1"/>
                <c:pt idx="0">
                  <c:v>B karenty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graf_31_32_33!$A$5:$A$21</c:f>
              <c:strCache>
                <c:ptCount val="17"/>
                <c:pt idx="0">
                  <c:v>UPJŠ</c:v>
                </c:pt>
                <c:pt idx="1">
                  <c:v>UVLF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UJS</c:v>
                </c:pt>
                <c:pt idx="8">
                  <c:v>SPU</c:v>
                </c:pt>
                <c:pt idx="9">
                  <c:v>TUAD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graf_31_32_33!$B$5:$B$21</c:f>
              <c:numCache>
                <c:formatCode>0</c:formatCode>
                <c:ptCount val="17"/>
                <c:pt idx="0">
                  <c:v>683</c:v>
                </c:pt>
                <c:pt idx="1">
                  <c:v>161</c:v>
                </c:pt>
                <c:pt idx="2">
                  <c:v>1834</c:v>
                </c:pt>
                <c:pt idx="3">
                  <c:v>904</c:v>
                </c:pt>
                <c:pt idx="4">
                  <c:v>156</c:v>
                </c:pt>
                <c:pt idx="5">
                  <c:v>492</c:v>
                </c:pt>
                <c:pt idx="6">
                  <c:v>113</c:v>
                </c:pt>
                <c:pt idx="7">
                  <c:v>42</c:v>
                </c:pt>
                <c:pt idx="8">
                  <c:v>164</c:v>
                </c:pt>
                <c:pt idx="9">
                  <c:v>49</c:v>
                </c:pt>
                <c:pt idx="10">
                  <c:v>144</c:v>
                </c:pt>
                <c:pt idx="11">
                  <c:v>80</c:v>
                </c:pt>
                <c:pt idx="12">
                  <c:v>107</c:v>
                </c:pt>
                <c:pt idx="13">
                  <c:v>129</c:v>
                </c:pt>
                <c:pt idx="14">
                  <c:v>53</c:v>
                </c:pt>
                <c:pt idx="15">
                  <c:v>104</c:v>
                </c:pt>
                <c:pt idx="16">
                  <c:v>65</c:v>
                </c:pt>
              </c:numCache>
            </c:numRef>
          </c:val>
        </c:ser>
        <c:ser>
          <c:idx val="1"/>
          <c:order val="1"/>
          <c:tx>
            <c:strRef>
              <c:f>graf_31_32_33!$C$4</c:f>
              <c:strCache>
                <c:ptCount val="1"/>
                <c:pt idx="0">
                  <c:v>C nekarent, WoS al. Scopus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graf_31_32_33!$A$5:$A$21</c:f>
              <c:strCache>
                <c:ptCount val="17"/>
                <c:pt idx="0">
                  <c:v>UPJŠ</c:v>
                </c:pt>
                <c:pt idx="1">
                  <c:v>UVLF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UJS</c:v>
                </c:pt>
                <c:pt idx="8">
                  <c:v>SPU</c:v>
                </c:pt>
                <c:pt idx="9">
                  <c:v>TUAD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graf_31_32_33!$C$5:$C$21</c:f>
              <c:numCache>
                <c:formatCode>0</c:formatCode>
                <c:ptCount val="17"/>
                <c:pt idx="0">
                  <c:v>183</c:v>
                </c:pt>
                <c:pt idx="1">
                  <c:v>26</c:v>
                </c:pt>
                <c:pt idx="2">
                  <c:v>814</c:v>
                </c:pt>
                <c:pt idx="3">
                  <c:v>414</c:v>
                </c:pt>
                <c:pt idx="4">
                  <c:v>209</c:v>
                </c:pt>
                <c:pt idx="5">
                  <c:v>703</c:v>
                </c:pt>
                <c:pt idx="6">
                  <c:v>94</c:v>
                </c:pt>
                <c:pt idx="7">
                  <c:v>42</c:v>
                </c:pt>
                <c:pt idx="8">
                  <c:v>294</c:v>
                </c:pt>
                <c:pt idx="9">
                  <c:v>50</c:v>
                </c:pt>
                <c:pt idx="10">
                  <c:v>149</c:v>
                </c:pt>
                <c:pt idx="11">
                  <c:v>55</c:v>
                </c:pt>
                <c:pt idx="12">
                  <c:v>125</c:v>
                </c:pt>
                <c:pt idx="13">
                  <c:v>404</c:v>
                </c:pt>
                <c:pt idx="14">
                  <c:v>38</c:v>
                </c:pt>
                <c:pt idx="15">
                  <c:v>150</c:v>
                </c:pt>
                <c:pt idx="16">
                  <c:v>119</c:v>
                </c:pt>
              </c:numCache>
            </c:numRef>
          </c:val>
        </c:ser>
        <c:ser>
          <c:idx val="2"/>
          <c:order val="2"/>
          <c:tx>
            <c:strRef>
              <c:f>graf_31_32_33!$D$4</c:f>
              <c:strCache>
                <c:ptCount val="1"/>
                <c:pt idx="0">
                  <c:v>A1 monografie, kap. v mon.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graf_31_32_33!$A$5:$A$21</c:f>
              <c:strCache>
                <c:ptCount val="17"/>
                <c:pt idx="0">
                  <c:v>UPJŠ</c:v>
                </c:pt>
                <c:pt idx="1">
                  <c:v>UVLF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UJS</c:v>
                </c:pt>
                <c:pt idx="8">
                  <c:v>SPU</c:v>
                </c:pt>
                <c:pt idx="9">
                  <c:v>TUAD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graf_31_32_33!$D$5:$D$21</c:f>
              <c:numCache>
                <c:formatCode>0</c:formatCode>
                <c:ptCount val="17"/>
                <c:pt idx="0">
                  <c:v>247</c:v>
                </c:pt>
                <c:pt idx="1">
                  <c:v>16</c:v>
                </c:pt>
                <c:pt idx="2">
                  <c:v>654</c:v>
                </c:pt>
                <c:pt idx="3">
                  <c:v>150</c:v>
                </c:pt>
                <c:pt idx="4">
                  <c:v>74</c:v>
                </c:pt>
                <c:pt idx="5">
                  <c:v>193</c:v>
                </c:pt>
                <c:pt idx="6">
                  <c:v>186</c:v>
                </c:pt>
                <c:pt idx="7">
                  <c:v>78</c:v>
                </c:pt>
                <c:pt idx="8">
                  <c:v>107</c:v>
                </c:pt>
                <c:pt idx="9">
                  <c:v>40</c:v>
                </c:pt>
                <c:pt idx="10">
                  <c:v>315</c:v>
                </c:pt>
                <c:pt idx="11">
                  <c:v>243</c:v>
                </c:pt>
                <c:pt idx="12">
                  <c:v>370</c:v>
                </c:pt>
                <c:pt idx="13">
                  <c:v>114</c:v>
                </c:pt>
                <c:pt idx="14">
                  <c:v>262</c:v>
                </c:pt>
                <c:pt idx="15">
                  <c:v>260</c:v>
                </c:pt>
                <c:pt idx="16">
                  <c:v>134</c:v>
                </c:pt>
              </c:numCache>
            </c:numRef>
          </c:val>
        </c:ser>
        <c:ser>
          <c:idx val="3"/>
          <c:order val="3"/>
          <c:tx>
            <c:strRef>
              <c:f>graf_31_32_33!$E$4</c:f>
              <c:strCache>
                <c:ptCount val="1"/>
                <c:pt idx="0">
                  <c:v>A2 učebnice, preklady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graf_31_32_33!$A$5:$A$21</c:f>
              <c:strCache>
                <c:ptCount val="17"/>
                <c:pt idx="0">
                  <c:v>UPJŠ</c:v>
                </c:pt>
                <c:pt idx="1">
                  <c:v>UVLF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UJS</c:v>
                </c:pt>
                <c:pt idx="8">
                  <c:v>SPU</c:v>
                </c:pt>
                <c:pt idx="9">
                  <c:v>TUAD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graf_31_32_33!$E$5:$E$21</c:f>
              <c:numCache>
                <c:formatCode>0</c:formatCode>
                <c:ptCount val="17"/>
                <c:pt idx="0">
                  <c:v>285</c:v>
                </c:pt>
                <c:pt idx="1">
                  <c:v>77</c:v>
                </c:pt>
                <c:pt idx="2">
                  <c:v>807</c:v>
                </c:pt>
                <c:pt idx="3">
                  <c:v>364</c:v>
                </c:pt>
                <c:pt idx="4">
                  <c:v>199</c:v>
                </c:pt>
                <c:pt idx="5">
                  <c:v>627</c:v>
                </c:pt>
                <c:pt idx="6">
                  <c:v>214</c:v>
                </c:pt>
                <c:pt idx="7">
                  <c:v>107</c:v>
                </c:pt>
                <c:pt idx="8">
                  <c:v>225</c:v>
                </c:pt>
                <c:pt idx="9">
                  <c:v>88</c:v>
                </c:pt>
                <c:pt idx="10">
                  <c:v>432</c:v>
                </c:pt>
                <c:pt idx="11">
                  <c:v>332</c:v>
                </c:pt>
                <c:pt idx="12">
                  <c:v>432</c:v>
                </c:pt>
                <c:pt idx="13">
                  <c:v>289</c:v>
                </c:pt>
                <c:pt idx="14">
                  <c:v>250</c:v>
                </c:pt>
                <c:pt idx="15">
                  <c:v>538</c:v>
                </c:pt>
                <c:pt idx="16">
                  <c:v>354</c:v>
                </c:pt>
              </c:numCache>
            </c:numRef>
          </c:val>
        </c:ser>
        <c:ser>
          <c:idx val="4"/>
          <c:order val="4"/>
          <c:tx>
            <c:strRef>
              <c:f>graf_31_32_33!$F$4</c:f>
              <c:strCache>
                <c:ptCount val="1"/>
                <c:pt idx="0">
                  <c:v>D ostatné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graf_31_32_33!$A$5:$A$21</c:f>
              <c:strCache>
                <c:ptCount val="17"/>
                <c:pt idx="0">
                  <c:v>UPJŠ</c:v>
                </c:pt>
                <c:pt idx="1">
                  <c:v>UVLF</c:v>
                </c:pt>
                <c:pt idx="2">
                  <c:v>UK</c:v>
                </c:pt>
                <c:pt idx="3">
                  <c:v>STU</c:v>
                </c:pt>
                <c:pt idx="4">
                  <c:v>TUZVO</c:v>
                </c:pt>
                <c:pt idx="5">
                  <c:v>TUKE</c:v>
                </c:pt>
                <c:pt idx="6">
                  <c:v>UCM</c:v>
                </c:pt>
                <c:pt idx="7">
                  <c:v>UJS</c:v>
                </c:pt>
                <c:pt idx="8">
                  <c:v>SPU</c:v>
                </c:pt>
                <c:pt idx="9">
                  <c:v>TUAD</c:v>
                </c:pt>
                <c:pt idx="10">
                  <c:v>UKF</c:v>
                </c:pt>
                <c:pt idx="11">
                  <c:v>TVU</c:v>
                </c:pt>
                <c:pt idx="12">
                  <c:v>UMB</c:v>
                </c:pt>
                <c:pt idx="13">
                  <c:v>ŽU</c:v>
                </c:pt>
                <c:pt idx="14">
                  <c:v>KU</c:v>
                </c:pt>
                <c:pt idx="15">
                  <c:v>PU</c:v>
                </c:pt>
                <c:pt idx="16">
                  <c:v>EU</c:v>
                </c:pt>
              </c:strCache>
            </c:strRef>
          </c:cat>
          <c:val>
            <c:numRef>
              <c:f>graf_31_32_33!$F$5:$F$21</c:f>
              <c:numCache>
                <c:formatCode>0</c:formatCode>
                <c:ptCount val="17"/>
                <c:pt idx="0">
                  <c:v>3850</c:v>
                </c:pt>
                <c:pt idx="1">
                  <c:v>1233</c:v>
                </c:pt>
                <c:pt idx="2">
                  <c:v>14625</c:v>
                </c:pt>
                <c:pt idx="3">
                  <c:v>8929</c:v>
                </c:pt>
                <c:pt idx="4">
                  <c:v>1533</c:v>
                </c:pt>
                <c:pt idx="5">
                  <c:v>7589</c:v>
                </c:pt>
                <c:pt idx="6">
                  <c:v>1953</c:v>
                </c:pt>
                <c:pt idx="7">
                  <c:v>795</c:v>
                </c:pt>
                <c:pt idx="8">
                  <c:v>3572</c:v>
                </c:pt>
                <c:pt idx="9">
                  <c:v>1283</c:v>
                </c:pt>
                <c:pt idx="10">
                  <c:v>3865</c:v>
                </c:pt>
                <c:pt idx="11">
                  <c:v>2100</c:v>
                </c:pt>
                <c:pt idx="12">
                  <c:v>3663</c:v>
                </c:pt>
                <c:pt idx="13">
                  <c:v>5162</c:v>
                </c:pt>
                <c:pt idx="14">
                  <c:v>2034</c:v>
                </c:pt>
                <c:pt idx="15">
                  <c:v>4726</c:v>
                </c:pt>
                <c:pt idx="16">
                  <c:v>5437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2411720"/>
        <c:axId val="242412112"/>
      </c:barChart>
      <c:scatterChart>
        <c:scatterStyle val="lineMarker"/>
        <c:varyColors val="0"/>
        <c:ser>
          <c:idx val="5"/>
          <c:order val="5"/>
          <c:tx>
            <c:strRef>
              <c:f>graf_31_32_33!$L$4</c:f>
              <c:strCache>
                <c:ptCount val="1"/>
                <c:pt idx="0">
                  <c:v>podiel "ostatných" výstupov na výskumníka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yVal>
            <c:numRef>
              <c:f>graf_31_32_33!$L$5:$L$21</c:f>
              <c:numCache>
                <c:formatCode>0.00</c:formatCode>
                <c:ptCount val="17"/>
                <c:pt idx="0">
                  <c:v>2.5425967507594769</c:v>
                </c:pt>
                <c:pt idx="1">
                  <c:v>2.5816582914572863</c:v>
                </c:pt>
                <c:pt idx="2">
                  <c:v>3.0753217259651775</c:v>
                </c:pt>
                <c:pt idx="3">
                  <c:v>3.1425755815999716</c:v>
                </c:pt>
                <c:pt idx="4">
                  <c:v>2.530955918771669</c:v>
                </c:pt>
                <c:pt idx="5">
                  <c:v>4.0147066603184678</c:v>
                </c:pt>
                <c:pt idx="6">
                  <c:v>2.928914217156569</c:v>
                </c:pt>
                <c:pt idx="7">
                  <c:v>3.9750000000000001</c:v>
                </c:pt>
                <c:pt idx="8">
                  <c:v>3.4791078211746371</c:v>
                </c:pt>
                <c:pt idx="9">
                  <c:v>3.5718262806236081</c:v>
                </c:pt>
                <c:pt idx="10">
                  <c:v>3.4782217422606192</c:v>
                </c:pt>
                <c:pt idx="11">
                  <c:v>3.2674653804263261</c:v>
                </c:pt>
                <c:pt idx="12">
                  <c:v>3.1358616556801646</c:v>
                </c:pt>
                <c:pt idx="13">
                  <c:v>3.1974727452923686</c:v>
                </c:pt>
                <c:pt idx="14">
                  <c:v>2.6350563544500583</c:v>
                </c:pt>
                <c:pt idx="15">
                  <c:v>4.4686081694402429</c:v>
                </c:pt>
                <c:pt idx="16">
                  <c:v>4.5053032814053688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412896"/>
        <c:axId val="242412504"/>
      </c:scatterChart>
      <c:catAx>
        <c:axId val="242411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412112"/>
        <c:crosses val="autoZero"/>
        <c:auto val="1"/>
        <c:lblAlgn val="ctr"/>
        <c:lblOffset val="100"/>
        <c:noMultiLvlLbl val="0"/>
      </c:catAx>
      <c:valAx>
        <c:axId val="24241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 sz="900"/>
                  <a:t>podiel  jednotlivých typov publikácií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411720"/>
        <c:crosses val="autoZero"/>
        <c:crossBetween val="between"/>
      </c:valAx>
      <c:valAx>
        <c:axId val="2424125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 sz="900"/>
                  <a:t>Podiel "ostatných" výstupov</a:t>
                </a:r>
                <a:r>
                  <a:rPr lang="sk-SK" sz="900" baseline="0"/>
                  <a:t>  na výskumníka za rok</a:t>
                </a:r>
                <a:endParaRPr lang="sk-SK" sz="900"/>
              </a:p>
            </c:rich>
          </c:tx>
          <c:layout>
            <c:manualLayout>
              <c:xMode val="edge"/>
              <c:yMode val="edge"/>
              <c:x val="0.93923146969682114"/>
              <c:y val="0.118495873023815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2412896"/>
        <c:crosses val="max"/>
        <c:crossBetween val="midCat"/>
      </c:valAx>
      <c:valAx>
        <c:axId val="242412896"/>
        <c:scaling>
          <c:orientation val="minMax"/>
        </c:scaling>
        <c:delete val="1"/>
        <c:axPos val="b"/>
        <c:majorTickMark val="out"/>
        <c:minorTickMark val="none"/>
        <c:tickLblPos val="nextTo"/>
        <c:crossAx val="242412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182322864995765E-2"/>
          <c:y val="0.82871349937791461"/>
          <c:w val="0.95236327692221789"/>
          <c:h val="0.1712865006220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graf_2!$B$4</c:f>
              <c:strCache>
                <c:ptCount val="1"/>
                <c:pt idx="0">
                  <c:v>&lt; level 2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graf_2!$A$5:$A$7</c:f>
              <c:strCache>
                <c:ptCount val="3"/>
                <c:pt idx="0">
                  <c:v>Slovensko </c:v>
                </c:pt>
                <c:pt idx="1">
                  <c:v>V3 </c:v>
                </c:pt>
                <c:pt idx="2">
                  <c:v>priemer OECD </c:v>
                </c:pt>
              </c:strCache>
            </c:strRef>
          </c:cat>
          <c:val>
            <c:numRef>
              <c:f>graf_2!$B$5:$B$7</c:f>
              <c:numCache>
                <c:formatCode>0%</c:formatCode>
                <c:ptCount val="3"/>
                <c:pt idx="0">
                  <c:v>0.30705625566771777</c:v>
                </c:pt>
                <c:pt idx="1">
                  <c:v>0.2097217813413858</c:v>
                </c:pt>
                <c:pt idx="2">
                  <c:v>0.21241754631633178</c:v>
                </c:pt>
              </c:numCache>
            </c:numRef>
          </c:val>
        </c:ser>
        <c:ser>
          <c:idx val="1"/>
          <c:order val="1"/>
          <c:tx>
            <c:strRef>
              <c:f>graf_2!$C$4</c:f>
              <c:strCache>
                <c:ptCount val="1"/>
                <c:pt idx="0">
                  <c:v>level 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graf_2!$A$5:$A$7</c:f>
              <c:strCache>
                <c:ptCount val="3"/>
                <c:pt idx="0">
                  <c:v>Slovensko </c:v>
                </c:pt>
                <c:pt idx="1">
                  <c:v>V3 </c:v>
                </c:pt>
                <c:pt idx="2">
                  <c:v>priemer OECD </c:v>
                </c:pt>
              </c:strCache>
            </c:strRef>
          </c:cat>
          <c:val>
            <c:numRef>
              <c:f>graf_2!$C$5:$C$7</c:f>
              <c:numCache>
                <c:formatCode>0%</c:formatCode>
                <c:ptCount val="3"/>
                <c:pt idx="0">
                  <c:v>0.27634581849837631</c:v>
                </c:pt>
                <c:pt idx="1">
                  <c:v>0.25985017007051098</c:v>
                </c:pt>
                <c:pt idx="2">
                  <c:v>0.24795771458551719</c:v>
                </c:pt>
              </c:numCache>
            </c:numRef>
          </c:val>
        </c:ser>
        <c:ser>
          <c:idx val="2"/>
          <c:order val="2"/>
          <c:tx>
            <c:strRef>
              <c:f>graf_2!$D$4</c:f>
              <c:strCache>
                <c:ptCount val="1"/>
                <c:pt idx="0">
                  <c:v>level 3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graf_2!$A$5:$A$7</c:f>
              <c:strCache>
                <c:ptCount val="3"/>
                <c:pt idx="0">
                  <c:v>Slovensko </c:v>
                </c:pt>
                <c:pt idx="1">
                  <c:v>V3 </c:v>
                </c:pt>
                <c:pt idx="2">
                  <c:v>priemer OECD </c:v>
                </c:pt>
              </c:strCache>
            </c:strRef>
          </c:cat>
          <c:val>
            <c:numRef>
              <c:f>graf_2!$D$5:$D$7</c:f>
              <c:numCache>
                <c:formatCode>0%</c:formatCode>
                <c:ptCount val="3"/>
                <c:pt idx="0">
                  <c:v>0.24758870927412593</c:v>
                </c:pt>
                <c:pt idx="1">
                  <c:v>0.28322107907783634</c:v>
                </c:pt>
                <c:pt idx="2">
                  <c:v>0.27228047042857978</c:v>
                </c:pt>
              </c:numCache>
            </c:numRef>
          </c:val>
        </c:ser>
        <c:ser>
          <c:idx val="3"/>
          <c:order val="3"/>
          <c:tx>
            <c:strRef>
              <c:f>graf_2!$E$4</c:f>
              <c:strCache>
                <c:ptCount val="1"/>
                <c:pt idx="0">
                  <c:v>level 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graf_2!$A$5:$A$7</c:f>
              <c:strCache>
                <c:ptCount val="3"/>
                <c:pt idx="0">
                  <c:v>Slovensko </c:v>
                </c:pt>
                <c:pt idx="1">
                  <c:v>V3 </c:v>
                </c:pt>
                <c:pt idx="2">
                  <c:v>priemer OECD </c:v>
                </c:pt>
              </c:strCache>
            </c:strRef>
          </c:cat>
          <c:val>
            <c:numRef>
              <c:f>graf_2!$E$5:$E$7</c:f>
              <c:numCache>
                <c:formatCode>0%</c:formatCode>
                <c:ptCount val="3"/>
                <c:pt idx="0">
                  <c:v>0.13310368355894531</c:v>
                </c:pt>
                <c:pt idx="1">
                  <c:v>0.18310932268964522</c:v>
                </c:pt>
                <c:pt idx="2">
                  <c:v>0.19012167070835542</c:v>
                </c:pt>
              </c:numCache>
            </c:numRef>
          </c:val>
        </c:ser>
        <c:ser>
          <c:idx val="4"/>
          <c:order val="4"/>
          <c:tx>
            <c:strRef>
              <c:f>graf_2!$F$4</c:f>
              <c:strCache>
                <c:ptCount val="1"/>
                <c:pt idx="0">
                  <c:v>level 5 a 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graf_2!$A$5:$A$7</c:f>
              <c:strCache>
                <c:ptCount val="3"/>
                <c:pt idx="0">
                  <c:v>Slovensko </c:v>
                </c:pt>
                <c:pt idx="1">
                  <c:v>V3 </c:v>
                </c:pt>
                <c:pt idx="2">
                  <c:v>priemer OECD </c:v>
                </c:pt>
              </c:strCache>
            </c:strRef>
          </c:cat>
          <c:val>
            <c:numRef>
              <c:f>graf_2!$F$5:$F$7</c:f>
              <c:numCache>
                <c:formatCode>0%</c:formatCode>
                <c:ptCount val="3"/>
                <c:pt idx="0">
                  <c:v>3.5905533000834752E-2</c:v>
                </c:pt>
                <c:pt idx="1">
                  <c:v>6.4097646820621745E-2</c:v>
                </c:pt>
                <c:pt idx="2">
                  <c:v>7.7222597961215958E-2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161432"/>
        <c:axId val="105648240"/>
      </c:barChart>
      <c:catAx>
        <c:axId val="238161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105648240"/>
        <c:crosses val="autoZero"/>
        <c:auto val="1"/>
        <c:lblAlgn val="ctr"/>
        <c:lblOffset val="100"/>
        <c:noMultiLvlLbl val="0"/>
      </c:catAx>
      <c:valAx>
        <c:axId val="10564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238161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8975661375661377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graf_34!$A$7</c:f>
              <c:strCache>
                <c:ptCount val="1"/>
                <c:pt idx="0">
                  <c:v>Bežné transfery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53769AA1-1C6D-40F1-8CF9-594FAE5A933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80AB7DF-BB0C-407E-8A15-BF1B06A287F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C7D3D601-0BCC-4344-93C2-6A20FDABD8C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6202DE1B-EBCC-4AD2-8751-A6995DEA1EE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990A002-016C-4375-B685-31DDBAEB132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34591011-117D-42DA-B449-110A48CA81D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DE33E8A4-118C-4176-9AED-A834147DB19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numRef>
              <c:f>graf_34!$B$4:$H$4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graf_34!$B$7:$H$7</c:f>
              <c:numCache>
                <c:formatCode>0%</c:formatCode>
                <c:ptCount val="7"/>
                <c:pt idx="0">
                  <c:v>0.86770384641085241</c:v>
                </c:pt>
                <c:pt idx="1">
                  <c:v>0.86821837205100505</c:v>
                </c:pt>
                <c:pt idx="2">
                  <c:v>0.86865193378210737</c:v>
                </c:pt>
                <c:pt idx="3">
                  <c:v>0.88389220377913646</c:v>
                </c:pt>
                <c:pt idx="4">
                  <c:v>0.83151189593848329</c:v>
                </c:pt>
                <c:pt idx="5">
                  <c:v>0.84518577020473307</c:v>
                </c:pt>
                <c:pt idx="6">
                  <c:v>0.91690372884210292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graf_34!$B$7:$H$7</c15:f>
                <c15:dlblRangeCache>
                  <c:ptCount val="7"/>
                  <c:pt idx="0">
                    <c:v>87%</c:v>
                  </c:pt>
                  <c:pt idx="1">
                    <c:v>87%</c:v>
                  </c:pt>
                  <c:pt idx="2">
                    <c:v>87%</c:v>
                  </c:pt>
                  <c:pt idx="3">
                    <c:v>88%</c:v>
                  </c:pt>
                  <c:pt idx="4">
                    <c:v>83%</c:v>
                  </c:pt>
                  <c:pt idx="5">
                    <c:v>85%</c:v>
                  </c:pt>
                  <c:pt idx="6">
                    <c:v>92%</c:v>
                  </c:pt>
                </c15:dlblRangeCache>
              </c15:datalabelsRange>
            </c:ext>
          </c:extLst>
        </c:ser>
        <c:ser>
          <c:idx val="8"/>
          <c:order val="1"/>
          <c:tx>
            <c:strRef>
              <c:f>graf_34!$A$5</c:f>
              <c:strCache>
                <c:ptCount val="1"/>
                <c:pt idx="0">
                  <c:v>Mzdy a poistné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3A981C86-DEE0-44B4-900F-54B46691D31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F0867CC-0E16-43F6-AA40-F25732AFEB6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D3D414C-1E98-4E9E-BF45-D3BA18FCF19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760B5D6D-805A-4B03-86A5-C712D3BBB1F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419D0E9E-AFBE-4987-BD75-ECBCE3780B5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7A7BD39-18FE-4376-B839-E0A1EA74F95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DDA7F997-1B4F-47D6-B8E1-BDC991342F5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numRef>
              <c:f>graf_34!$B$4:$H$4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graf_34!$B$5:$H$5</c:f>
              <c:numCache>
                <c:formatCode>0%</c:formatCode>
                <c:ptCount val="7"/>
                <c:pt idx="0">
                  <c:v>8.195922634279601E-2</c:v>
                </c:pt>
                <c:pt idx="1">
                  <c:v>8.0176627832728178E-2</c:v>
                </c:pt>
                <c:pt idx="2">
                  <c:v>8.0724490390367068E-2</c:v>
                </c:pt>
                <c:pt idx="3">
                  <c:v>4.217739506241662E-2</c:v>
                </c:pt>
                <c:pt idx="4">
                  <c:v>5.0714966061256903E-2</c:v>
                </c:pt>
                <c:pt idx="5">
                  <c:v>5.4000734470706246E-2</c:v>
                </c:pt>
                <c:pt idx="6">
                  <c:v>3.688668424707757E-2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graf_34!$B$5:$H$5</c15:f>
                <c15:dlblRangeCache>
                  <c:ptCount val="7"/>
                  <c:pt idx="0">
                    <c:v>8%</c:v>
                  </c:pt>
                  <c:pt idx="1">
                    <c:v>8%</c:v>
                  </c:pt>
                  <c:pt idx="2">
                    <c:v>8%</c:v>
                  </c:pt>
                  <c:pt idx="3">
                    <c:v>4%</c:v>
                  </c:pt>
                  <c:pt idx="4">
                    <c:v>5%</c:v>
                  </c:pt>
                  <c:pt idx="5">
                    <c:v>5%</c:v>
                  </c:pt>
                  <c:pt idx="6">
                    <c:v>4%</c:v>
                  </c:pt>
                </c15:dlblRangeCache>
              </c15:datalabelsRange>
            </c:ext>
          </c:extLst>
        </c:ser>
        <c:ser>
          <c:idx val="5"/>
          <c:order val="2"/>
          <c:tx>
            <c:strRef>
              <c:f>graf_34!$A$6</c:f>
              <c:strCache>
                <c:ptCount val="1"/>
                <c:pt idx="0">
                  <c:v>Tovary a služby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9450D9FB-7938-46FB-9DF0-27C348AD7FF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278303E-5021-4792-9CC3-E6FCF13FD84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6E72892-74FC-48B6-8567-11125CFD376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A747766-FBC4-4D49-AA17-5407ACF86DC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21B91F81-0AFD-4728-AE62-CE5EAE665F5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DBD0892-DE68-40DD-9C42-D9DEAF764F8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05DB110-D7C6-4FE3-87DB-A321AD31EC7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numRef>
              <c:f>graf_34!$B$4:$H$4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graf_34!$B$6:$H$6</c:f>
              <c:numCache>
                <c:formatCode>0%</c:formatCode>
                <c:ptCount val="7"/>
                <c:pt idx="0">
                  <c:v>5.0336927246351595E-2</c:v>
                </c:pt>
                <c:pt idx="1">
                  <c:v>5.160500011626673E-2</c:v>
                </c:pt>
                <c:pt idx="2">
                  <c:v>5.0623575827525531E-2</c:v>
                </c:pt>
                <c:pt idx="3">
                  <c:v>7.3930401158446846E-2</c:v>
                </c:pt>
                <c:pt idx="4">
                  <c:v>0.1177731380002599</c:v>
                </c:pt>
                <c:pt idx="5">
                  <c:v>0.10081349532456069</c:v>
                </c:pt>
                <c:pt idx="6">
                  <c:v>4.6209586910819493E-2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graf_34!$B$6:$H$6</c15:f>
                <c15:dlblRangeCache>
                  <c:ptCount val="7"/>
                  <c:pt idx="0">
                    <c:v>5%</c:v>
                  </c:pt>
                  <c:pt idx="1">
                    <c:v>5%</c:v>
                  </c:pt>
                  <c:pt idx="2">
                    <c:v>5%</c:v>
                  </c:pt>
                  <c:pt idx="3">
                    <c:v>7%</c:v>
                  </c:pt>
                  <c:pt idx="4">
                    <c:v>12%</c:v>
                  </c:pt>
                  <c:pt idx="5">
                    <c:v>10%</c:v>
                  </c:pt>
                  <c:pt idx="6">
                    <c:v>5%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5855544"/>
        <c:axId val="245855936"/>
      </c:barChart>
      <c:catAx>
        <c:axId val="245855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5855936"/>
        <c:crosses val="autoZero"/>
        <c:auto val="1"/>
        <c:lblAlgn val="ctr"/>
        <c:lblOffset val="100"/>
        <c:noMultiLvlLbl val="0"/>
      </c:catAx>
      <c:valAx>
        <c:axId val="245855936"/>
        <c:scaling>
          <c:orientation val="minMax"/>
          <c:min val="0.8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45855544"/>
        <c:crosses val="autoZero"/>
        <c:crossBetween val="between"/>
        <c:dispUnits>
          <c:builtInUnit val="millions"/>
        </c:dispUnits>
      </c:valAx>
    </c:plotArea>
    <c:legend>
      <c:legendPos val="b"/>
      <c:layout>
        <c:manualLayout>
          <c:xMode val="edge"/>
          <c:yMode val="edge"/>
          <c:x val="0.11256102362204723"/>
          <c:y val="0.91124065433656321"/>
          <c:w val="0.78702865266841648"/>
          <c:h val="5.282197800610098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67319555203652015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graf_35!$A$6</c:f>
              <c:strCache>
                <c:ptCount val="1"/>
                <c:pt idx="0">
                  <c:v>Mzdy a poistné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>
              <a:noFill/>
            </a:ln>
          </c:spPr>
          <c:invertIfNegative val="0"/>
          <c:cat>
            <c:numRef>
              <c:f>graf_35!$B$4:$H$4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graf_35!$B$6:$H$6</c:f>
              <c:numCache>
                <c:formatCode>#,##0</c:formatCode>
                <c:ptCount val="7"/>
                <c:pt idx="0">
                  <c:v>157159501.59000003</c:v>
                </c:pt>
                <c:pt idx="1">
                  <c:v>153514594.15999997</c:v>
                </c:pt>
                <c:pt idx="2">
                  <c:v>161334368.71999997</c:v>
                </c:pt>
                <c:pt idx="3">
                  <c:v>49495532.829999991</c:v>
                </c:pt>
                <c:pt idx="4">
                  <c:v>64496689.679999985</c:v>
                </c:pt>
                <c:pt idx="5">
                  <c:v>69680064.189999983</c:v>
                </c:pt>
                <c:pt idx="6">
                  <c:v>41502853.480000019</c:v>
                </c:pt>
              </c:numCache>
            </c:numRef>
          </c:val>
        </c:ser>
        <c:ser>
          <c:idx val="0"/>
          <c:order val="2"/>
          <c:tx>
            <c:strRef>
              <c:f>graf_35!$A$7</c:f>
              <c:strCache>
                <c:ptCount val="1"/>
                <c:pt idx="0">
                  <c:v>Dohody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graf_35!$B$4:$H$4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graf_35!$B$7:$H$7</c:f>
              <c:numCache>
                <c:formatCode>#,##0</c:formatCode>
                <c:ptCount val="7"/>
                <c:pt idx="0">
                  <c:v>3093160.8899999559</c:v>
                </c:pt>
                <c:pt idx="1">
                  <c:v>3817343.0099999309</c:v>
                </c:pt>
                <c:pt idx="2">
                  <c:v>5386807.4899999797</c:v>
                </c:pt>
                <c:pt idx="3">
                  <c:v>6715361.3800000027</c:v>
                </c:pt>
                <c:pt idx="4">
                  <c:v>9077685.5099999979</c:v>
                </c:pt>
                <c:pt idx="5">
                  <c:v>13865250.560000002</c:v>
                </c:pt>
                <c:pt idx="6">
                  <c:v>3452337.3699999973</c:v>
                </c:pt>
              </c:numCache>
            </c:numRef>
          </c:val>
        </c:ser>
        <c:ser>
          <c:idx val="1"/>
          <c:order val="3"/>
          <c:tx>
            <c:strRef>
              <c:f>graf_35!$A$8</c:f>
              <c:strCache>
                <c:ptCount val="1"/>
                <c:pt idx="0">
                  <c:v>Energie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graf_35!$B$4:$H$4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graf_35!$B$8:$H$8</c:f>
              <c:numCache>
                <c:formatCode>#,##0</c:formatCode>
                <c:ptCount val="7"/>
                <c:pt idx="0">
                  <c:v>9363415.5800000019</c:v>
                </c:pt>
                <c:pt idx="1">
                  <c:v>10321850.799999999</c:v>
                </c:pt>
                <c:pt idx="2">
                  <c:v>10529972.770000001</c:v>
                </c:pt>
                <c:pt idx="3">
                  <c:v>1652125.29</c:v>
                </c:pt>
                <c:pt idx="4">
                  <c:v>1376593.8</c:v>
                </c:pt>
                <c:pt idx="5">
                  <c:v>1376696.4700000002</c:v>
                </c:pt>
                <c:pt idx="6">
                  <c:v>1247113.0299999998</c:v>
                </c:pt>
              </c:numCache>
            </c:numRef>
          </c:val>
        </c:ser>
        <c:ser>
          <c:idx val="2"/>
          <c:order val="4"/>
          <c:tx>
            <c:strRef>
              <c:f>graf_35!$A$9</c:f>
              <c:strCache>
                <c:ptCount val="1"/>
                <c:pt idx="0">
                  <c:v>Ostatné služby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numRef>
              <c:f>graf_35!$B$4:$H$4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graf_35!$B$9:$H$9</c:f>
              <c:numCache>
                <c:formatCode>#,##0</c:formatCode>
                <c:ptCount val="7"/>
                <c:pt idx="0">
                  <c:v>34944037.350000046</c:v>
                </c:pt>
                <c:pt idx="1">
                  <c:v>41579133.19000008</c:v>
                </c:pt>
                <c:pt idx="2">
                  <c:v>30889289.020000011</c:v>
                </c:pt>
                <c:pt idx="3">
                  <c:v>26970063.199999996</c:v>
                </c:pt>
                <c:pt idx="4">
                  <c:v>38653291.07</c:v>
                </c:pt>
                <c:pt idx="5">
                  <c:v>64062922.99000001</c:v>
                </c:pt>
                <c:pt idx="6">
                  <c:v>21880256.369999997</c:v>
                </c:pt>
              </c:numCache>
            </c:numRef>
          </c:val>
          <c:extLst/>
        </c:ser>
        <c:ser>
          <c:idx val="3"/>
          <c:order val="5"/>
          <c:tx>
            <c:strRef>
              <c:f>graf_35!$A$10</c:f>
              <c:strCache>
                <c:ptCount val="1"/>
                <c:pt idx="0">
                  <c:v>Ostatné bežné výdavky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28575">
              <a:noFill/>
            </a:ln>
          </c:spPr>
          <c:invertIfNegative val="0"/>
          <c:cat>
            <c:numRef>
              <c:f>graf_35!$B$4:$H$4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graf_35!$B$10:$H$10</c:f>
              <c:numCache>
                <c:formatCode>#,##0</c:formatCode>
                <c:ptCount val="7"/>
                <c:pt idx="0">
                  <c:v>49092750.280000024</c:v>
                </c:pt>
                <c:pt idx="1">
                  <c:v>43029786.909999959</c:v>
                </c:pt>
                <c:pt idx="2">
                  <c:v>53880143.649999991</c:v>
                </c:pt>
                <c:pt idx="3">
                  <c:v>51336185.18999999</c:v>
                </c:pt>
                <c:pt idx="4">
                  <c:v>99466773.290000021</c:v>
                </c:pt>
                <c:pt idx="5">
                  <c:v>50780006.600000009</c:v>
                </c:pt>
                <c:pt idx="6">
                  <c:v>25412760.270000041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5856720"/>
        <c:axId val="245857112"/>
      </c:barChart>
      <c:lineChart>
        <c:grouping val="stacked"/>
        <c:varyColors val="0"/>
        <c:ser>
          <c:idx val="5"/>
          <c:order val="0"/>
          <c:tx>
            <c:strRef>
              <c:f>graf_35!$A$5</c:f>
              <c:strCache>
                <c:ptCount val="1"/>
                <c:pt idx="0">
                  <c:v>Ministerstvo školstva, vedy, výskumu a športu SR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AC765CA1-7D43-4C38-81D0-F886287CA7C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A69E40EE-F8C9-46B9-A8EE-DD929890F9E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8041403-DCB6-41A6-9AC6-E5E7AB98CDA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837C2A4-776F-4028-8F87-D45E91490DA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CF0C016-4EFD-4E5D-98AD-A8E7985FFE3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46F85A1F-7174-4F40-9A69-1291C18743C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A47EA08D-2064-4982-AC33-C8ACFABBF82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numFmt formatCode="#\ \ 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numRef>
              <c:f>graf_35!$B$4:$H$4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graf_35!$B$5:$H$5</c:f>
              <c:numCache>
                <c:formatCode>#\ \ </c:formatCode>
                <c:ptCount val="7"/>
                <c:pt idx="0">
                  <c:v>253652865.69000009</c:v>
                </c:pt>
                <c:pt idx="1">
                  <c:v>252262708.06999996</c:v>
                </c:pt>
                <c:pt idx="2">
                  <c:v>262020581.64999998</c:v>
                </c:pt>
                <c:pt idx="3">
                  <c:v>136169267.88999999</c:v>
                </c:pt>
                <c:pt idx="4">
                  <c:v>213071033.34999999</c:v>
                </c:pt>
                <c:pt idx="5">
                  <c:v>199764940.81</c:v>
                </c:pt>
                <c:pt idx="6">
                  <c:v>93495320.520000055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graf_35!$B$5:$H$5</c15:f>
                <c15:dlblRangeCache>
                  <c:ptCount val="7"/>
                  <c:pt idx="0">
                    <c:v>254</c:v>
                  </c:pt>
                  <c:pt idx="1">
                    <c:v>252</c:v>
                  </c:pt>
                  <c:pt idx="2">
                    <c:v>262</c:v>
                  </c:pt>
                  <c:pt idx="3">
                    <c:v>136</c:v>
                  </c:pt>
                  <c:pt idx="4">
                    <c:v>213</c:v>
                  </c:pt>
                  <c:pt idx="5">
                    <c:v>200</c:v>
                  </c:pt>
                  <c:pt idx="6">
                    <c:v>93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857896"/>
        <c:axId val="245857504"/>
      </c:lineChart>
      <c:catAx>
        <c:axId val="24585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5857112"/>
        <c:crosses val="autoZero"/>
        <c:auto val="1"/>
        <c:lblAlgn val="ctr"/>
        <c:lblOffset val="100"/>
        <c:noMultiLvlLbl val="0"/>
      </c:catAx>
      <c:valAx>
        <c:axId val="245857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45856720"/>
        <c:crosses val="autoZero"/>
        <c:crossBetween val="between"/>
        <c:dispUnits>
          <c:builtInUnit val="millions"/>
        </c:dispUnits>
      </c:valAx>
      <c:valAx>
        <c:axId val="245857504"/>
        <c:scaling>
          <c:orientation val="minMax"/>
        </c:scaling>
        <c:delete val="1"/>
        <c:axPos val="r"/>
        <c:numFmt formatCode="#\ \ " sourceLinked="1"/>
        <c:majorTickMark val="out"/>
        <c:minorTickMark val="none"/>
        <c:tickLblPos val="nextTo"/>
        <c:crossAx val="245857896"/>
        <c:crosses val="max"/>
        <c:crossBetween val="between"/>
      </c:valAx>
      <c:catAx>
        <c:axId val="245857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857504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1.3924801430388887E-2"/>
          <c:y val="0.83951092311021391"/>
          <c:w val="0.96283834321166906"/>
          <c:h val="0.1371012977404003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8975661375661377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graf_36!$B$4</c:f>
              <c:strCache>
                <c:ptCount val="1"/>
                <c:pt idx="0">
                  <c:v>MŠVVaŠ (2016)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graf_36!$A$5:$A$9</c:f>
              <c:strCache>
                <c:ptCount val="5"/>
                <c:pt idx="0">
                  <c:v>Mzdy a poistné</c:v>
                </c:pt>
                <c:pt idx="1">
                  <c:v>Dohody</c:v>
                </c:pt>
                <c:pt idx="2">
                  <c:v>Energie</c:v>
                </c:pt>
                <c:pt idx="3">
                  <c:v>Ostatné služby</c:v>
                </c:pt>
                <c:pt idx="4">
                  <c:v>Ostatné bežné výdavky</c:v>
                </c:pt>
              </c:strCache>
            </c:strRef>
          </c:cat>
          <c:val>
            <c:numRef>
              <c:f>graf_36!$B$5:$B$9</c:f>
              <c:numCache>
                <c:formatCode>0%</c:formatCode>
                <c:ptCount val="5"/>
                <c:pt idx="0">
                  <c:v>0.44390300230183105</c:v>
                </c:pt>
                <c:pt idx="1">
                  <c:v>3.6925242362921155E-2</c:v>
                </c:pt>
                <c:pt idx="2">
                  <c:v>1.3338774850589699E-2</c:v>
                </c:pt>
                <c:pt idx="3">
                  <c:v>0.23402514958296208</c:v>
                </c:pt>
                <c:pt idx="4">
                  <c:v>0.27180783090169597</c:v>
                </c:pt>
              </c:numCache>
            </c:numRef>
          </c:val>
        </c:ser>
        <c:ser>
          <c:idx val="0"/>
          <c:order val="1"/>
          <c:tx>
            <c:strRef>
              <c:f>graf_36!$D$4</c:f>
              <c:strCache>
                <c:ptCount val="1"/>
                <c:pt idx="0">
                  <c:v>MŠVVaŠ (2010-2016)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graf_36!$A$5:$A$9</c:f>
              <c:strCache>
                <c:ptCount val="5"/>
                <c:pt idx="0">
                  <c:v>Mzdy a poistné</c:v>
                </c:pt>
                <c:pt idx="1">
                  <c:v>Dohody</c:v>
                </c:pt>
                <c:pt idx="2">
                  <c:v>Energie</c:v>
                </c:pt>
                <c:pt idx="3">
                  <c:v>Ostatné služby</c:v>
                </c:pt>
                <c:pt idx="4">
                  <c:v>Ostatné bežné výdavky</c:v>
                </c:pt>
              </c:strCache>
            </c:strRef>
          </c:cat>
          <c:val>
            <c:numRef>
              <c:f>graf_36!$D$5:$D$9</c:f>
              <c:numCache>
                <c:formatCode>0%</c:formatCode>
                <c:ptCount val="5"/>
                <c:pt idx="0">
                  <c:v>0.47182373547652912</c:v>
                </c:pt>
                <c:pt idx="1">
                  <c:v>3.5162710813699614E-2</c:v>
                </c:pt>
                <c:pt idx="2">
                  <c:v>2.2406128890627208E-2</c:v>
                </c:pt>
                <c:pt idx="3">
                  <c:v>0.19352379246423351</c:v>
                </c:pt>
                <c:pt idx="4">
                  <c:v>0.27708363235491046</c:v>
                </c:pt>
              </c:numCache>
            </c:numRef>
          </c:val>
        </c:ser>
        <c:ser>
          <c:idx val="5"/>
          <c:order val="2"/>
          <c:tx>
            <c:strRef>
              <c:f>graf_36!$C$4</c:f>
              <c:strCache>
                <c:ptCount val="1"/>
                <c:pt idx="0">
                  <c:v>celá štátna správa (2010-2016)</c:v>
                </c:pt>
              </c:strCache>
            </c:strRef>
          </c:tx>
          <c:spPr>
            <a:solidFill>
              <a:srgbClr val="D0CEC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graf_36!$A$5:$A$9</c:f>
              <c:strCache>
                <c:ptCount val="5"/>
                <c:pt idx="0">
                  <c:v>Mzdy a poistné</c:v>
                </c:pt>
                <c:pt idx="1">
                  <c:v>Dohody</c:v>
                </c:pt>
                <c:pt idx="2">
                  <c:v>Energie</c:v>
                </c:pt>
                <c:pt idx="3">
                  <c:v>Ostatné služby</c:v>
                </c:pt>
                <c:pt idx="4">
                  <c:v>Ostatné bežné výdavky</c:v>
                </c:pt>
              </c:strCache>
            </c:strRef>
          </c:cat>
          <c:val>
            <c:numRef>
              <c:f>graf_36!$C$5:$C$9</c:f>
              <c:numCache>
                <c:formatCode>0%</c:formatCode>
                <c:ptCount val="5"/>
                <c:pt idx="0">
                  <c:v>0.63040691852639741</c:v>
                </c:pt>
                <c:pt idx="1">
                  <c:v>1.9278088575443657E-2</c:v>
                </c:pt>
                <c:pt idx="2">
                  <c:v>3.6746032279329779E-2</c:v>
                </c:pt>
                <c:pt idx="3">
                  <c:v>0.15438641196708541</c:v>
                </c:pt>
                <c:pt idx="4">
                  <c:v>0.15918254865174375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858680"/>
        <c:axId val="245859072"/>
      </c:barChart>
      <c:catAx>
        <c:axId val="245858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245859072"/>
        <c:crosses val="autoZero"/>
        <c:auto val="1"/>
        <c:lblAlgn val="ctr"/>
        <c:lblOffset val="100"/>
        <c:noMultiLvlLbl val="0"/>
      </c:catAx>
      <c:valAx>
        <c:axId val="245859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2458586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4126202974628158E-2"/>
          <c:y val="0.91124088655584723"/>
          <c:w val="0.43772993801306753"/>
          <c:h val="4.870246564702259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8975661375661377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graf_37!$A$5</c:f>
              <c:strCache>
                <c:ptCount val="1"/>
                <c:pt idx="0">
                  <c:v>MŠVVaŠ (2016)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graf_37!$B$4:$C$4</c:f>
              <c:strCache>
                <c:ptCount val="2"/>
                <c:pt idx="0">
                  <c:v>Odmeny/celkové personálne výdavky</c:v>
                </c:pt>
                <c:pt idx="1">
                  <c:v>Personálne výdavky (interné)/ celkové personálne výdavky</c:v>
                </c:pt>
              </c:strCache>
            </c:strRef>
          </c:cat>
          <c:val>
            <c:numRef>
              <c:f>graf_37!$B$5:$C$5</c:f>
              <c:numCache>
                <c:formatCode>0.0%</c:formatCode>
                <c:ptCount val="2"/>
                <c:pt idx="0">
                  <c:v>5.8282980462533142E-2</c:v>
                </c:pt>
                <c:pt idx="1">
                  <c:v>0.92320492239663143</c:v>
                </c:pt>
              </c:numCache>
            </c:numRef>
          </c:val>
        </c:ser>
        <c:ser>
          <c:idx val="0"/>
          <c:order val="1"/>
          <c:tx>
            <c:strRef>
              <c:f>graf_37!$A$6</c:f>
              <c:strCache>
                <c:ptCount val="1"/>
                <c:pt idx="0">
                  <c:v>MŠVVaŠ (2010-2016)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graf_37!$B$4:$C$4</c:f>
              <c:strCache>
                <c:ptCount val="2"/>
                <c:pt idx="0">
                  <c:v>Odmeny/celkové personálne výdavky</c:v>
                </c:pt>
                <c:pt idx="1">
                  <c:v>Personálne výdavky (interné)/ celkové personálne výdavky</c:v>
                </c:pt>
              </c:strCache>
            </c:strRef>
          </c:cat>
          <c:val>
            <c:numRef>
              <c:f>graf_37!$B$6:$C$6</c:f>
              <c:numCache>
                <c:formatCode>0.0%</c:formatCode>
                <c:ptCount val="2"/>
                <c:pt idx="0">
                  <c:v>4.650644757409346E-2</c:v>
                </c:pt>
                <c:pt idx="1">
                  <c:v>0.91978867266764897</c:v>
                </c:pt>
              </c:numCache>
            </c:numRef>
          </c:val>
        </c:ser>
        <c:ser>
          <c:idx val="5"/>
          <c:order val="2"/>
          <c:tx>
            <c:strRef>
              <c:f>graf_37!$A$7</c:f>
              <c:strCache>
                <c:ptCount val="1"/>
                <c:pt idx="0">
                  <c:v>celá štátna správa (2010-2016)</c:v>
                </c:pt>
              </c:strCache>
            </c:strRef>
          </c:tx>
          <c:spPr>
            <a:solidFill>
              <a:srgbClr val="D0CECE"/>
            </a:solidFill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graf_37!$B$4:$C$4</c:f>
              <c:strCache>
                <c:ptCount val="2"/>
                <c:pt idx="0">
                  <c:v>Odmeny/celkové personálne výdavky</c:v>
                </c:pt>
                <c:pt idx="1">
                  <c:v>Personálne výdavky (interné)/ celkové personálne výdavky</c:v>
                </c:pt>
              </c:strCache>
            </c:strRef>
          </c:cat>
          <c:val>
            <c:numRef>
              <c:f>graf_37!$B$7:$C$7</c:f>
              <c:numCache>
                <c:formatCode>0.0%</c:formatCode>
                <c:ptCount val="2"/>
                <c:pt idx="0">
                  <c:v>5.3153106572282179E-2</c:v>
                </c:pt>
                <c:pt idx="1">
                  <c:v>0.97032702253444225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5999336"/>
        <c:axId val="385999728"/>
      </c:barChart>
      <c:catAx>
        <c:axId val="385999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385999728"/>
        <c:crosses val="autoZero"/>
        <c:auto val="1"/>
        <c:lblAlgn val="ctr"/>
        <c:lblOffset val="100"/>
        <c:noMultiLvlLbl val="0"/>
      </c:catAx>
      <c:valAx>
        <c:axId val="3859997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385999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745106296540349"/>
          <c:y val="0.91124078057229663"/>
          <c:w val="0.67864824292388559"/>
          <c:h val="6.747698248752405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50186989321821E-2"/>
          <c:y val="4.4591092780069161E-2"/>
          <c:w val="0.89093095636884034"/>
          <c:h val="0.78975661375661377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graf_38!$A$5</c:f>
              <c:strCache>
                <c:ptCount val="1"/>
                <c:pt idx="0">
                  <c:v>MŠVVaŠ (2017-2019)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graf_38!$B$4:$C$4</c:f>
              <c:strCache>
                <c:ptCount val="2"/>
                <c:pt idx="0">
                  <c:v>IT služby/ všetky služby</c:v>
                </c:pt>
                <c:pt idx="1">
                  <c:v>IT služby/ IT výdavky</c:v>
                </c:pt>
              </c:strCache>
            </c:strRef>
          </c:cat>
          <c:val>
            <c:numRef>
              <c:f>graf_38!$B$5:$C$5</c:f>
              <c:numCache>
                <c:formatCode>0.0%</c:formatCode>
                <c:ptCount val="2"/>
                <c:pt idx="0">
                  <c:v>0.13849850593724677</c:v>
                </c:pt>
                <c:pt idx="1">
                  <c:v>0.27988141830426411</c:v>
                </c:pt>
              </c:numCache>
            </c:numRef>
          </c:val>
        </c:ser>
        <c:ser>
          <c:idx val="5"/>
          <c:order val="1"/>
          <c:tx>
            <c:strRef>
              <c:f>graf_38!$A$6</c:f>
              <c:strCache>
                <c:ptCount val="1"/>
                <c:pt idx="0">
                  <c:v>celá štátna správa (2017-2019)</c:v>
                </c:pt>
              </c:strCache>
            </c:strRef>
          </c:tx>
          <c:spPr>
            <a:solidFill>
              <a:srgbClr val="D0CEC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graf_38!$B$4:$C$4</c:f>
              <c:strCache>
                <c:ptCount val="2"/>
                <c:pt idx="0">
                  <c:v>IT služby/ všetky služby</c:v>
                </c:pt>
                <c:pt idx="1">
                  <c:v>IT služby/ IT výdavky</c:v>
                </c:pt>
              </c:strCache>
            </c:strRef>
          </c:cat>
          <c:val>
            <c:numRef>
              <c:f>graf_38!$B$6:$C$6</c:f>
              <c:numCache>
                <c:formatCode>0.0%</c:formatCode>
                <c:ptCount val="2"/>
                <c:pt idx="0">
                  <c:v>1.4768033468506598E-2</c:v>
                </c:pt>
                <c:pt idx="1">
                  <c:v>3.2829605982975206E-2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000512"/>
        <c:axId val="386000904"/>
      </c:barChart>
      <c:catAx>
        <c:axId val="38600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crossAx val="386000904"/>
        <c:crosses val="autoZero"/>
        <c:auto val="1"/>
        <c:lblAlgn val="ctr"/>
        <c:lblOffset val="100"/>
        <c:noMultiLvlLbl val="0"/>
      </c:catAx>
      <c:valAx>
        <c:axId val="386000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noFill/>
          </a:ln>
        </c:spPr>
        <c:crossAx val="386000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126202974628158E-2"/>
          <c:y val="0.91124088655584723"/>
          <c:w val="0.92587379702537187"/>
          <c:h val="5.763784607613879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graf_39!$A$5</c:f>
              <c:strCache>
                <c:ptCount val="1"/>
                <c:pt idx="0">
                  <c:v>600 Bežné výdavky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06D00A9C-3FF8-4E86-BEFD-992E4A3D880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F05737E-28BD-4239-B19C-33AEB99A192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44DAAD9-4FB8-4188-A304-6E4D83F6054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9075A661-BAEA-41CA-A3BF-5DEFD2A794C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829E7939-CCF3-4561-BFCE-AEB72918948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53D2047D-6403-4B1C-A2C8-9CC1C3B80AA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13F402A7-D916-4317-B1A8-0AB92530BD4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DF2D5905-472E-4AB9-93A8-6BCF30E0C7C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graf_39!$B$4:$I$4</c:f>
              <c:strCache>
                <c:ptCount val="8"/>
                <c:pt idx="0">
                  <c:v>2013S</c:v>
                </c:pt>
                <c:pt idx="1">
                  <c:v>2014S</c:v>
                </c:pt>
                <c:pt idx="2">
                  <c:v>2015S</c:v>
                </c:pt>
                <c:pt idx="3">
                  <c:v>2016S</c:v>
                </c:pt>
                <c:pt idx="4">
                  <c:v>2017R</c:v>
                </c:pt>
                <c:pt idx="5">
                  <c:v>2018N</c:v>
                </c:pt>
                <c:pt idx="6">
                  <c:v>2019N</c:v>
                </c:pt>
                <c:pt idx="7">
                  <c:v>2020N</c:v>
                </c:pt>
              </c:strCache>
            </c:strRef>
          </c:cat>
          <c:val>
            <c:numRef>
              <c:f>graf_39!$B$5:$I$5</c:f>
              <c:numCache>
                <c:formatCode>#\ \ </c:formatCode>
                <c:ptCount val="8"/>
                <c:pt idx="0">
                  <c:v>1173508528.8399994</c:v>
                </c:pt>
                <c:pt idx="1">
                  <c:v>1271748651.1199999</c:v>
                </c:pt>
                <c:pt idx="2">
                  <c:v>1290354008.569998</c:v>
                </c:pt>
                <c:pt idx="3">
                  <c:v>1125144596.9500008</c:v>
                </c:pt>
                <c:pt idx="4">
                  <c:v>1302678887</c:v>
                </c:pt>
                <c:pt idx="5">
                  <c:v>1221425591</c:v>
                </c:pt>
                <c:pt idx="6">
                  <c:v>1466574750</c:v>
                </c:pt>
                <c:pt idx="7">
                  <c:v>1483005886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graf_39!$B$5:$I$5</c15:f>
                <c15:dlblRangeCache>
                  <c:ptCount val="8"/>
                  <c:pt idx="0">
                    <c:v>1174</c:v>
                  </c:pt>
                  <c:pt idx="1">
                    <c:v>1272</c:v>
                  </c:pt>
                  <c:pt idx="2">
                    <c:v>1290</c:v>
                  </c:pt>
                  <c:pt idx="3">
                    <c:v>1125</c:v>
                  </c:pt>
                  <c:pt idx="4">
                    <c:v>1303</c:v>
                  </c:pt>
                  <c:pt idx="5">
                    <c:v>1221</c:v>
                  </c:pt>
                  <c:pt idx="6">
                    <c:v>1467</c:v>
                  </c:pt>
                  <c:pt idx="7">
                    <c:v>1483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graf_39!$A$6</c:f>
              <c:strCache>
                <c:ptCount val="1"/>
                <c:pt idx="0">
                  <c:v>700 Kapitálové výdavky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C749B5A-3D9A-4D6E-B4D2-20A61BA8CC8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573444A-8EF7-402F-BF81-CA7309016C4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AD17E24-7826-4B96-9305-D7B70F8850E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0BF7C5A5-9948-4984-AB05-BAAF4FAA0B4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63479790-EEB6-4D16-BB71-29BE18F3B22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8465A4B5-6EE0-433C-9C14-F1E6BE862C3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7702137-94D9-4B31-A7CB-EEF4F13E56B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8800D66B-4FCA-4DFE-ABFC-7466D221179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graf_39!$B$4:$I$4</c:f>
              <c:strCache>
                <c:ptCount val="8"/>
                <c:pt idx="0">
                  <c:v>2013S</c:v>
                </c:pt>
                <c:pt idx="1">
                  <c:v>2014S</c:v>
                </c:pt>
                <c:pt idx="2">
                  <c:v>2015S</c:v>
                </c:pt>
                <c:pt idx="3">
                  <c:v>2016S</c:v>
                </c:pt>
                <c:pt idx="4">
                  <c:v>2017R</c:v>
                </c:pt>
                <c:pt idx="5">
                  <c:v>2018N</c:v>
                </c:pt>
                <c:pt idx="6">
                  <c:v>2019N</c:v>
                </c:pt>
                <c:pt idx="7">
                  <c:v>2020N</c:v>
                </c:pt>
              </c:strCache>
            </c:strRef>
          </c:cat>
          <c:val>
            <c:numRef>
              <c:f>graf_39!$B$6:$I$6</c:f>
              <c:numCache>
                <c:formatCode>#\ \ </c:formatCode>
                <c:ptCount val="8"/>
                <c:pt idx="0">
                  <c:v>155007417.26000002</c:v>
                </c:pt>
                <c:pt idx="1">
                  <c:v>153012046.76999998</c:v>
                </c:pt>
                <c:pt idx="2">
                  <c:v>460025635.93999994</c:v>
                </c:pt>
                <c:pt idx="3">
                  <c:v>52773990.339999996</c:v>
                </c:pt>
                <c:pt idx="4">
                  <c:v>144824857</c:v>
                </c:pt>
                <c:pt idx="5">
                  <c:v>86224799</c:v>
                </c:pt>
                <c:pt idx="6">
                  <c:v>23184799</c:v>
                </c:pt>
                <c:pt idx="7">
                  <c:v>23184799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graf_39!$B$6:$I$6</c15:f>
                <c15:dlblRangeCache>
                  <c:ptCount val="8"/>
                  <c:pt idx="0">
                    <c:v>155</c:v>
                  </c:pt>
                  <c:pt idx="1">
                    <c:v>153</c:v>
                  </c:pt>
                  <c:pt idx="2">
                    <c:v>460</c:v>
                  </c:pt>
                  <c:pt idx="3">
                    <c:v>53</c:v>
                  </c:pt>
                  <c:pt idx="4">
                    <c:v>145</c:v>
                  </c:pt>
                  <c:pt idx="5">
                    <c:v>86</c:v>
                  </c:pt>
                  <c:pt idx="6">
                    <c:v>23</c:v>
                  </c:pt>
                  <c:pt idx="7">
                    <c:v>23</c:v>
                  </c:pt>
                </c15:dlblRangeCache>
              </c15:datalabelsRange>
            </c:ext>
          </c:extLst>
        </c:ser>
        <c:ser>
          <c:idx val="2"/>
          <c:order val="2"/>
          <c:tx>
            <c:strRef>
              <c:f>graf_39!$A$7</c:f>
              <c:strCache>
                <c:ptCount val="1"/>
                <c:pt idx="0">
                  <c:v>800 Výdavky z transakcií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graf_39!$B$4:$I$4</c:f>
              <c:strCache>
                <c:ptCount val="8"/>
                <c:pt idx="0">
                  <c:v>2013S</c:v>
                </c:pt>
                <c:pt idx="1">
                  <c:v>2014S</c:v>
                </c:pt>
                <c:pt idx="2">
                  <c:v>2015S</c:v>
                </c:pt>
                <c:pt idx="3">
                  <c:v>2016S</c:v>
                </c:pt>
                <c:pt idx="4">
                  <c:v>2017R</c:v>
                </c:pt>
                <c:pt idx="5">
                  <c:v>2018N</c:v>
                </c:pt>
                <c:pt idx="6">
                  <c:v>2019N</c:v>
                </c:pt>
                <c:pt idx="7">
                  <c:v>2020N</c:v>
                </c:pt>
              </c:strCache>
            </c:strRef>
          </c:cat>
          <c:val>
            <c:numRef>
              <c:f>graf_39!$B$7:$I$7</c:f>
              <c:numCache>
                <c:formatCode>#\ \ </c:formatCode>
                <c:ptCount val="8"/>
                <c:pt idx="3">
                  <c:v>18000</c:v>
                </c:pt>
                <c:pt idx="4">
                  <c:v>133244</c:v>
                </c:pt>
                <c:pt idx="5">
                  <c:v>133244</c:v>
                </c:pt>
                <c:pt idx="6">
                  <c:v>83235</c:v>
                </c:pt>
                <c:pt idx="7">
                  <c:v>83235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100"/>
        <c:axId val="386001688"/>
        <c:axId val="386002080"/>
      </c:barChart>
      <c:catAx>
        <c:axId val="386001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86002080"/>
        <c:crosses val="autoZero"/>
        <c:auto val="1"/>
        <c:lblAlgn val="ctr"/>
        <c:lblOffset val="100"/>
        <c:noMultiLvlLbl val="0"/>
      </c:catAx>
      <c:valAx>
        <c:axId val="38600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86001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653032420887828E-2"/>
          <c:y val="0.82897892971711873"/>
          <c:w val="0.89269359539498494"/>
          <c:h val="0.129354403616214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graf_40!$A$6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F41346AF-B4DA-45D8-BE93-6F5504E0870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8E42F00-E534-4815-B1DE-E52AFD31D7B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FDC57E7B-A3B2-4BDF-A3FF-3FD3D886BF4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CEDE5E2-DFA5-41C4-830F-A0C1529D1CC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635EEA0B-9DDE-4B1E-A0B0-D9328E298A5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graf_40!$B$4:$I$4</c:f>
              <c:strCache>
                <c:ptCount val="8"/>
                <c:pt idx="0">
                  <c:v>2013S</c:v>
                </c:pt>
                <c:pt idx="1">
                  <c:v>2014S</c:v>
                </c:pt>
                <c:pt idx="2">
                  <c:v>2015S</c:v>
                </c:pt>
                <c:pt idx="3">
                  <c:v>2016S</c:v>
                </c:pt>
                <c:pt idx="4">
                  <c:v>2017R</c:v>
                </c:pt>
                <c:pt idx="5">
                  <c:v>2018N</c:v>
                </c:pt>
                <c:pt idx="6">
                  <c:v>2019N</c:v>
                </c:pt>
                <c:pt idx="7">
                  <c:v>2020N</c:v>
                </c:pt>
              </c:strCache>
            </c:strRef>
          </c:cat>
          <c:val>
            <c:numRef>
              <c:f>graf_40!$B$6:$I$6</c:f>
              <c:numCache>
                <c:formatCode>#,##0</c:formatCode>
                <c:ptCount val="8"/>
                <c:pt idx="0">
                  <c:v>114659512.88</c:v>
                </c:pt>
                <c:pt idx="1">
                  <c:v>116718673.14000002</c:v>
                </c:pt>
                <c:pt idx="2">
                  <c:v>372577312.84000003</c:v>
                </c:pt>
                <c:pt idx="3">
                  <c:v>19600280.809999999</c:v>
                </c:pt>
                <c:pt idx="4">
                  <c:v>62668000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graf_40!$B$12:$H$12</c15:f>
                <c15:dlblRangeCache>
                  <c:ptCount val="7"/>
                  <c:pt idx="0">
                    <c:v>74%</c:v>
                  </c:pt>
                  <c:pt idx="1">
                    <c:v>76%</c:v>
                  </c:pt>
                  <c:pt idx="2">
                    <c:v>81%</c:v>
                  </c:pt>
                  <c:pt idx="3">
                    <c:v>37%</c:v>
                  </c:pt>
                  <c:pt idx="4">
                    <c:v>43%</c:v>
                  </c:pt>
                  <c:pt idx="5">
                    <c:v>0%</c:v>
                  </c:pt>
                  <c:pt idx="6">
                    <c:v>0%</c:v>
                  </c:pt>
                </c15:dlblRangeCache>
              </c15:datalabelsRange>
            </c:ext>
          </c:extLst>
        </c:ser>
        <c:ser>
          <c:idx val="2"/>
          <c:order val="1"/>
          <c:tx>
            <c:strRef>
              <c:f>graf_40!$A$8</c:f>
              <c:strCache>
                <c:ptCount val="1"/>
                <c:pt idx="0">
                  <c:v>Spolufinancovanie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C94964D4-15B9-443A-8343-9F409374CC5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50485B6-DD2D-4322-B61E-80F6A9E7D17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85CC3A9-6916-4950-9866-18E843B3E40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697500C-4903-49D3-AB9D-4EA6417F1F0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2A770A43-8B90-447C-B88A-5E4355CB83B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graf_40!$B$4:$I$4</c:f>
              <c:strCache>
                <c:ptCount val="8"/>
                <c:pt idx="0">
                  <c:v>2013S</c:v>
                </c:pt>
                <c:pt idx="1">
                  <c:v>2014S</c:v>
                </c:pt>
                <c:pt idx="2">
                  <c:v>2015S</c:v>
                </c:pt>
                <c:pt idx="3">
                  <c:v>2016S</c:v>
                </c:pt>
                <c:pt idx="4">
                  <c:v>2017R</c:v>
                </c:pt>
                <c:pt idx="5">
                  <c:v>2018N</c:v>
                </c:pt>
                <c:pt idx="6">
                  <c:v>2019N</c:v>
                </c:pt>
                <c:pt idx="7">
                  <c:v>2020N</c:v>
                </c:pt>
              </c:strCache>
            </c:strRef>
          </c:cat>
          <c:val>
            <c:numRef>
              <c:f>graf_40!$B$8:$I$8</c:f>
              <c:numCache>
                <c:formatCode>#,##0</c:formatCode>
                <c:ptCount val="8"/>
                <c:pt idx="0">
                  <c:v>17134865.059999999</c:v>
                </c:pt>
                <c:pt idx="1">
                  <c:v>18430813.539999999</c:v>
                </c:pt>
                <c:pt idx="2">
                  <c:v>52326311.359999999</c:v>
                </c:pt>
                <c:pt idx="3">
                  <c:v>3695292.959999999</c:v>
                </c:pt>
                <c:pt idx="4">
                  <c:v>16000000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graf_40!$B$14:$H$14</c15:f>
                <c15:dlblRangeCache>
                  <c:ptCount val="7"/>
                  <c:pt idx="0">
                    <c:v>11%</c:v>
                  </c:pt>
                  <c:pt idx="1">
                    <c:v>12%</c:v>
                  </c:pt>
                  <c:pt idx="2">
                    <c:v>11%</c:v>
                  </c:pt>
                  <c:pt idx="3">
                    <c:v>7%</c:v>
                  </c:pt>
                  <c:pt idx="4">
                    <c:v>11%</c:v>
                  </c:pt>
                  <c:pt idx="5">
                    <c:v>0%</c:v>
                  </c:pt>
                  <c:pt idx="6">
                    <c:v>0%</c:v>
                  </c:pt>
                </c15:dlblRangeCache>
              </c15:datalabelsRange>
            </c:ext>
          </c:extLst>
        </c:ser>
        <c:ser>
          <c:idx val="1"/>
          <c:order val="2"/>
          <c:tx>
            <c:strRef>
              <c:f>graf_40!$A$7</c:f>
              <c:strCache>
                <c:ptCount val="1"/>
                <c:pt idx="0">
                  <c:v>ŠR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85FEE2FC-6045-43C3-993F-3112AFC36BE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C5F98E8-02B1-41C0-B9DE-01E9C546A52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87C0B99-14D7-4711-AC15-117CC25E118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D77725D-E61A-419A-B232-419D915A410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3275E21-04D7-45C8-BC4E-661FB7E9E10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49097DDC-9991-4B93-AFA6-9D0122122F3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08E3F5C-0651-4076-A261-5E787FEB47F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79CAB76D-EA4A-4403-B419-57DB1A8B40C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graf_40!$B$4:$I$4</c:f>
              <c:strCache>
                <c:ptCount val="8"/>
                <c:pt idx="0">
                  <c:v>2013S</c:v>
                </c:pt>
                <c:pt idx="1">
                  <c:v>2014S</c:v>
                </c:pt>
                <c:pt idx="2">
                  <c:v>2015S</c:v>
                </c:pt>
                <c:pt idx="3">
                  <c:v>2016S</c:v>
                </c:pt>
                <c:pt idx="4">
                  <c:v>2017R</c:v>
                </c:pt>
                <c:pt idx="5">
                  <c:v>2018N</c:v>
                </c:pt>
                <c:pt idx="6">
                  <c:v>2019N</c:v>
                </c:pt>
                <c:pt idx="7">
                  <c:v>2020N</c:v>
                </c:pt>
              </c:strCache>
            </c:strRef>
          </c:cat>
          <c:val>
            <c:numRef>
              <c:f>graf_40!$B$7:$I$7</c:f>
              <c:numCache>
                <c:formatCode>#,##0</c:formatCode>
                <c:ptCount val="8"/>
                <c:pt idx="0">
                  <c:v>23179368.16</c:v>
                </c:pt>
                <c:pt idx="1">
                  <c:v>17741300.519999996</c:v>
                </c:pt>
                <c:pt idx="2">
                  <c:v>35014726.010000005</c:v>
                </c:pt>
                <c:pt idx="3">
                  <c:v>29386901.149999999</c:v>
                </c:pt>
                <c:pt idx="4">
                  <c:v>66156857</c:v>
                </c:pt>
                <c:pt idx="5">
                  <c:v>86224799</c:v>
                </c:pt>
                <c:pt idx="6">
                  <c:v>23184799</c:v>
                </c:pt>
                <c:pt idx="7">
                  <c:v>23184799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graf_40!$B$13:$I$13</c15:f>
                <c15:dlblRangeCache>
                  <c:ptCount val="8"/>
                  <c:pt idx="0">
                    <c:v>15%</c:v>
                  </c:pt>
                  <c:pt idx="1">
                    <c:v>12%</c:v>
                  </c:pt>
                  <c:pt idx="2">
                    <c:v>8%</c:v>
                  </c:pt>
                  <c:pt idx="3">
                    <c:v>56%</c:v>
                  </c:pt>
                  <c:pt idx="4">
                    <c:v>46%</c:v>
                  </c:pt>
                  <c:pt idx="5">
                    <c:v>100%</c:v>
                  </c:pt>
                  <c:pt idx="6">
                    <c:v>100%</c:v>
                  </c:pt>
                  <c:pt idx="7">
                    <c:v>100%</c:v>
                  </c:pt>
                </c15:dlblRangeCache>
              </c15:datalabelsRange>
            </c:ext>
          </c:extLst>
        </c:ser>
        <c:ser>
          <c:idx val="3"/>
          <c:order val="3"/>
          <c:tx>
            <c:strRef>
              <c:f>graf_40!$A$9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graf_40!$B$4:$I$4</c:f>
              <c:strCache>
                <c:ptCount val="8"/>
                <c:pt idx="0">
                  <c:v>2013S</c:v>
                </c:pt>
                <c:pt idx="1">
                  <c:v>2014S</c:v>
                </c:pt>
                <c:pt idx="2">
                  <c:v>2015S</c:v>
                </c:pt>
                <c:pt idx="3">
                  <c:v>2016S</c:v>
                </c:pt>
                <c:pt idx="4">
                  <c:v>2017R</c:v>
                </c:pt>
                <c:pt idx="5">
                  <c:v>2018N</c:v>
                </c:pt>
                <c:pt idx="6">
                  <c:v>2019N</c:v>
                </c:pt>
                <c:pt idx="7">
                  <c:v>2020N</c:v>
                </c:pt>
              </c:strCache>
            </c:strRef>
          </c:cat>
          <c:val>
            <c:numRef>
              <c:f>graf_40!$B$9:$H$9</c:f>
              <c:numCache>
                <c:formatCode>#,##0</c:formatCode>
                <c:ptCount val="7"/>
                <c:pt idx="0">
                  <c:v>33671.159999999996</c:v>
                </c:pt>
                <c:pt idx="1">
                  <c:v>121259.56999999999</c:v>
                </c:pt>
                <c:pt idx="2">
                  <c:v>107285.73</c:v>
                </c:pt>
                <c:pt idx="3">
                  <c:v>91515.42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100"/>
        <c:axId val="244506472"/>
        <c:axId val="244506864"/>
      </c:barChart>
      <c:catAx>
        <c:axId val="244506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4506864"/>
        <c:crosses val="autoZero"/>
        <c:auto val="1"/>
        <c:lblAlgn val="ctr"/>
        <c:lblOffset val="100"/>
        <c:noMultiLvlLbl val="0"/>
      </c:catAx>
      <c:valAx>
        <c:axId val="24450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4506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23272232070472"/>
          <c:y val="0.88425050290093243"/>
          <c:w val="0.58814953387881186"/>
          <c:h val="6.93026392534266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64971883500159E-2"/>
          <c:y val="7.7117130693591537E-2"/>
          <c:w val="0.87180324207756765"/>
          <c:h val="0.78112848334149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graf_41!$A$4</c:f>
              <c:strCache>
                <c:ptCount val="1"/>
                <c:pt idx="0">
                  <c:v>Bežné výdavky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graf_41!$B$3:$L$3</c:f>
              <c:strCache>
                <c:ptCount val="11"/>
                <c:pt idx="0">
                  <c:v>2010 S</c:v>
                </c:pt>
                <c:pt idx="1">
                  <c:v>2011 S</c:v>
                </c:pt>
                <c:pt idx="2">
                  <c:v>2012 S</c:v>
                </c:pt>
                <c:pt idx="3">
                  <c:v>2013 S</c:v>
                </c:pt>
                <c:pt idx="4">
                  <c:v>2014 S</c:v>
                </c:pt>
                <c:pt idx="5">
                  <c:v>2015 S</c:v>
                </c:pt>
                <c:pt idx="6">
                  <c:v>2016 S</c:v>
                </c:pt>
                <c:pt idx="7">
                  <c:v>2017 R</c:v>
                </c:pt>
                <c:pt idx="8">
                  <c:v>2018 R</c:v>
                </c:pt>
                <c:pt idx="9">
                  <c:v>2019 R</c:v>
                </c:pt>
                <c:pt idx="10">
                  <c:v>2020 R</c:v>
                </c:pt>
              </c:strCache>
            </c:strRef>
          </c:cat>
          <c:val>
            <c:numRef>
              <c:f>graf_41!$B$4:$L$4</c:f>
              <c:numCache>
                <c:formatCode>#\ ##0.0</c:formatCode>
                <c:ptCount val="11"/>
                <c:pt idx="0">
                  <c:v>13.607784250000019</c:v>
                </c:pt>
                <c:pt idx="1">
                  <c:v>10.803189420000006</c:v>
                </c:pt>
                <c:pt idx="2">
                  <c:v>19.714212209999999</c:v>
                </c:pt>
                <c:pt idx="3">
                  <c:v>11.303411259999997</c:v>
                </c:pt>
                <c:pt idx="4">
                  <c:v>44.716207220000015</c:v>
                </c:pt>
                <c:pt idx="5">
                  <c:v>11.634427939999998</c:v>
                </c:pt>
                <c:pt idx="6">
                  <c:v>6.8012027299999982</c:v>
                </c:pt>
                <c:pt idx="7">
                  <c:v>13.9</c:v>
                </c:pt>
                <c:pt idx="8">
                  <c:v>14.052414000000001</c:v>
                </c:pt>
                <c:pt idx="9">
                  <c:v>14.052414000000001</c:v>
                </c:pt>
                <c:pt idx="10">
                  <c:v>14.052414000000001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3A-48AF-BA86-014875D47C7F}"/>
            </c:ext>
          </c:extLst>
        </c:ser>
        <c:ser>
          <c:idx val="1"/>
          <c:order val="1"/>
          <c:tx>
            <c:strRef>
              <c:f>graf_41!$A$5</c:f>
              <c:strCache>
                <c:ptCount val="1"/>
                <c:pt idx="0">
                  <c:v>Kapitálové výdavky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-2.5518341307814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1.9550342130987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-1.9550342130987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2158209616662972E-3"/>
                  <c:y val="-1.9550342130987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graf_41!$B$3:$L$3</c:f>
              <c:strCache>
                <c:ptCount val="11"/>
                <c:pt idx="0">
                  <c:v>2010 S</c:v>
                </c:pt>
                <c:pt idx="1">
                  <c:v>2011 S</c:v>
                </c:pt>
                <c:pt idx="2">
                  <c:v>2012 S</c:v>
                </c:pt>
                <c:pt idx="3">
                  <c:v>2013 S</c:v>
                </c:pt>
                <c:pt idx="4">
                  <c:v>2014 S</c:v>
                </c:pt>
                <c:pt idx="5">
                  <c:v>2015 S</c:v>
                </c:pt>
                <c:pt idx="6">
                  <c:v>2016 S</c:v>
                </c:pt>
                <c:pt idx="7">
                  <c:v>2017 R</c:v>
                </c:pt>
                <c:pt idx="8">
                  <c:v>2018 R</c:v>
                </c:pt>
                <c:pt idx="9">
                  <c:v>2019 R</c:v>
                </c:pt>
                <c:pt idx="10">
                  <c:v>2020 R</c:v>
                </c:pt>
              </c:strCache>
            </c:strRef>
          </c:cat>
          <c:val>
            <c:numRef>
              <c:f>graf_41!$B$5:$L$5</c:f>
              <c:numCache>
                <c:formatCode>#\ ##0.0</c:formatCode>
                <c:ptCount val="11"/>
                <c:pt idx="0">
                  <c:v>16.77155977000001</c:v>
                </c:pt>
                <c:pt idx="1">
                  <c:v>4.8231634700000008</c:v>
                </c:pt>
                <c:pt idx="2">
                  <c:v>3.0332172700000006</c:v>
                </c:pt>
                <c:pt idx="3">
                  <c:v>19.463512590000001</c:v>
                </c:pt>
                <c:pt idx="4">
                  <c:v>20.43775291</c:v>
                </c:pt>
                <c:pt idx="5">
                  <c:v>59.066614700000002</c:v>
                </c:pt>
                <c:pt idx="6">
                  <c:v>16.451022989999998</c:v>
                </c:pt>
                <c:pt idx="7">
                  <c:v>2.5</c:v>
                </c:pt>
                <c:pt idx="8">
                  <c:v>1.577091</c:v>
                </c:pt>
                <c:pt idx="9">
                  <c:v>1.577091</c:v>
                </c:pt>
                <c:pt idx="10">
                  <c:v>1.577091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A3A-48AF-BA86-014875D47C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30"/>
        <c:overlap val="100"/>
        <c:axId val="244508040"/>
        <c:axId val="244508432"/>
      </c:barChart>
      <c:scatterChart>
        <c:scatterStyle val="lineMarker"/>
        <c:varyColors val="0"/>
        <c:ser>
          <c:idx val="2"/>
          <c:order val="2"/>
          <c:tx>
            <c:strRef>
              <c:f>graf_41!$A$6</c:f>
              <c:strCache>
                <c:ptCount val="1"/>
                <c:pt idx="0">
                  <c:v>Podiel zdrojov EÚ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yVal>
            <c:numRef>
              <c:f>graf_41!$B$6:$L$6</c:f>
              <c:numCache>
                <c:formatCode>0%</c:formatCode>
                <c:ptCount val="11"/>
                <c:pt idx="0">
                  <c:v>0.57070058025564918</c:v>
                </c:pt>
                <c:pt idx="1">
                  <c:v>0.1969979010246197</c:v>
                </c:pt>
                <c:pt idx="2">
                  <c:v>0.3453363329209011</c:v>
                </c:pt>
                <c:pt idx="3">
                  <c:v>0.50715381316874819</c:v>
                </c:pt>
                <c:pt idx="4">
                  <c:v>0.65163216626108089</c:v>
                </c:pt>
                <c:pt idx="5">
                  <c:v>0.56104362480162706</c:v>
                </c:pt>
                <c:pt idx="6">
                  <c:v>0.22511597397309277</c:v>
                </c:pt>
                <c:pt idx="7">
                  <c:v>2.3131693273660263E-4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A3A-48AF-BA86-014875D47C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44509216"/>
        <c:axId val="244508824"/>
      </c:scatterChart>
      <c:catAx>
        <c:axId val="2445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4508432"/>
        <c:crosses val="autoZero"/>
        <c:auto val="1"/>
        <c:lblAlgn val="ctr"/>
        <c:lblOffset val="100"/>
        <c:noMultiLvlLbl val="0"/>
      </c:catAx>
      <c:valAx>
        <c:axId val="24450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4508040"/>
        <c:crosses val="autoZero"/>
        <c:crossBetween val="between"/>
      </c:valAx>
      <c:valAx>
        <c:axId val="24450882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4509216"/>
        <c:crosses val="max"/>
        <c:crossBetween val="midCat"/>
      </c:valAx>
      <c:valAx>
        <c:axId val="244509216"/>
        <c:scaling>
          <c:orientation val="minMax"/>
        </c:scaling>
        <c:delete val="1"/>
        <c:axPos val="b"/>
        <c:majorTickMark val="out"/>
        <c:minorTickMark val="none"/>
        <c:tickLblPos val="nextTo"/>
        <c:crossAx val="244508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9882299777894485"/>
          <c:y val="9.1573672908111386E-2"/>
          <c:w val="0.21446704271649186"/>
          <c:h val="0.25948988433862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64971883500159E-2"/>
          <c:y val="7.7117130693591537E-2"/>
          <c:w val="0.87180324207756765"/>
          <c:h val="0.78112848334149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graf_42!$A$4</c:f>
              <c:strCache>
                <c:ptCount val="1"/>
                <c:pt idx="0">
                  <c:v>Bežné výdavky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graf_42!$B$3:$L$3</c:f>
              <c:strCache>
                <c:ptCount val="11"/>
                <c:pt idx="0">
                  <c:v>2010 S</c:v>
                </c:pt>
                <c:pt idx="1">
                  <c:v>2011 S</c:v>
                </c:pt>
                <c:pt idx="2">
                  <c:v>2012 S</c:v>
                </c:pt>
                <c:pt idx="3">
                  <c:v>2013 S</c:v>
                </c:pt>
                <c:pt idx="4">
                  <c:v>2014 S</c:v>
                </c:pt>
                <c:pt idx="5">
                  <c:v>2015 S</c:v>
                </c:pt>
                <c:pt idx="6">
                  <c:v>2016 S</c:v>
                </c:pt>
                <c:pt idx="7">
                  <c:v>2017 R</c:v>
                </c:pt>
                <c:pt idx="8">
                  <c:v>2018 R</c:v>
                </c:pt>
                <c:pt idx="9">
                  <c:v>2019 R</c:v>
                </c:pt>
                <c:pt idx="10">
                  <c:v>2020 R</c:v>
                </c:pt>
              </c:strCache>
            </c:strRef>
          </c:cat>
          <c:val>
            <c:numRef>
              <c:f>graf_42!$B$4:$L$4</c:f>
              <c:numCache>
                <c:formatCode>#\ ##0.0</c:formatCode>
                <c:ptCount val="11"/>
                <c:pt idx="0">
                  <c:v>0.85898916000000003</c:v>
                </c:pt>
                <c:pt idx="1">
                  <c:v>0.77067874000000003</c:v>
                </c:pt>
                <c:pt idx="2">
                  <c:v>1.46497101</c:v>
                </c:pt>
                <c:pt idx="3">
                  <c:v>1.2247432700000001</c:v>
                </c:pt>
                <c:pt idx="4">
                  <c:v>6.4941283799999994</c:v>
                </c:pt>
                <c:pt idx="5">
                  <c:v>1.1250544399999998</c:v>
                </c:pt>
                <c:pt idx="6">
                  <c:v>1.6909369600000002</c:v>
                </c:pt>
                <c:pt idx="7">
                  <c:v>1.2549999999999999</c:v>
                </c:pt>
                <c:pt idx="8">
                  <c:v>1.2549999999999999</c:v>
                </c:pt>
                <c:pt idx="9">
                  <c:v>1.2549999999999999</c:v>
                </c:pt>
                <c:pt idx="10">
                  <c:v>1.2549999999999999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3A-48AF-BA86-014875D47C7F}"/>
            </c:ext>
          </c:extLst>
        </c:ser>
        <c:ser>
          <c:idx val="1"/>
          <c:order val="1"/>
          <c:tx>
            <c:strRef>
              <c:f>graf_42!$A$5</c:f>
              <c:strCache>
                <c:ptCount val="1"/>
                <c:pt idx="0">
                  <c:v>Kapitálové výdavky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-2.5518341307814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1.9550342130987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-1.9550342130987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2158209616662972E-3"/>
                  <c:y val="-1.9550342130987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A3A-48AF-BA86-014875D47C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graf_42!$B$3:$L$3</c:f>
              <c:strCache>
                <c:ptCount val="11"/>
                <c:pt idx="0">
                  <c:v>2010 S</c:v>
                </c:pt>
                <c:pt idx="1">
                  <c:v>2011 S</c:v>
                </c:pt>
                <c:pt idx="2">
                  <c:v>2012 S</c:v>
                </c:pt>
                <c:pt idx="3">
                  <c:v>2013 S</c:v>
                </c:pt>
                <c:pt idx="4">
                  <c:v>2014 S</c:v>
                </c:pt>
                <c:pt idx="5">
                  <c:v>2015 S</c:v>
                </c:pt>
                <c:pt idx="6">
                  <c:v>2016 S</c:v>
                </c:pt>
                <c:pt idx="7">
                  <c:v>2017 R</c:v>
                </c:pt>
                <c:pt idx="8">
                  <c:v>2018 R</c:v>
                </c:pt>
                <c:pt idx="9">
                  <c:v>2019 R</c:v>
                </c:pt>
                <c:pt idx="10">
                  <c:v>2020 R</c:v>
                </c:pt>
              </c:strCache>
            </c:strRef>
          </c:cat>
          <c:val>
            <c:numRef>
              <c:f>graf_42!$B$5:$L$5</c:f>
              <c:numCache>
                <c:formatCode>#\ ##0.0</c:formatCode>
                <c:ptCount val="11"/>
                <c:pt idx="0">
                  <c:v>14.701043260000001</c:v>
                </c:pt>
                <c:pt idx="1">
                  <c:v>2.0671649100000002</c:v>
                </c:pt>
                <c:pt idx="2">
                  <c:v>0.83172003999999988</c:v>
                </c:pt>
                <c:pt idx="3">
                  <c:v>9.1141728400000002</c:v>
                </c:pt>
                <c:pt idx="4">
                  <c:v>2.5664850800000001</c:v>
                </c:pt>
                <c:pt idx="5">
                  <c:v>31.17264308</c:v>
                </c:pt>
                <c:pt idx="6">
                  <c:v>4.7987460000000004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A3A-48AF-BA86-014875D47C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30"/>
        <c:overlap val="100"/>
        <c:axId val="386309088"/>
        <c:axId val="386309480"/>
      </c:barChart>
      <c:scatterChart>
        <c:scatterStyle val="lineMarker"/>
        <c:varyColors val="0"/>
        <c:ser>
          <c:idx val="2"/>
          <c:order val="2"/>
          <c:tx>
            <c:strRef>
              <c:f>graf_42!$A$6</c:f>
              <c:strCache>
                <c:ptCount val="1"/>
                <c:pt idx="0">
                  <c:v>Podiel zdrojov EÚ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yVal>
            <c:numRef>
              <c:f>graf_42!$B$6:$L$6</c:f>
              <c:numCache>
                <c:formatCode>0%</c:formatCode>
                <c:ptCount val="11"/>
                <c:pt idx="0">
                  <c:v>0.79367615032257111</c:v>
                </c:pt>
                <c:pt idx="1">
                  <c:v>0.58806995586243793</c:v>
                </c:pt>
                <c:pt idx="2">
                  <c:v>0.34114300223358296</c:v>
                </c:pt>
                <c:pt idx="3">
                  <c:v>0.74590684051889466</c:v>
                </c:pt>
                <c:pt idx="4">
                  <c:v>0.71789037118906074</c:v>
                </c:pt>
                <c:pt idx="5">
                  <c:v>0.80506341957963823</c:v>
                </c:pt>
                <c:pt idx="6">
                  <c:v>0.10685923399869753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A3A-48AF-BA86-014875D47C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86310264"/>
        <c:axId val="386309872"/>
      </c:scatterChart>
      <c:catAx>
        <c:axId val="38630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86309480"/>
        <c:crosses val="autoZero"/>
        <c:auto val="1"/>
        <c:lblAlgn val="ctr"/>
        <c:lblOffset val="100"/>
        <c:noMultiLvlLbl val="0"/>
      </c:catAx>
      <c:valAx>
        <c:axId val="386309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86309088"/>
        <c:crosses val="autoZero"/>
        <c:crossBetween val="between"/>
      </c:valAx>
      <c:valAx>
        <c:axId val="38630987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86310264"/>
        <c:crosses val="max"/>
        <c:crossBetween val="midCat"/>
      </c:valAx>
      <c:valAx>
        <c:axId val="386310264"/>
        <c:scaling>
          <c:orientation val="minMax"/>
        </c:scaling>
        <c:delete val="1"/>
        <c:axPos val="b"/>
        <c:majorTickMark val="out"/>
        <c:minorTickMark val="none"/>
        <c:tickLblPos val="nextTo"/>
        <c:crossAx val="386309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9882299777894485"/>
          <c:y val="9.1573672908111386E-2"/>
          <c:w val="0.21446704271649186"/>
          <c:h val="0.25948988433862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numFmt formatCode="#,##0&quot;%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graf_3!$A$5:$A$12</c:f>
              <c:strCache>
                <c:ptCount val="8"/>
                <c:pt idx="0">
                  <c:v>SK</c:v>
                </c:pt>
                <c:pt idx="1">
                  <c:v>PL</c:v>
                </c:pt>
                <c:pt idx="2">
                  <c:v>CZ</c:v>
                </c:pt>
                <c:pt idx="3">
                  <c:v>FI</c:v>
                </c:pt>
                <c:pt idx="4">
                  <c:v>EE</c:v>
                </c:pt>
                <c:pt idx="5">
                  <c:v>LV</c:v>
                </c:pt>
                <c:pt idx="6">
                  <c:v>HU</c:v>
                </c:pt>
                <c:pt idx="7">
                  <c:v>EÚ</c:v>
                </c:pt>
              </c:strCache>
            </c:strRef>
          </c:cat>
          <c:val>
            <c:numRef>
              <c:f>graf_3!$B$5:$B$12</c:f>
              <c:numCache>
                <c:formatCode>@</c:formatCode>
                <c:ptCount val="8"/>
                <c:pt idx="0">
                  <c:v>91.1</c:v>
                </c:pt>
                <c:pt idx="1">
                  <c:v>90.9</c:v>
                </c:pt>
                <c:pt idx="2">
                  <c:v>89.7</c:v>
                </c:pt>
                <c:pt idx="3">
                  <c:v>87.2</c:v>
                </c:pt>
                <c:pt idx="4">
                  <c:v>85.7</c:v>
                </c:pt>
                <c:pt idx="5">
                  <c:v>84.6</c:v>
                </c:pt>
                <c:pt idx="6">
                  <c:v>83.6</c:v>
                </c:pt>
                <c:pt idx="7">
                  <c:v>83.1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4"/>
        <c:axId val="238006112"/>
        <c:axId val="237936624"/>
      </c:barChart>
      <c:catAx>
        <c:axId val="23800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7936624"/>
        <c:crosses val="autoZero"/>
        <c:auto val="1"/>
        <c:lblAlgn val="ctr"/>
        <c:lblOffset val="100"/>
        <c:noMultiLvlLbl val="0"/>
      </c:catAx>
      <c:valAx>
        <c:axId val="237936624"/>
        <c:scaling>
          <c:orientation val="minMax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3800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233793365831515E-2"/>
          <c:y val="2.8532653552627466E-2"/>
          <c:w val="0.91819511922711794"/>
          <c:h val="0.84290678262507435"/>
        </c:manualLayout>
      </c:layout>
      <c:lineChart>
        <c:grouping val="standard"/>
        <c:varyColors val="0"/>
        <c:ser>
          <c:idx val="3"/>
          <c:order val="0"/>
          <c:tx>
            <c:strRef>
              <c:f>graf_4!$A$5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5B9BD5">
                  <a:lumMod val="50000"/>
                </a:srgbClr>
              </a:solidFill>
              <a:prstDash val="solid"/>
            </a:ln>
          </c:spPr>
          <c:marker>
            <c:symbol val="none"/>
          </c:marker>
          <c:cat>
            <c:strRef>
              <c:f>graf_4!$B$4:$H$4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strCache>
            </c:strRef>
          </c:cat>
          <c:val>
            <c:numRef>
              <c:f>graf_4!$B$5:$H$5</c:f>
              <c:numCache>
                <c:formatCode>#\ ##0.0</c:formatCode>
                <c:ptCount val="7"/>
                <c:pt idx="0">
                  <c:v>4.7</c:v>
                </c:pt>
                <c:pt idx="1">
                  <c:v>5.0999999999999996</c:v>
                </c:pt>
                <c:pt idx="2">
                  <c:v>5.3</c:v>
                </c:pt>
                <c:pt idx="3">
                  <c:v>6.4</c:v>
                </c:pt>
                <c:pt idx="4">
                  <c:v>6.7</c:v>
                </c:pt>
                <c:pt idx="5">
                  <c:v>6.9</c:v>
                </c:pt>
                <c:pt idx="6">
                  <c:v>6.8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graf_4!$A$6</c:f>
              <c:strCache>
                <c:ptCount val="1"/>
                <c:pt idx="0">
                  <c:v>EÚ</c:v>
                </c:pt>
              </c:strCache>
            </c:strRef>
          </c:tx>
          <c:spPr>
            <a:ln w="19050">
              <a:solidFill>
                <a:sysClr val="window" lastClr="FFFFFF">
                  <a:lumMod val="6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graf_4!$B$4:$H$4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strCache>
            </c:strRef>
          </c:cat>
          <c:val>
            <c:numRef>
              <c:f>graf_4!$B$6:$H$6</c:f>
              <c:numCache>
                <c:formatCode>#\ ##0.0</c:formatCode>
                <c:ptCount val="7"/>
                <c:pt idx="0">
                  <c:v>13.9</c:v>
                </c:pt>
                <c:pt idx="1">
                  <c:v>13.4</c:v>
                </c:pt>
                <c:pt idx="2">
                  <c:v>12.7</c:v>
                </c:pt>
                <c:pt idx="3">
                  <c:v>11.9</c:v>
                </c:pt>
                <c:pt idx="4">
                  <c:v>11.2</c:v>
                </c:pt>
                <c:pt idx="5">
                  <c:v>11</c:v>
                </c:pt>
                <c:pt idx="6">
                  <c:v>10.8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graf_4!$A$7</c:f>
              <c:strCache>
                <c:ptCount val="1"/>
                <c:pt idx="0">
                  <c:v>CZ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graf_4!$B$4:$H$4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strCache>
            </c:strRef>
          </c:cat>
          <c:val>
            <c:numRef>
              <c:f>graf_4!$B$7:$H$7</c:f>
              <c:numCache>
                <c:formatCode>#\ ##0.0</c:formatCode>
                <c:ptCount val="7"/>
                <c:pt idx="0">
                  <c:v>4.9000000000000004</c:v>
                </c:pt>
                <c:pt idx="1">
                  <c:v>4.9000000000000004</c:v>
                </c:pt>
                <c:pt idx="2">
                  <c:v>5.5</c:v>
                </c:pt>
                <c:pt idx="3">
                  <c:v>5.4</c:v>
                </c:pt>
                <c:pt idx="4">
                  <c:v>5.5</c:v>
                </c:pt>
                <c:pt idx="5">
                  <c:v>6.2</c:v>
                </c:pt>
                <c:pt idx="6">
                  <c:v>6.7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graf_4!$A$8</c:f>
              <c:strCache>
                <c:ptCount val="1"/>
                <c:pt idx="0">
                  <c:v>HU</c:v>
                </c:pt>
              </c:strCache>
            </c:strRef>
          </c:tx>
          <c:spPr>
            <a:ln>
              <a:solidFill>
                <a:srgbClr val="E7E6E6">
                  <a:lumMod val="25000"/>
                </a:srgbClr>
              </a:solidFill>
              <a:prstDash val="dash"/>
            </a:ln>
          </c:spPr>
          <c:marker>
            <c:symbol val="none"/>
          </c:marker>
          <c:cat>
            <c:strRef>
              <c:f>graf_4!$B$4:$H$4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strCache>
            </c:strRef>
          </c:cat>
          <c:val>
            <c:numRef>
              <c:f>graf_4!$B$8:$H$8</c:f>
              <c:numCache>
                <c:formatCode>#\ ##0.0</c:formatCode>
                <c:ptCount val="7"/>
                <c:pt idx="0">
                  <c:v>10.8</c:v>
                </c:pt>
                <c:pt idx="1">
                  <c:v>11.4</c:v>
                </c:pt>
                <c:pt idx="2">
                  <c:v>11.8</c:v>
                </c:pt>
                <c:pt idx="3">
                  <c:v>11.9</c:v>
                </c:pt>
                <c:pt idx="4">
                  <c:v>11.4</c:v>
                </c:pt>
                <c:pt idx="5">
                  <c:v>11.6</c:v>
                </c:pt>
                <c:pt idx="6">
                  <c:v>12.5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graf_4!$A$9</c:f>
              <c:strCache>
                <c:ptCount val="1"/>
                <c:pt idx="0">
                  <c:v>PL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  <c:marker>
            <c:symbol val="none"/>
          </c:marker>
          <c:cat>
            <c:strRef>
              <c:f>graf_4!$B$4:$H$4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strCache>
            </c:strRef>
          </c:cat>
          <c:val>
            <c:numRef>
              <c:f>graf_4!$B$9:$H$9</c:f>
              <c:numCache>
                <c:formatCode>#\ ##0.0</c:formatCode>
                <c:ptCount val="7"/>
                <c:pt idx="0">
                  <c:v>5.4</c:v>
                </c:pt>
                <c:pt idx="1">
                  <c:v>5.6</c:v>
                </c:pt>
                <c:pt idx="2">
                  <c:v>5.7</c:v>
                </c:pt>
                <c:pt idx="3">
                  <c:v>5.6</c:v>
                </c:pt>
                <c:pt idx="4">
                  <c:v>5.4</c:v>
                </c:pt>
                <c:pt idx="5">
                  <c:v>5.3</c:v>
                </c:pt>
                <c:pt idx="6">
                  <c:v>5.2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graf_11!#REF!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solidFill>
                <a:srgbClr val="00B0F0"/>
              </a:solidFill>
              <a:prstDash val="dash"/>
            </a:ln>
          </c:spPr>
          <c:marker>
            <c:symbol val="none"/>
          </c:marker>
          <c:cat>
            <c:strRef>
              <c:f>graf_4!$B$4:$H$4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strCache>
            </c:strRef>
          </c:cat>
          <c:val>
            <c:numRef>
              <c:f>graf_11!#REF!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10680"/>
        <c:axId val="187610288"/>
      </c:lineChart>
      <c:catAx>
        <c:axId val="187610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87610288"/>
        <c:crosses val="autoZero"/>
        <c:auto val="1"/>
        <c:lblAlgn val="ctr"/>
        <c:lblOffset val="100"/>
        <c:noMultiLvlLbl val="0"/>
      </c:catAx>
      <c:valAx>
        <c:axId val="187610288"/>
        <c:scaling>
          <c:orientation val="minMax"/>
          <c:max val="15"/>
          <c:min val="2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&quot;%&quot;" sourceLinked="0"/>
        <c:majorTickMark val="out"/>
        <c:minorTickMark val="none"/>
        <c:tickLblPos val="nextTo"/>
        <c:spPr>
          <a:ln>
            <a:noFill/>
            <a:prstDash val="dash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87610680"/>
        <c:crosses val="autoZero"/>
        <c:crossBetween val="between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9.3351537286036707E-2"/>
          <c:y val="0.76243874688077784"/>
          <c:w val="0.87642085838169925"/>
          <c:h val="0.110576346995248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077465504077914E-2"/>
          <c:y val="6.524275267681863E-2"/>
          <c:w val="0.84473691647650584"/>
          <c:h val="0.729218741274362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0"/>
              <c:pt idx="0">
                <c:v>Spišská Nová Ves</c:v>
              </c:pt>
              <c:pt idx="1">
                <c:v>Rimavská Sobota</c:v>
              </c:pt>
              <c:pt idx="2">
                <c:v>Michalovce</c:v>
              </c:pt>
              <c:pt idx="3">
                <c:v>Trebišov</c:v>
              </c:pt>
              <c:pt idx="4">
                <c:v>Košice - okolie</c:v>
              </c:pt>
              <c:pt idx="5">
                <c:v>Vranov nad Topľou</c:v>
              </c:pt>
              <c:pt idx="6">
                <c:v>Revúca</c:v>
              </c:pt>
              <c:pt idx="7">
                <c:v>Košice II</c:v>
              </c:pt>
              <c:pt idx="8">
                <c:v>Gelnica</c:v>
              </c:pt>
              <c:pt idx="9">
                <c:v>Sabinov</c:v>
              </c:pt>
              <c:pt idx="10">
                <c:v>Bratislava III</c:v>
              </c:pt>
              <c:pt idx="11">
                <c:v>Košice IV</c:v>
              </c:pt>
              <c:pt idx="12">
                <c:v>Trenčín</c:v>
              </c:pt>
              <c:pt idx="13">
                <c:v>Námestovo</c:v>
              </c:pt>
              <c:pt idx="14">
                <c:v>Žilina</c:v>
              </c:pt>
              <c:pt idx="15">
                <c:v>Bratislava I</c:v>
              </c:pt>
              <c:pt idx="16">
                <c:v>Bratislava IV</c:v>
              </c:pt>
              <c:pt idx="17">
                <c:v>Čadca</c:v>
              </c:pt>
              <c:pt idx="18">
                <c:v>Bytča</c:v>
              </c:pt>
              <c:pt idx="19">
                <c:v>Ružomberok</c:v>
              </c:pt>
            </c:strLit>
          </c:cat>
          <c:val>
            <c:numLit>
              <c:formatCode>General</c:formatCode>
              <c:ptCount val="20"/>
            </c:numLit>
          </c:val>
        </c:ser>
        <c:ser>
          <c:idx val="1"/>
          <c:order val="1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0"/>
              <c:pt idx="0">
                <c:v>Spišská Nová Ves</c:v>
              </c:pt>
              <c:pt idx="1">
                <c:v>Rimavská Sobota</c:v>
              </c:pt>
              <c:pt idx="2">
                <c:v>Michalovce</c:v>
              </c:pt>
              <c:pt idx="3">
                <c:v>Trebišov</c:v>
              </c:pt>
              <c:pt idx="4">
                <c:v>Košice - okolie</c:v>
              </c:pt>
              <c:pt idx="5">
                <c:v>Vranov nad Topľou</c:v>
              </c:pt>
              <c:pt idx="6">
                <c:v>Revúca</c:v>
              </c:pt>
              <c:pt idx="7">
                <c:v>Košice II</c:v>
              </c:pt>
              <c:pt idx="8">
                <c:v>Gelnica</c:v>
              </c:pt>
              <c:pt idx="9">
                <c:v>Sabinov</c:v>
              </c:pt>
              <c:pt idx="10">
                <c:v>Bratislava III</c:v>
              </c:pt>
              <c:pt idx="11">
                <c:v>Košice IV</c:v>
              </c:pt>
              <c:pt idx="12">
                <c:v>Trenčín</c:v>
              </c:pt>
              <c:pt idx="13">
                <c:v>Námestovo</c:v>
              </c:pt>
              <c:pt idx="14">
                <c:v>Žilina</c:v>
              </c:pt>
              <c:pt idx="15">
                <c:v>Bratislava I</c:v>
              </c:pt>
              <c:pt idx="16">
                <c:v>Bratislava IV</c:v>
              </c:pt>
              <c:pt idx="17">
                <c:v>Čadca</c:v>
              </c:pt>
              <c:pt idx="18">
                <c:v>Bytča</c:v>
              </c:pt>
              <c:pt idx="19">
                <c:v>Ružomberok</c:v>
              </c:pt>
            </c:strLit>
          </c:cat>
          <c:val>
            <c:numLit>
              <c:formatCode>General</c:formatCode>
              <c:ptCount val="20"/>
              <c:pt idx="0">
                <c:v>13.93</c:v>
              </c:pt>
              <c:pt idx="1">
                <c:v>9.7899999999999991</c:v>
              </c:pt>
              <c:pt idx="2">
                <c:v>9.33</c:v>
              </c:pt>
              <c:pt idx="3">
                <c:v>8.8699999999999992</c:v>
              </c:pt>
              <c:pt idx="4">
                <c:v>8.3000000000000007</c:v>
              </c:pt>
              <c:pt idx="5">
                <c:v>6.9</c:v>
              </c:pt>
              <c:pt idx="6">
                <c:v>6.78</c:v>
              </c:pt>
              <c:pt idx="7">
                <c:v>6.48</c:v>
              </c:pt>
              <c:pt idx="8">
                <c:v>6.26</c:v>
              </c:pt>
              <c:pt idx="9">
                <c:v>6.22</c:v>
              </c:pt>
              <c:pt idx="10">
                <c:v>0.36</c:v>
              </c:pt>
              <c:pt idx="11">
                <c:v>0.34</c:v>
              </c:pt>
              <c:pt idx="12">
                <c:v>0.32</c:v>
              </c:pt>
              <c:pt idx="13">
                <c:v>0.32</c:v>
              </c:pt>
              <c:pt idx="14">
                <c:v>0.31</c:v>
              </c:pt>
              <c:pt idx="15">
                <c:v>0.28999999999999998</c:v>
              </c:pt>
              <c:pt idx="16">
                <c:v>0.28000000000000003</c:v>
              </c:pt>
              <c:pt idx="17">
                <c:v>0.26</c:v>
              </c:pt>
              <c:pt idx="18">
                <c:v>0.25</c:v>
              </c:pt>
              <c:pt idx="19">
                <c:v>0.24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7611072"/>
        <c:axId val="187608328"/>
      </c:barChart>
      <c:lineChart>
        <c:grouping val="standard"/>
        <c:varyColors val="0"/>
        <c:ser>
          <c:idx val="2"/>
          <c:order val="2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0"/>
              <c:pt idx="0">
                <c:v>Spišská Nová Ves</c:v>
              </c:pt>
              <c:pt idx="1">
                <c:v>Rimavská Sobota</c:v>
              </c:pt>
              <c:pt idx="2">
                <c:v>Michalovce</c:v>
              </c:pt>
              <c:pt idx="3">
                <c:v>Trebišov</c:v>
              </c:pt>
              <c:pt idx="4">
                <c:v>Košice - okolie</c:v>
              </c:pt>
              <c:pt idx="5">
                <c:v>Vranov nad Topľou</c:v>
              </c:pt>
              <c:pt idx="6">
                <c:v>Revúca</c:v>
              </c:pt>
              <c:pt idx="7">
                <c:v>Košice II</c:v>
              </c:pt>
              <c:pt idx="8">
                <c:v>Gelnica</c:v>
              </c:pt>
              <c:pt idx="9">
                <c:v>Sabinov</c:v>
              </c:pt>
              <c:pt idx="10">
                <c:v>Bratislava III</c:v>
              </c:pt>
              <c:pt idx="11">
                <c:v>Košice IV</c:v>
              </c:pt>
              <c:pt idx="12">
                <c:v>Trenčín</c:v>
              </c:pt>
              <c:pt idx="13">
                <c:v>Námestovo</c:v>
              </c:pt>
              <c:pt idx="14">
                <c:v>Žilina</c:v>
              </c:pt>
              <c:pt idx="15">
                <c:v>Bratislava I</c:v>
              </c:pt>
              <c:pt idx="16">
                <c:v>Bratislava IV</c:v>
              </c:pt>
              <c:pt idx="17">
                <c:v>Čadca</c:v>
              </c:pt>
              <c:pt idx="18">
                <c:v>Bytča</c:v>
              </c:pt>
              <c:pt idx="19">
                <c:v>Ružomberok</c:v>
              </c:pt>
            </c:strLit>
          </c:cat>
          <c:val>
            <c:numLit>
              <c:formatCode>General</c:formatCode>
              <c:ptCount val="20"/>
              <c:pt idx="0">
                <c:v>2.89</c:v>
              </c:pt>
              <c:pt idx="1">
                <c:v>2.89</c:v>
              </c:pt>
              <c:pt idx="2">
                <c:v>2.89</c:v>
              </c:pt>
              <c:pt idx="3">
                <c:v>2.89</c:v>
              </c:pt>
              <c:pt idx="4">
                <c:v>2.89</c:v>
              </c:pt>
              <c:pt idx="5">
                <c:v>2.89</c:v>
              </c:pt>
              <c:pt idx="6">
                <c:v>2.89</c:v>
              </c:pt>
              <c:pt idx="7">
                <c:v>2.89</c:v>
              </c:pt>
              <c:pt idx="8">
                <c:v>2.89</c:v>
              </c:pt>
              <c:pt idx="9">
                <c:v>2.89</c:v>
              </c:pt>
              <c:pt idx="10">
                <c:v>2.89</c:v>
              </c:pt>
              <c:pt idx="11">
                <c:v>2.89</c:v>
              </c:pt>
              <c:pt idx="12">
                <c:v>2.89</c:v>
              </c:pt>
              <c:pt idx="13">
                <c:v>2.89</c:v>
              </c:pt>
              <c:pt idx="14">
                <c:v>2.89</c:v>
              </c:pt>
              <c:pt idx="15">
                <c:v>2.89</c:v>
              </c:pt>
              <c:pt idx="16">
                <c:v>2.89</c:v>
              </c:pt>
              <c:pt idx="17">
                <c:v>2.89</c:v>
              </c:pt>
              <c:pt idx="18">
                <c:v>2.89</c:v>
              </c:pt>
              <c:pt idx="19">
                <c:v>2.89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11072"/>
        <c:axId val="187608328"/>
      </c:lineChart>
      <c:catAx>
        <c:axId val="18761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7608328"/>
        <c:crosses val="autoZero"/>
        <c:auto val="1"/>
        <c:lblAlgn val="ctr"/>
        <c:lblOffset val="100"/>
        <c:noMultiLvlLbl val="0"/>
      </c:catAx>
      <c:valAx>
        <c:axId val="187608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761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5.0925925925925923E-2"/>
          <c:w val="0.87232174103237092"/>
          <c:h val="0.78155876348789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graf_6!$A$5</c:f>
              <c:strCache>
                <c:ptCount val="1"/>
                <c:pt idx="0">
                  <c:v>SR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36C6F088-2487-4C91-83A2-BC3B0A8F22C6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DA45943A-B47E-47C2-84D7-EF8AC415488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596E5DD-D4AF-46A2-BE9B-AABEBD7F727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42F507F-EA2D-4900-8079-7A3000C3A6C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E279463-632D-4366-847D-67C66D4FBBC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graf_6!$B$4:$G$4</c:f>
              <c:strCache>
                <c:ptCount val="6"/>
                <c:pt idx="0">
                  <c:v>Primárne</c:v>
                </c:pt>
                <c:pt idx="1">
                  <c:v>Nižšie sekundárne</c:v>
                </c:pt>
                <c:pt idx="2">
                  <c:v>Vyššie sekundárne</c:v>
                </c:pt>
                <c:pt idx="3">
                  <c:v>VŠ  1. stupňa</c:v>
                </c:pt>
                <c:pt idx="4">
                  <c:v>VŠ  2. stupňa</c:v>
                </c:pt>
                <c:pt idx="5">
                  <c:v>spolu</c:v>
                </c:pt>
              </c:strCache>
            </c:strRef>
          </c:cat>
          <c:val>
            <c:numRef>
              <c:f>graf_6!$B$5:$G$5</c:f>
              <c:numCache>
                <c:formatCode>0.0" %"</c:formatCode>
                <c:ptCount val="6"/>
                <c:pt idx="0">
                  <c:v>37.413684844971002</c:v>
                </c:pt>
                <c:pt idx="1">
                  <c:v>34.434337615967003</c:v>
                </c:pt>
                <c:pt idx="2">
                  <c:v>9.959228515625</c:v>
                </c:pt>
                <c:pt idx="3">
                  <c:v>7.0199952125548997</c:v>
                </c:pt>
                <c:pt idx="4">
                  <c:v>5.5291881561279004</c:v>
                </c:pt>
                <c:pt idx="5">
                  <c:v>10.296016693115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graf_6!$B$5:$G$5</c15:f>
                <c15:dlblRangeCache>
                  <c:ptCount val="6"/>
                  <c:pt idx="0">
                    <c:v>37,4 %</c:v>
                  </c:pt>
                  <c:pt idx="1">
                    <c:v>34,4 %</c:v>
                  </c:pt>
                  <c:pt idx="2">
                    <c:v>10,0 %</c:v>
                  </c:pt>
                  <c:pt idx="3">
                    <c:v>7,0 %</c:v>
                  </c:pt>
                  <c:pt idx="4">
                    <c:v>5,5 %</c:v>
                  </c:pt>
                  <c:pt idx="5">
                    <c:v>10,3 %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graf_6!$A$6</c:f>
              <c:strCache>
                <c:ptCount val="1"/>
                <c:pt idx="0">
                  <c:v>V3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F2442FFF-45ED-4048-99A9-1DBA2E1DC39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EF44A07-9586-4B3C-BF70-5210A239DB3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F49E77B-9B90-42C4-BF68-72DBEB8BB49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8CB457D-CD5F-4B34-96A3-F121B5D4DF4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372E56F-FCD7-4947-98EC-77CCDF85756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graf_6!$B$4:$G$4</c:f>
              <c:strCache>
                <c:ptCount val="6"/>
                <c:pt idx="0">
                  <c:v>Primárne</c:v>
                </c:pt>
                <c:pt idx="1">
                  <c:v>Nižšie sekundárne</c:v>
                </c:pt>
                <c:pt idx="2">
                  <c:v>Vyššie sekundárne</c:v>
                </c:pt>
                <c:pt idx="3">
                  <c:v>VŠ  1. stupňa</c:v>
                </c:pt>
                <c:pt idx="4">
                  <c:v>VŠ  2. stupňa</c:v>
                </c:pt>
                <c:pt idx="5">
                  <c:v>spolu</c:v>
                </c:pt>
              </c:strCache>
            </c:strRef>
          </c:cat>
          <c:val>
            <c:numRef>
              <c:f>graf_6!$B$6:$G$6</c:f>
              <c:numCache>
                <c:formatCode>0.0" %"</c:formatCode>
                <c:ptCount val="6"/>
                <c:pt idx="0">
                  <c:v>20.674260616302501</c:v>
                </c:pt>
                <c:pt idx="1">
                  <c:v>20.805550893147998</c:v>
                </c:pt>
                <c:pt idx="2">
                  <c:v>5.8406116167704338</c:v>
                </c:pt>
                <c:pt idx="3">
                  <c:v>3.6069266001383666</c:v>
                </c:pt>
                <c:pt idx="4">
                  <c:v>2.2994556427002002</c:v>
                </c:pt>
                <c:pt idx="5">
                  <c:v>5.6708928743997999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graf_6!$B$6:$G$6</c15:f>
                <c15:dlblRangeCache>
                  <c:ptCount val="6"/>
                  <c:pt idx="0">
                    <c:v>20,7 %</c:v>
                  </c:pt>
                  <c:pt idx="1">
                    <c:v>20,8 %</c:v>
                  </c:pt>
                  <c:pt idx="2">
                    <c:v>5,8 %</c:v>
                  </c:pt>
                  <c:pt idx="3">
                    <c:v>3,6 %</c:v>
                  </c:pt>
                  <c:pt idx="4">
                    <c:v>2,3 %</c:v>
                  </c:pt>
                  <c:pt idx="5">
                    <c:v>5,7 %</c:v>
                  </c:pt>
                </c15:dlblRangeCache>
              </c15:datalabelsRange>
            </c:ext>
          </c:extLst>
        </c:ser>
        <c:ser>
          <c:idx val="2"/>
          <c:order val="2"/>
          <c:tx>
            <c:strRef>
              <c:f>graf_6!$A$7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525D07A9-3171-44CD-AC43-C85EE420D70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7E1CC71F-9D83-4B73-9DC7-B035B946447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D52FB92-1233-4AEF-85B9-7569537EE44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72A392BA-5C6B-401F-9A2B-1D42FE712C6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0E9FBB3-1486-4038-A7E8-B8028C3EB96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83B6BC1-DBEC-4E98-85FE-E89D8174094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graf_6!$B$4:$G$4</c:f>
              <c:strCache>
                <c:ptCount val="6"/>
                <c:pt idx="0">
                  <c:v>Primárne</c:v>
                </c:pt>
                <c:pt idx="1">
                  <c:v>Nižšie sekundárne</c:v>
                </c:pt>
                <c:pt idx="2">
                  <c:v>Vyššie sekundárne</c:v>
                </c:pt>
                <c:pt idx="3">
                  <c:v>VŠ  1. stupňa</c:v>
                </c:pt>
                <c:pt idx="4">
                  <c:v>VŠ  2. stupňa</c:v>
                </c:pt>
                <c:pt idx="5">
                  <c:v>spolu</c:v>
                </c:pt>
              </c:strCache>
            </c:strRef>
          </c:cat>
          <c:val>
            <c:numRef>
              <c:f>graf_6!$B$7:$G$7</c:f>
              <c:numCache>
                <c:formatCode>0.0" %"</c:formatCode>
                <c:ptCount val="6"/>
                <c:pt idx="0">
                  <c:v>14.798378599101</c:v>
                </c:pt>
                <c:pt idx="1">
                  <c:v>12.471560162656999</c:v>
                </c:pt>
                <c:pt idx="2">
                  <c:v>7.2055495807102998</c:v>
                </c:pt>
                <c:pt idx="3">
                  <c:v>5.2843514612742997</c:v>
                </c:pt>
                <c:pt idx="4">
                  <c:v>4.3979185350012999</c:v>
                </c:pt>
                <c:pt idx="5">
                  <c:v>6.9646099158696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graf_6!$B$7:$G$7</c15:f>
                <c15:dlblRangeCache>
                  <c:ptCount val="6"/>
                  <c:pt idx="0">
                    <c:v>14,8 %</c:v>
                  </c:pt>
                  <c:pt idx="1">
                    <c:v>12,5 %</c:v>
                  </c:pt>
                  <c:pt idx="2">
                    <c:v>7,2 %</c:v>
                  </c:pt>
                  <c:pt idx="3">
                    <c:v>5,3 %</c:v>
                  </c:pt>
                  <c:pt idx="4">
                    <c:v>4,4 %</c:v>
                  </c:pt>
                  <c:pt idx="5">
                    <c:v>7,0 %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41"/>
        <c:axId val="188486440"/>
        <c:axId val="188486832"/>
      </c:barChart>
      <c:catAx>
        <c:axId val="188486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486832"/>
        <c:crosses val="autoZero"/>
        <c:auto val="1"/>
        <c:lblAlgn val="ctr"/>
        <c:lblOffset val="100"/>
        <c:noMultiLvlLbl val="0"/>
      </c:catAx>
      <c:valAx>
        <c:axId val="18848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&quot; %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4864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549759405074369"/>
          <c:y val="0.22743000874890634"/>
          <c:w val="0.32000322585375152"/>
          <c:h val="0.127451467947311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FFFFF"/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633921053853074E-2"/>
          <c:y val="5.3736356003358521E-2"/>
          <c:w val="0.89063477868616991"/>
          <c:h val="0.83134585506786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graf_7!$A$5:$A$36</c:f>
              <c:strCache>
                <c:ptCount val="32"/>
                <c:pt idx="0">
                  <c:v>VŠVU</c:v>
                </c:pt>
                <c:pt idx="1">
                  <c:v>STU</c:v>
                </c:pt>
                <c:pt idx="2">
                  <c:v>SZU</c:v>
                </c:pt>
                <c:pt idx="3">
                  <c:v>UK</c:v>
                </c:pt>
                <c:pt idx="4">
                  <c:v>VŠMU</c:v>
                </c:pt>
                <c:pt idx="5">
                  <c:v>UVLF</c:v>
                </c:pt>
                <c:pt idx="6">
                  <c:v>EU</c:v>
                </c:pt>
                <c:pt idx="7">
                  <c:v>VŠEMVS</c:v>
                </c:pt>
                <c:pt idx="8">
                  <c:v>ŽU</c:v>
                </c:pt>
                <c:pt idx="9">
                  <c:v>AU</c:v>
                </c:pt>
                <c:pt idx="10">
                  <c:v>TUKE</c:v>
                </c:pt>
                <c:pt idx="11">
                  <c:v>PVŠ</c:v>
                </c:pt>
                <c:pt idx="12">
                  <c:v>UCM</c:v>
                </c:pt>
                <c:pt idx="13">
                  <c:v>TUAD</c:v>
                </c:pt>
                <c:pt idx="14">
                  <c:v>UMB</c:v>
                </c:pt>
                <c:pt idx="15">
                  <c:v>BISLA*</c:v>
                </c:pt>
                <c:pt idx="16">
                  <c:v>APZ</c:v>
                </c:pt>
                <c:pt idx="17">
                  <c:v>TU</c:v>
                </c:pt>
                <c:pt idx="18">
                  <c:v>VŠM</c:v>
                </c:pt>
                <c:pt idx="19">
                  <c:v>DTI</c:v>
                </c:pt>
                <c:pt idx="20">
                  <c:v>KU</c:v>
                </c:pt>
                <c:pt idx="21">
                  <c:v>UKF</c:v>
                </c:pt>
                <c:pt idx="22">
                  <c:v>UPJŠ</c:v>
                </c:pt>
                <c:pt idx="23">
                  <c:v>VŠZSPsvA</c:v>
                </c:pt>
                <c:pt idx="24">
                  <c:v>SPU</c:v>
                </c:pt>
                <c:pt idx="25">
                  <c:v>PU</c:v>
                </c:pt>
                <c:pt idx="26">
                  <c:v>TUZV</c:v>
                </c:pt>
                <c:pt idx="27">
                  <c:v>UJS</c:v>
                </c:pt>
                <c:pt idx="28">
                  <c:v>VŠS</c:v>
                </c:pt>
                <c:pt idx="29">
                  <c:v>SVŠ</c:v>
                </c:pt>
                <c:pt idx="30">
                  <c:v>VŠMPISM</c:v>
                </c:pt>
                <c:pt idx="31">
                  <c:v>VŠBM</c:v>
                </c:pt>
              </c:strCache>
            </c:strRef>
          </c:cat>
          <c:val>
            <c:numRef>
              <c:f>graf_7!$B$5:$B$36</c:f>
              <c:numCache>
                <c:formatCode>#\ ##0.0_ ;\-#\ ##0.0\ </c:formatCode>
                <c:ptCount val="32"/>
                <c:pt idx="0">
                  <c:v>2.1999999999999997</c:v>
                </c:pt>
                <c:pt idx="1">
                  <c:v>2.6100000000000003</c:v>
                </c:pt>
                <c:pt idx="2">
                  <c:v>2.97</c:v>
                </c:pt>
                <c:pt idx="3">
                  <c:v>3.6900000000000004</c:v>
                </c:pt>
                <c:pt idx="4">
                  <c:v>3.71</c:v>
                </c:pt>
                <c:pt idx="5">
                  <c:v>4.3</c:v>
                </c:pt>
                <c:pt idx="6">
                  <c:v>4.4400000000000004</c:v>
                </c:pt>
                <c:pt idx="7">
                  <c:v>4.4400000000000004</c:v>
                </c:pt>
                <c:pt idx="8">
                  <c:v>4.62</c:v>
                </c:pt>
                <c:pt idx="9">
                  <c:v>4.99</c:v>
                </c:pt>
                <c:pt idx="10">
                  <c:v>5.43</c:v>
                </c:pt>
                <c:pt idx="11">
                  <c:v>5.4899999999999993</c:v>
                </c:pt>
                <c:pt idx="12">
                  <c:v>5.52</c:v>
                </c:pt>
                <c:pt idx="13">
                  <c:v>6.0600000000000005</c:v>
                </c:pt>
                <c:pt idx="14">
                  <c:v>6.1899999999999995</c:v>
                </c:pt>
                <c:pt idx="15">
                  <c:v>6.25</c:v>
                </c:pt>
                <c:pt idx="16">
                  <c:v>6.5699999999999994</c:v>
                </c:pt>
                <c:pt idx="17">
                  <c:v>6.76</c:v>
                </c:pt>
                <c:pt idx="18">
                  <c:v>6.81</c:v>
                </c:pt>
                <c:pt idx="19">
                  <c:v>6.98</c:v>
                </c:pt>
                <c:pt idx="20">
                  <c:v>7.03</c:v>
                </c:pt>
                <c:pt idx="21">
                  <c:v>7.32</c:v>
                </c:pt>
                <c:pt idx="22">
                  <c:v>7.8299999999999992</c:v>
                </c:pt>
                <c:pt idx="23">
                  <c:v>7.9</c:v>
                </c:pt>
                <c:pt idx="24">
                  <c:v>8.2199999999999989</c:v>
                </c:pt>
                <c:pt idx="25">
                  <c:v>8.51</c:v>
                </c:pt>
                <c:pt idx="26">
                  <c:v>8.68</c:v>
                </c:pt>
                <c:pt idx="27">
                  <c:v>9.43</c:v>
                </c:pt>
                <c:pt idx="28">
                  <c:v>9.629999999999999</c:v>
                </c:pt>
                <c:pt idx="29">
                  <c:v>10.979999999999999</c:v>
                </c:pt>
                <c:pt idx="30">
                  <c:v>11.73</c:v>
                </c:pt>
                <c:pt idx="31">
                  <c:v>13.71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-27"/>
        <c:axId val="188488008"/>
        <c:axId val="188488400"/>
      </c:barChart>
      <c:catAx>
        <c:axId val="188488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488400"/>
        <c:crosses val="autoZero"/>
        <c:auto val="1"/>
        <c:lblAlgn val="ctr"/>
        <c:lblOffset val="100"/>
        <c:noMultiLvlLbl val="0"/>
      </c:catAx>
      <c:valAx>
        <c:axId val="18848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\ ##0.0_ ;\-#\ 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488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593581</xdr:colOff>
      <xdr:row>26</xdr:row>
      <xdr:rowOff>83125</xdr:rowOff>
    </xdr:from>
    <xdr:to>
      <xdr:col>18</xdr:col>
      <xdr:colOff>535981</xdr:colOff>
      <xdr:row>46</xdr:row>
      <xdr:rowOff>80944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207820</xdr:colOff>
      <xdr:row>26</xdr:row>
      <xdr:rowOff>55418</xdr:rowOff>
    </xdr:from>
    <xdr:to>
      <xdr:col>12</xdr:col>
      <xdr:colOff>150220</xdr:colOff>
      <xdr:row>46</xdr:row>
      <xdr:rowOff>53236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204354</xdr:colOff>
      <xdr:row>26</xdr:row>
      <xdr:rowOff>97414</xdr:rowOff>
    </xdr:from>
    <xdr:to>
      <xdr:col>5</xdr:col>
      <xdr:colOff>368427</xdr:colOff>
      <xdr:row>46</xdr:row>
      <xdr:rowOff>95232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170090</xdr:colOff>
      <xdr:row>13</xdr:row>
      <xdr:rowOff>53746</xdr:rowOff>
    </xdr:from>
    <xdr:to>
      <xdr:col>6</xdr:col>
      <xdr:colOff>359229</xdr:colOff>
      <xdr:row>29</xdr:row>
      <xdr:rowOff>68034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91168</xdr:colOff>
      <xdr:row>12</xdr:row>
      <xdr:rowOff>55109</xdr:rowOff>
    </xdr:from>
    <xdr:to>
      <xdr:col>7</xdr:col>
      <xdr:colOff>395968</xdr:colOff>
      <xdr:row>26</xdr:row>
      <xdr:rowOff>136752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205221</xdr:colOff>
      <xdr:row>17</xdr:row>
      <xdr:rowOff>19916</xdr:rowOff>
    </xdr:from>
    <xdr:to>
      <xdr:col>9</xdr:col>
      <xdr:colOff>314325</xdr:colOff>
      <xdr:row>44</xdr:row>
      <xdr:rowOff>10391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453735</xdr:colOff>
      <xdr:row>17</xdr:row>
      <xdr:rowOff>113311</xdr:rowOff>
    </xdr:from>
    <xdr:to>
      <xdr:col>17</xdr:col>
      <xdr:colOff>277089</xdr:colOff>
      <xdr:row>45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82780</xdr:colOff>
      <xdr:row>26</xdr:row>
      <xdr:rowOff>13940</xdr:rowOff>
    </xdr:from>
    <xdr:to>
      <xdr:col>9</xdr:col>
      <xdr:colOff>322512</xdr:colOff>
      <xdr:row>42</xdr:row>
      <xdr:rowOff>2376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0.11168</cdr:x>
      <cdr:y>0.86062</cdr:y>
    </cdr:from>
    <cdr:to>
      <cdr:x>0.96646</cdr:x>
      <cdr:y>1</cdr:y>
    </cdr:to>
    <cdr:sp macro="" textlink="">
      <cdr:nvSpPr>
        <cdr:cNvPr id="2" name="Textové pole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7516" y="2458914"/>
          <a:ext cx="5032526" cy="398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900">
              <a:latin typeface="Arial Narrow" panose="020B0606020202030204" pitchFamily="34" charset="0"/>
            </a:rPr>
            <a:t>   </a:t>
          </a:r>
          <a:r>
            <a:rPr lang="sk-SK" sz="800">
              <a:latin typeface="Arial Narrow" panose="020B0606020202030204" pitchFamily="34" charset="0"/>
            </a:rPr>
            <a:t>primárne                </a:t>
          </a:r>
          <a:r>
            <a:rPr lang="sk-SK" sz="800" baseline="0">
              <a:latin typeface="Arial Narrow" panose="020B0606020202030204" pitchFamily="34" charset="0"/>
            </a:rPr>
            <a:t>                   nižšie                                                  vyššie sekundárne                                                  terciárne</a:t>
          </a:r>
        </a:p>
        <a:p xmlns:a="http://schemas.openxmlformats.org/drawingml/2006/main">
          <a:r>
            <a:rPr lang="sk-SK" sz="800" baseline="0">
              <a:latin typeface="Arial Narrow" panose="020B0606020202030204" pitchFamily="34" charset="0"/>
            </a:rPr>
            <a:t>                                                </a:t>
          </a:r>
          <a:r>
            <a:rPr lang="sk-SK" sz="800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sekundárne</a:t>
          </a:r>
          <a:r>
            <a:rPr lang="sk-SK" sz="800" baseline="0">
              <a:latin typeface="Arial Narrow" panose="020B0606020202030204" pitchFamily="34" charset="0"/>
            </a:rPr>
            <a:t>                               všeobecné                             odborné</a:t>
          </a:r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0.28851</cdr:x>
      <cdr:y>0.06595</cdr:y>
    </cdr:from>
    <cdr:to>
      <cdr:x>0.68972</cdr:x>
      <cdr:y>0.2897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691640" y="184180"/>
          <a:ext cx="2352381" cy="624840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174171</xdr:colOff>
      <xdr:row>14</xdr:row>
      <xdr:rowOff>21772</xdr:rowOff>
    </xdr:from>
    <xdr:to>
      <xdr:col>5</xdr:col>
      <xdr:colOff>141514</xdr:colOff>
      <xdr:row>38</xdr:row>
      <xdr:rowOff>21771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602673</xdr:colOff>
      <xdr:row>31</xdr:row>
      <xdr:rowOff>6927</xdr:rowOff>
    </xdr:from>
    <xdr:to>
      <xdr:col>15</xdr:col>
      <xdr:colOff>628650</xdr:colOff>
      <xdr:row>71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55419</xdr:colOff>
      <xdr:row>11</xdr:row>
      <xdr:rowOff>3031</xdr:rowOff>
    </xdr:from>
    <xdr:to>
      <xdr:col>8</xdr:col>
      <xdr:colOff>333375</xdr:colOff>
      <xdr:row>25</xdr:row>
      <xdr:rowOff>79231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</xdr:colOff>
      <xdr:row>5</xdr:row>
      <xdr:rowOff>30479</xdr:rowOff>
    </xdr:from>
    <xdr:to>
      <xdr:col>14</xdr:col>
      <xdr:colOff>419100</xdr:colOff>
      <xdr:row>27</xdr:row>
      <xdr:rowOff>85724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107578</xdr:rowOff>
    </xdr:from>
    <xdr:to>
      <xdr:col>3</xdr:col>
      <xdr:colOff>803563</xdr:colOff>
      <xdr:row>22</xdr:row>
      <xdr:rowOff>82027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33746</xdr:rowOff>
    </xdr:from>
    <xdr:to>
      <xdr:col>7</xdr:col>
      <xdr:colOff>304800</xdr:colOff>
      <xdr:row>26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19595</xdr:colOff>
      <xdr:row>8</xdr:row>
      <xdr:rowOff>138248</xdr:rowOff>
    </xdr:from>
    <xdr:to>
      <xdr:col>3</xdr:col>
      <xdr:colOff>1371600</xdr:colOff>
      <xdr:row>25</xdr:row>
      <xdr:rowOff>123008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66403</xdr:colOff>
      <xdr:row>11</xdr:row>
      <xdr:rowOff>129540</xdr:rowOff>
    </xdr:from>
    <xdr:to>
      <xdr:col>2</xdr:col>
      <xdr:colOff>510540</xdr:colOff>
      <xdr:row>28</xdr:row>
      <xdr:rowOff>89535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53787</xdr:rowOff>
    </xdr:from>
    <xdr:to>
      <xdr:col>3</xdr:col>
      <xdr:colOff>518160</xdr:colOff>
      <xdr:row>21</xdr:row>
      <xdr:rowOff>129988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424543</xdr:colOff>
      <xdr:row>4</xdr:row>
      <xdr:rowOff>133350</xdr:rowOff>
    </xdr:from>
    <xdr:to>
      <xdr:col>15</xdr:col>
      <xdr:colOff>219074</xdr:colOff>
      <xdr:row>17</xdr:row>
      <xdr:rowOff>84364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530679</xdr:colOff>
      <xdr:row>19</xdr:row>
      <xdr:rowOff>38100</xdr:rowOff>
    </xdr:from>
    <xdr:to>
      <xdr:col>15</xdr:col>
      <xdr:colOff>333374</xdr:colOff>
      <xdr:row>30</xdr:row>
      <xdr:rowOff>146957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129540</xdr:rowOff>
    </xdr:from>
    <xdr:to>
      <xdr:col>2</xdr:col>
      <xdr:colOff>547552</xdr:colOff>
      <xdr:row>21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106681</xdr:colOff>
      <xdr:row>7</xdr:row>
      <xdr:rowOff>175260</xdr:rowOff>
    </xdr:from>
    <xdr:to>
      <xdr:col>3</xdr:col>
      <xdr:colOff>419100</xdr:colOff>
      <xdr:row>18</xdr:row>
      <xdr:rowOff>129540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62752</xdr:colOff>
      <xdr:row>15</xdr:row>
      <xdr:rowOff>53789</xdr:rowOff>
    </xdr:from>
    <xdr:to>
      <xdr:col>6</xdr:col>
      <xdr:colOff>48897</xdr:colOff>
      <xdr:row>29</xdr:row>
      <xdr:rowOff>122369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74213</xdr:colOff>
      <xdr:row>37</xdr:row>
      <xdr:rowOff>114981</xdr:rowOff>
    </xdr:from>
    <xdr:to>
      <xdr:col>1</xdr:col>
      <xdr:colOff>1559860</xdr:colOff>
      <xdr:row>53</xdr:row>
      <xdr:rowOff>104628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123167</xdr:colOff>
      <xdr:row>37</xdr:row>
      <xdr:rowOff>53008</xdr:rowOff>
    </xdr:from>
    <xdr:to>
      <xdr:col>3</xdr:col>
      <xdr:colOff>1532965</xdr:colOff>
      <xdr:row>53</xdr:row>
      <xdr:rowOff>143437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130630</xdr:colOff>
      <xdr:row>15</xdr:row>
      <xdr:rowOff>65315</xdr:rowOff>
    </xdr:from>
    <xdr:to>
      <xdr:col>6</xdr:col>
      <xdr:colOff>557626</xdr:colOff>
      <xdr:row>30</xdr:row>
      <xdr:rowOff>156440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76201</xdr:colOff>
      <xdr:row>15</xdr:row>
      <xdr:rowOff>43542</xdr:rowOff>
    </xdr:from>
    <xdr:to>
      <xdr:col>14</xdr:col>
      <xdr:colOff>92261</xdr:colOff>
      <xdr:row>30</xdr:row>
      <xdr:rowOff>144193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110836</xdr:colOff>
      <xdr:row>13</xdr:row>
      <xdr:rowOff>138546</xdr:rowOff>
    </xdr:from>
    <xdr:to>
      <xdr:col>6</xdr:col>
      <xdr:colOff>74468</xdr:colOff>
      <xdr:row>28</xdr:row>
      <xdr:rowOff>115599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235527</xdr:colOff>
      <xdr:row>13</xdr:row>
      <xdr:rowOff>96981</xdr:rowOff>
    </xdr:from>
    <xdr:to>
      <xdr:col>13</xdr:col>
      <xdr:colOff>180109</xdr:colOff>
      <xdr:row>28</xdr:row>
      <xdr:rowOff>152400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214745</xdr:colOff>
      <xdr:row>13</xdr:row>
      <xdr:rowOff>90486</xdr:rowOff>
    </xdr:from>
    <xdr:to>
      <xdr:col>4</xdr:col>
      <xdr:colOff>297006</xdr:colOff>
      <xdr:row>28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73960</xdr:colOff>
      <xdr:row>13</xdr:row>
      <xdr:rowOff>129797</xdr:rowOff>
    </xdr:from>
    <xdr:to>
      <xdr:col>2</xdr:col>
      <xdr:colOff>392305</xdr:colOff>
      <xdr:row>29</xdr:row>
      <xdr:rowOff>133383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194663</xdr:colOff>
      <xdr:row>13</xdr:row>
      <xdr:rowOff>25453</xdr:rowOff>
    </xdr:from>
    <xdr:to>
      <xdr:col>6</xdr:col>
      <xdr:colOff>878542</xdr:colOff>
      <xdr:row>33</xdr:row>
      <xdr:rowOff>142475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138546</xdr:colOff>
      <xdr:row>30</xdr:row>
      <xdr:rowOff>3</xdr:rowOff>
    </xdr:from>
    <xdr:to>
      <xdr:col>21</xdr:col>
      <xdr:colOff>620485</xdr:colOff>
      <xdr:row>45</xdr:row>
      <xdr:rowOff>10886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135022</xdr:colOff>
      <xdr:row>55</xdr:row>
      <xdr:rowOff>407282</xdr:rowOff>
    </xdr:from>
    <xdr:to>
      <xdr:col>21</xdr:col>
      <xdr:colOff>661059</xdr:colOff>
      <xdr:row>72</xdr:row>
      <xdr:rowOff>141514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751114</xdr:colOff>
      <xdr:row>4</xdr:row>
      <xdr:rowOff>112058</xdr:rowOff>
    </xdr:from>
    <xdr:to>
      <xdr:col>21</xdr:col>
      <xdr:colOff>380999</xdr:colOff>
      <xdr:row>21</xdr:row>
      <xdr:rowOff>141514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448236</xdr:colOff>
      <xdr:row>10</xdr:row>
      <xdr:rowOff>41566</xdr:rowOff>
    </xdr:from>
    <xdr:to>
      <xdr:col>1</xdr:col>
      <xdr:colOff>683763</xdr:colOff>
      <xdr:row>21</xdr:row>
      <xdr:rowOff>162181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187035</xdr:colOff>
      <xdr:row>11</xdr:row>
      <xdr:rowOff>67539</xdr:rowOff>
    </xdr:from>
    <xdr:to>
      <xdr:col>3</xdr:col>
      <xdr:colOff>277089</xdr:colOff>
      <xdr:row>32</xdr:row>
      <xdr:rowOff>96981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106681</xdr:colOff>
      <xdr:row>11</xdr:row>
      <xdr:rowOff>65116</xdr:rowOff>
    </xdr:from>
    <xdr:to>
      <xdr:col>4</xdr:col>
      <xdr:colOff>778627</xdr:colOff>
      <xdr:row>31</xdr:row>
      <xdr:rowOff>125383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311233</xdr:colOff>
      <xdr:row>8</xdr:row>
      <xdr:rowOff>96586</xdr:rowOff>
    </xdr:from>
    <xdr:to>
      <xdr:col>2</xdr:col>
      <xdr:colOff>1111623</xdr:colOff>
      <xdr:row>23</xdr:row>
      <xdr:rowOff>138148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96289</xdr:colOff>
      <xdr:row>8</xdr:row>
      <xdr:rowOff>117070</xdr:rowOff>
    </xdr:from>
    <xdr:to>
      <xdr:col>3</xdr:col>
      <xdr:colOff>539288</xdr:colOff>
      <xdr:row>23</xdr:row>
      <xdr:rowOff>151013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</xdr:row>
      <xdr:rowOff>110217</xdr:rowOff>
    </xdr:from>
    <xdr:to>
      <xdr:col>0</xdr:col>
      <xdr:colOff>3133726</xdr:colOff>
      <xdr:row>21</xdr:row>
      <xdr:rowOff>180975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130877</xdr:colOff>
      <xdr:row>16</xdr:row>
      <xdr:rowOff>19175</xdr:rowOff>
    </xdr:from>
    <xdr:to>
      <xdr:col>0</xdr:col>
      <xdr:colOff>3297260</xdr:colOff>
      <xdr:row>30</xdr:row>
      <xdr:rowOff>89933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358588</xdr:colOff>
      <xdr:row>10</xdr:row>
      <xdr:rowOff>122705</xdr:rowOff>
    </xdr:from>
    <xdr:to>
      <xdr:col>9</xdr:col>
      <xdr:colOff>82362</xdr:colOff>
      <xdr:row>31</xdr:row>
      <xdr:rowOff>13447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8</xdr:row>
      <xdr:rowOff>123825</xdr:rowOff>
    </xdr:from>
    <xdr:to>
      <xdr:col>9</xdr:col>
      <xdr:colOff>448945</xdr:colOff>
      <xdr:row>17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8A6A327-DE2A-49F6-8DF8-20AE730C4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142875</xdr:rowOff>
    </xdr:from>
    <xdr:to>
      <xdr:col>9</xdr:col>
      <xdr:colOff>483870</xdr:colOff>
      <xdr:row>21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ADAA20A-B1D7-463A-A185-6E70FA930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4</xdr:row>
      <xdr:rowOff>0</xdr:rowOff>
    </xdr:from>
    <xdr:to>
      <xdr:col>19</xdr:col>
      <xdr:colOff>381000</xdr:colOff>
      <xdr:row>32</xdr:row>
      <xdr:rowOff>66675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0.90607</cdr:x>
      <cdr:y>0.63492</cdr:y>
    </cdr:from>
    <cdr:to>
      <cdr:x>1</cdr:x>
      <cdr:y>0.69841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7534275" y="3429000"/>
          <a:ext cx="78105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 Narrow" panose="020B0606020202030204" pitchFamily="34" charset="0"/>
            </a:rPr>
            <a:t>priemer SR</a:t>
          </a:r>
          <a:endParaRPr lang="sk-SK" sz="1100">
            <a:latin typeface="Arial Narrow" panose="020B060602020203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119342</xdr:colOff>
      <xdr:row>9</xdr:row>
      <xdr:rowOff>118222</xdr:rowOff>
    </xdr:from>
    <xdr:to>
      <xdr:col>11</xdr:col>
      <xdr:colOff>243167</xdr:colOff>
      <xdr:row>25</xdr:row>
      <xdr:rowOff>95139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4</xdr:row>
      <xdr:rowOff>25854</xdr:rowOff>
    </xdr:from>
    <xdr:to>
      <xdr:col>13</xdr:col>
      <xdr:colOff>348342</xdr:colOff>
      <xdr:row>25</xdr:row>
      <xdr:rowOff>87086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13</xdr:row>
      <xdr:rowOff>38100</xdr:rowOff>
    </xdr:from>
    <xdr:to>
      <xdr:col>6</xdr:col>
      <xdr:colOff>441960</xdr:colOff>
      <xdr:row>34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laffersova\Documents\01_skolstvo\00_PROJEKTY\01_VS%20platy%20vs.%20publikacie\metodika%20dotacii%20od%20MSVVaS\RD_2016%20konecny%20moje%20uprav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laffersova\Documents\01_skolstvo\00_PROJEKTY\03_metodika%20financovania%20VS\metodika%20dotacii%20od%20MSVVaS\RD_2016_stare%20bez%2020%20mil%20moje%20uprav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laffersova\Documents\_skolstvo\komentar%20platy%20VS%20a%20publikacna%20cinnost\RD_2016%20konecny%20moje%20uprav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laffersova\Documents\01_skolstvo\00_TEMY\02_financovanie%20VS\03_metodika%20dotacii\RD_2017-V30-web-upr_po%20korekci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laffersova\Documents\01_skolstvo\00_TEMY\02_financovanie%20VS\03_metodika%20dotacii%20od%20MSVVaS\RD_2017-V30-web-upr_po%20korekcii_moje%20upra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3-vstupy"/>
      <sheetName val="T7a-val"/>
      <sheetName val="T4-štruk_077"/>
      <sheetName val="sumar bezne s korekciou"/>
      <sheetName val="Korekcia-2015"/>
      <sheetName val="sumar bezne pred korekciou"/>
      <sheetName val="T7-mzdy"/>
      <sheetName val="T8-TaS"/>
      <sheetName val="T14-VVZ"/>
      <sheetName val="T13-sumár-špec"/>
      <sheetName val="T14b-podiely"/>
      <sheetName val="T6b-výkon"/>
      <sheetName val="T6c-výkon-fak"/>
      <sheetName val="T19-počty študentov"/>
      <sheetName val="T5b-studenti"/>
      <sheetName val="T6a-abs"/>
      <sheetName val="T5a-abs"/>
      <sheetName val="T16-KKŠ"/>
      <sheetName val="T2-KO"/>
      <sheetName val="T2-KAP"/>
      <sheetName val="T20-Publik"/>
      <sheetName val="T14c-vstup_DG-ZG"/>
      <sheetName val="T14a-KA"/>
      <sheetName val="T14d-Drš"/>
      <sheetName val="T20a-EPC"/>
      <sheetName val="T20b-EUC"/>
      <sheetName val="T21-Mobility"/>
      <sheetName val="T17-Klinické-Zahr_lek"/>
      <sheetName val="T22-praxe"/>
      <sheetName val="T23-špecifické_potreby"/>
      <sheetName val="T12-špecifiká"/>
      <sheetName val="T2-odbory_predmety"/>
      <sheetName val="T9-kultúra-šport"/>
      <sheetName val="T9a_rozpis na TJ,ŠK"/>
      <sheetName val="T10-prev_ŠD"/>
      <sheetName val="T11-sumár_ŠD"/>
      <sheetName val="T15-štipendiá-soc-Drš"/>
      <sheetName val="T18-Mot_štip"/>
    </sheetNames>
    <sheetDataSet>
      <sheetData sheetId="0" refreshError="1"/>
      <sheetData sheetId="1">
        <row r="6">
          <cell r="C6">
            <v>463535920</v>
          </cell>
        </row>
        <row r="7">
          <cell r="C7">
            <v>156525389</v>
          </cell>
        </row>
        <row r="8">
          <cell r="C8">
            <v>7700000</v>
          </cell>
        </row>
        <row r="9">
          <cell r="C9">
            <v>0</v>
          </cell>
        </row>
        <row r="10">
          <cell r="C10">
            <v>700000</v>
          </cell>
        </row>
        <row r="11">
          <cell r="C11">
            <v>7000000</v>
          </cell>
        </row>
        <row r="15">
          <cell r="C15">
            <v>252669936</v>
          </cell>
        </row>
        <row r="16">
          <cell r="C16">
            <v>156525389</v>
          </cell>
        </row>
        <row r="17">
          <cell r="C17">
            <v>144625389</v>
          </cell>
        </row>
        <row r="18">
          <cell r="C18">
            <v>9400000</v>
          </cell>
        </row>
        <row r="19">
          <cell r="C19">
            <v>2500000</v>
          </cell>
        </row>
        <row r="20">
          <cell r="C20">
            <v>800000</v>
          </cell>
        </row>
        <row r="21">
          <cell r="C21">
            <v>53540595</v>
          </cell>
        </row>
        <row r="22">
          <cell r="C22">
            <v>22095486</v>
          </cell>
        </row>
        <row r="23">
          <cell r="C23">
            <v>8215407</v>
          </cell>
        </row>
        <row r="24">
          <cell r="C24">
            <v>23229702</v>
          </cell>
        </row>
        <row r="25">
          <cell r="C25">
            <v>7000000</v>
          </cell>
        </row>
        <row r="27">
          <cell r="C27">
            <v>143469696</v>
          </cell>
        </row>
        <row r="30">
          <cell r="C30">
            <v>2052841</v>
          </cell>
        </row>
        <row r="31">
          <cell r="C31">
            <v>68799</v>
          </cell>
        </row>
        <row r="36">
          <cell r="C36">
            <v>141348056</v>
          </cell>
        </row>
        <row r="37">
          <cell r="C37">
            <v>120145849</v>
          </cell>
        </row>
        <row r="43">
          <cell r="C43">
            <v>2</v>
          </cell>
        </row>
        <row r="44">
          <cell r="C44">
            <v>1.66</v>
          </cell>
        </row>
        <row r="45">
          <cell r="C45">
            <v>1.33</v>
          </cell>
        </row>
        <row r="46">
          <cell r="C46">
            <v>1</v>
          </cell>
        </row>
        <row r="47">
          <cell r="C47">
            <v>51698908</v>
          </cell>
        </row>
        <row r="48">
          <cell r="C48">
            <v>121055</v>
          </cell>
        </row>
        <row r="49">
          <cell r="C49">
            <v>100000</v>
          </cell>
        </row>
        <row r="50">
          <cell r="C50">
            <v>2000000</v>
          </cell>
        </row>
        <row r="51">
          <cell r="C51">
            <v>1200000</v>
          </cell>
        </row>
        <row r="53">
          <cell r="C53">
            <v>1000000</v>
          </cell>
        </row>
        <row r="55">
          <cell r="C55">
            <v>1160000</v>
          </cell>
        </row>
        <row r="57">
          <cell r="C57">
            <v>700000</v>
          </cell>
        </row>
        <row r="58">
          <cell r="C58">
            <v>1005670</v>
          </cell>
        </row>
        <row r="59">
          <cell r="C59">
            <v>209595</v>
          </cell>
        </row>
        <row r="60">
          <cell r="C60">
            <v>5140287</v>
          </cell>
        </row>
        <row r="61">
          <cell r="C61">
            <v>105100</v>
          </cell>
        </row>
        <row r="62">
          <cell r="C62">
            <v>42762871</v>
          </cell>
        </row>
        <row r="63">
          <cell r="C63">
            <v>10690717</v>
          </cell>
        </row>
        <row r="64">
          <cell r="C64">
            <v>32072154</v>
          </cell>
        </row>
        <row r="65">
          <cell r="C65">
            <v>30072154</v>
          </cell>
        </row>
        <row r="66">
          <cell r="C66">
            <v>7000000</v>
          </cell>
        </row>
        <row r="67">
          <cell r="C67">
            <v>6100000</v>
          </cell>
        </row>
        <row r="70">
          <cell r="C70">
            <v>144184822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442514</v>
          </cell>
        </row>
        <row r="78">
          <cell r="C78">
            <v>0.85</v>
          </cell>
        </row>
        <row r="79">
          <cell r="C79">
            <v>0.15</v>
          </cell>
        </row>
        <row r="81">
          <cell r="C81">
            <v>0.05</v>
          </cell>
        </row>
        <row r="82">
          <cell r="C82">
            <v>0.25</v>
          </cell>
        </row>
        <row r="83">
          <cell r="C83">
            <v>0.43</v>
          </cell>
        </row>
        <row r="84">
          <cell r="C84">
            <v>0.03</v>
          </cell>
        </row>
        <row r="85">
          <cell r="C85">
            <v>0.09</v>
          </cell>
        </row>
        <row r="86">
          <cell r="C86">
            <v>0.1</v>
          </cell>
        </row>
        <row r="87">
          <cell r="C87">
            <v>0.1</v>
          </cell>
        </row>
        <row r="89">
          <cell r="C89">
            <v>2.5000000000000105E-2</v>
          </cell>
        </row>
        <row r="103">
          <cell r="C103">
            <v>16972301</v>
          </cell>
        </row>
        <row r="105">
          <cell r="C105">
            <v>1037285</v>
          </cell>
        </row>
        <row r="106">
          <cell r="C106">
            <v>1017540</v>
          </cell>
        </row>
        <row r="123">
          <cell r="C123">
            <v>7</v>
          </cell>
        </row>
        <row r="124">
          <cell r="C124">
            <v>7</v>
          </cell>
        </row>
        <row r="129">
          <cell r="C129">
            <v>1</v>
          </cell>
        </row>
        <row r="132">
          <cell r="C132">
            <v>1</v>
          </cell>
        </row>
        <row r="133">
          <cell r="C133">
            <v>0.95</v>
          </cell>
        </row>
        <row r="134">
          <cell r="C134">
            <v>2</v>
          </cell>
        </row>
        <row r="135">
          <cell r="C135">
            <v>420</v>
          </cell>
        </row>
        <row r="136">
          <cell r="C136">
            <v>1000</v>
          </cell>
        </row>
        <row r="150">
          <cell r="C150">
            <v>2016</v>
          </cell>
        </row>
        <row r="151">
          <cell r="C151">
            <v>2015</v>
          </cell>
        </row>
        <row r="152">
          <cell r="C152">
            <v>2014</v>
          </cell>
        </row>
        <row r="153">
          <cell r="C153">
            <v>2013</v>
          </cell>
        </row>
        <row r="154">
          <cell r="C154">
            <v>2012</v>
          </cell>
        </row>
        <row r="155">
          <cell r="C155">
            <v>2167530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5">
          <cell r="B5">
            <v>1</v>
          </cell>
          <cell r="C5" t="str">
            <v>lekárske odbory, farmácia</v>
          </cell>
          <cell r="D5">
            <v>5</v>
          </cell>
          <cell r="E5">
            <v>0.6</v>
          </cell>
          <cell r="F5">
            <v>0.2</v>
          </cell>
          <cell r="G5">
            <v>0.12</v>
          </cell>
          <cell r="H5">
            <v>0.108</v>
          </cell>
          <cell r="I5">
            <v>0.308</v>
          </cell>
          <cell r="J5">
            <v>4.9593220338983057</v>
          </cell>
          <cell r="K5">
            <v>4.96</v>
          </cell>
        </row>
        <row r="6">
          <cell r="B6">
            <v>2</v>
          </cell>
          <cell r="C6" t="str">
            <v>umelecké odbory vrátane dizajnu</v>
          </cell>
          <cell r="D6">
            <v>4</v>
          </cell>
          <cell r="E6">
            <v>0.3</v>
          </cell>
          <cell r="F6">
            <v>0.25</v>
          </cell>
          <cell r="G6">
            <v>7.4999999999999997E-2</v>
          </cell>
          <cell r="H6">
            <v>6.7500000000000004E-2</v>
          </cell>
          <cell r="I6">
            <v>0.3175</v>
          </cell>
          <cell r="J6">
            <v>5.1122881355932206</v>
          </cell>
          <cell r="K6">
            <v>5.1100000000000003</v>
          </cell>
        </row>
        <row r="7">
          <cell r="B7">
            <v>3</v>
          </cell>
          <cell r="C7" t="str">
            <v>veterinárne odbory</v>
          </cell>
          <cell r="D7">
            <v>5</v>
          </cell>
          <cell r="E7">
            <v>1.3</v>
          </cell>
          <cell r="F7">
            <v>0.2</v>
          </cell>
          <cell r="G7">
            <v>0.26</v>
          </cell>
          <cell r="H7">
            <v>0.23400000000000001</v>
          </cell>
          <cell r="I7">
            <v>0.43400000000000005</v>
          </cell>
          <cell r="J7">
            <v>6.9881355932203402</v>
          </cell>
          <cell r="K7">
            <v>6.99</v>
          </cell>
        </row>
        <row r="8">
          <cell r="B8">
            <v>4</v>
          </cell>
          <cell r="C8" t="str">
            <v>prírodovedné odbory,  informačné technológie, technické odbory</v>
          </cell>
          <cell r="D8">
            <v>10</v>
          </cell>
          <cell r="E8">
            <v>0.5</v>
          </cell>
          <cell r="F8">
            <v>0.1</v>
          </cell>
          <cell r="G8">
            <v>0.05</v>
          </cell>
          <cell r="H8">
            <v>4.5000000000000005E-2</v>
          </cell>
          <cell r="I8">
            <v>0.14500000000000002</v>
          </cell>
          <cell r="J8">
            <v>2.3347457627118646</v>
          </cell>
          <cell r="K8">
            <v>2.34</v>
          </cell>
        </row>
        <row r="9">
          <cell r="B9">
            <v>5</v>
          </cell>
          <cell r="C9" t="str">
            <v>poľnohospodársrvo</v>
          </cell>
          <cell r="D9">
            <v>11</v>
          </cell>
          <cell r="E9">
            <v>0.8</v>
          </cell>
          <cell r="F9">
            <v>9.0909090909090912E-2</v>
          </cell>
          <cell r="G9">
            <v>7.2727272727272738E-2</v>
          </cell>
          <cell r="H9">
            <v>6.545454545454546E-2</v>
          </cell>
          <cell r="I9">
            <v>0.15636363636363637</v>
          </cell>
          <cell r="J9">
            <v>2.5177195685670264</v>
          </cell>
          <cell r="K9">
            <v>2.52</v>
          </cell>
        </row>
        <row r="10">
          <cell r="B10">
            <v>6</v>
          </cell>
          <cell r="C10" t="str">
            <v>architektúra, prekladateľstvo, tlmočníctvo</v>
          </cell>
          <cell r="D10">
            <v>8</v>
          </cell>
          <cell r="E10">
            <v>0.2</v>
          </cell>
          <cell r="F10">
            <v>0.125</v>
          </cell>
          <cell r="G10">
            <v>2.5000000000000001E-2</v>
          </cell>
          <cell r="H10">
            <v>2.2500000000000003E-2</v>
          </cell>
          <cell r="I10">
            <v>0.14749999999999999</v>
          </cell>
          <cell r="J10">
            <v>2.375</v>
          </cell>
          <cell r="K10">
            <v>2.38</v>
          </cell>
        </row>
        <row r="11">
          <cell r="B11">
            <v>7</v>
          </cell>
          <cell r="C11" t="str">
            <v>pedagogické odbory, učiteľstvo I. st, učiteľstvo pre špeciálne školy, psychológia, šport, telesná výchova a iné výchovy, žurnalistika</v>
          </cell>
          <cell r="D11">
            <v>10.5</v>
          </cell>
          <cell r="E11">
            <v>0.25</v>
          </cell>
          <cell r="F11">
            <v>9.5238095238095233E-2</v>
          </cell>
          <cell r="G11">
            <v>2.3809523809523808E-2</v>
          </cell>
          <cell r="H11">
            <v>2.1428571428571429E-2</v>
          </cell>
          <cell r="I11">
            <v>0.11666666666666667</v>
          </cell>
          <cell r="J11">
            <v>1.8785310734463279</v>
          </cell>
          <cell r="K11">
            <v>1.88</v>
          </cell>
        </row>
        <row r="12">
          <cell r="B12">
            <v>8</v>
          </cell>
          <cell r="C12" t="str">
            <v>matematika</v>
          </cell>
          <cell r="D12">
            <v>10.5</v>
          </cell>
          <cell r="E12">
            <v>0.4</v>
          </cell>
          <cell r="F12">
            <v>9.5238095238095233E-2</v>
          </cell>
          <cell r="G12">
            <v>3.8095238095238099E-2</v>
          </cell>
          <cell r="H12">
            <v>3.4285714285714287E-2</v>
          </cell>
          <cell r="I12">
            <v>0.12952380952380951</v>
          </cell>
          <cell r="J12">
            <v>2.0855528652138822</v>
          </cell>
          <cell r="K12">
            <v>2.09</v>
          </cell>
        </row>
        <row r="13">
          <cell r="B13">
            <v>9</v>
          </cell>
          <cell r="C13" t="str">
            <v>ekonomické odbory, manažment, obchod, verejná správa, turizmus, geografia, jazyky</v>
          </cell>
          <cell r="D13">
            <v>12</v>
          </cell>
          <cell r="E13">
            <v>0.25</v>
          </cell>
          <cell r="F13">
            <v>8.3333333333333329E-2</v>
          </cell>
          <cell r="G13">
            <v>2.0833333333333332E-2</v>
          </cell>
          <cell r="H13">
            <v>1.8749999999999999E-2</v>
          </cell>
          <cell r="I13">
            <v>0.10208333333333333</v>
          </cell>
          <cell r="J13">
            <v>1.6437146892655368</v>
          </cell>
          <cell r="K13">
            <v>1.64</v>
          </cell>
        </row>
        <row r="14">
          <cell r="B14">
            <v>10</v>
          </cell>
          <cell r="C14" t="str">
            <v>humanitné odbory, sociálne odbory</v>
          </cell>
          <cell r="D14">
            <v>12</v>
          </cell>
          <cell r="E14">
            <v>0.2</v>
          </cell>
          <cell r="F14">
            <v>8.3333333333333329E-2</v>
          </cell>
          <cell r="G14">
            <v>1.6666666666666666E-2</v>
          </cell>
          <cell r="H14">
            <v>1.4999999999999999E-2</v>
          </cell>
          <cell r="I14">
            <v>9.8333333333333328E-2</v>
          </cell>
          <cell r="J14">
            <v>1.5833333333333333</v>
          </cell>
          <cell r="K14">
            <v>1.58</v>
          </cell>
        </row>
        <row r="15">
          <cell r="B15">
            <v>11</v>
          </cell>
          <cell r="C15" t="str">
            <v>právo</v>
          </cell>
          <cell r="D15">
            <v>19</v>
          </cell>
          <cell r="E15">
            <v>0.2</v>
          </cell>
          <cell r="F15">
            <v>5.2631578947368418E-2</v>
          </cell>
          <cell r="G15">
            <v>1.0526315789473684E-2</v>
          </cell>
          <cell r="H15">
            <v>9.4736842105263164E-3</v>
          </cell>
          <cell r="I15">
            <v>6.2105263157894733E-2</v>
          </cell>
          <cell r="J15">
            <v>1</v>
          </cell>
          <cell r="K15">
            <v>1</v>
          </cell>
        </row>
        <row r="16">
          <cell r="B16">
            <v>12</v>
          </cell>
          <cell r="C16" t="str">
            <v>učiteľstvo - prírodné vedy, technické odborné predmety</v>
          </cell>
          <cell r="D16">
            <v>9</v>
          </cell>
          <cell r="E16">
            <v>0.3</v>
          </cell>
          <cell r="F16">
            <v>0.1111111111111111</v>
          </cell>
          <cell r="G16">
            <v>3.3333333333333333E-2</v>
          </cell>
          <cell r="H16">
            <v>0.03</v>
          </cell>
          <cell r="I16">
            <v>0.1411111111111111</v>
          </cell>
          <cell r="J16">
            <v>2.2721280602636535</v>
          </cell>
          <cell r="K16">
            <v>2.27</v>
          </cell>
        </row>
        <row r="17">
          <cell r="B17">
            <v>13</v>
          </cell>
          <cell r="C17" t="str">
            <v>učiteľstvo - moderné jazyky</v>
          </cell>
          <cell r="D17">
            <v>11</v>
          </cell>
          <cell r="E17">
            <v>0.2</v>
          </cell>
          <cell r="F17">
            <v>9.0909090909090912E-2</v>
          </cell>
          <cell r="G17">
            <v>1.8181818181818184E-2</v>
          </cell>
          <cell r="H17">
            <v>1.6363636363636365E-2</v>
          </cell>
          <cell r="I17">
            <v>0.10727272727272727</v>
          </cell>
          <cell r="J17">
            <v>1.7272727272727273</v>
          </cell>
          <cell r="K17">
            <v>1.73</v>
          </cell>
        </row>
        <row r="18">
          <cell r="B18">
            <v>14</v>
          </cell>
          <cell r="C18" t="str">
            <v>učiteľstvo - matematika, informatika</v>
          </cell>
          <cell r="D18">
            <v>10.5</v>
          </cell>
          <cell r="E18">
            <v>0.25</v>
          </cell>
          <cell r="F18">
            <v>9.5238095238095233E-2</v>
          </cell>
          <cell r="G18">
            <v>2.3809523809523808E-2</v>
          </cell>
          <cell r="H18">
            <v>2.1428571428571429E-2</v>
          </cell>
          <cell r="I18">
            <v>0.11666666666666667</v>
          </cell>
          <cell r="J18">
            <v>1.8785310734463279</v>
          </cell>
          <cell r="K18">
            <v>1.88</v>
          </cell>
        </row>
        <row r="19">
          <cell r="B19">
            <v>15</v>
          </cell>
          <cell r="C19" t="str">
            <v>učiteľstvo - humanitné odbory, sociálne odbory, ekonomické predmety</v>
          </cell>
          <cell r="D19">
            <v>11</v>
          </cell>
          <cell r="E19">
            <v>0.2</v>
          </cell>
          <cell r="F19">
            <v>9.0909090909090912E-2</v>
          </cell>
          <cell r="G19">
            <v>1.8181818181818184E-2</v>
          </cell>
          <cell r="H19">
            <v>1.6363636363636365E-2</v>
          </cell>
          <cell r="I19">
            <v>0.10727272727272727</v>
          </cell>
          <cell r="J19">
            <v>1.7272727272727273</v>
          </cell>
          <cell r="K19">
            <v>1.73</v>
          </cell>
        </row>
        <row r="20">
          <cell r="B20">
            <v>16</v>
          </cell>
          <cell r="C20" t="str">
            <v>chemicko-technologické odbory, vybrané hutnícke odbory</v>
          </cell>
          <cell r="D20">
            <v>6.5</v>
          </cell>
          <cell r="E20">
            <v>0.6</v>
          </cell>
          <cell r="F20">
            <v>0.15384615384615385</v>
          </cell>
          <cell r="G20">
            <v>9.2307692307692299E-2</v>
          </cell>
          <cell r="H20">
            <v>8.3076923076923076E-2</v>
          </cell>
          <cell r="I20">
            <v>0.23692307692307693</v>
          </cell>
          <cell r="J20">
            <v>3.8148631029986966</v>
          </cell>
          <cell r="K20">
            <v>3.82</v>
          </cell>
        </row>
        <row r="21">
          <cell r="B21">
            <v>17</v>
          </cell>
          <cell r="C21" t="str">
            <v>ošetrovateľstvo, fyzioterapia, verejné zdravotníctvo,  pôrodná asistencia,
učiteľstvo - umelecké odbory a umelecké výchovy</v>
          </cell>
          <cell r="D21">
            <v>6</v>
          </cell>
          <cell r="E21">
            <v>0.3</v>
          </cell>
          <cell r="F21">
            <v>0.16666666666666666</v>
          </cell>
          <cell r="G21">
            <v>4.9999999999999996E-2</v>
          </cell>
          <cell r="H21">
            <v>4.4999999999999998E-2</v>
          </cell>
          <cell r="I21">
            <v>0.21166666666666667</v>
          </cell>
          <cell r="J21">
            <v>3.4081920903954805</v>
          </cell>
          <cell r="K21">
            <v>3.41</v>
          </cell>
        </row>
        <row r="22">
          <cell r="B22">
            <v>18</v>
          </cell>
          <cell r="C22" t="str">
            <v>doktorandské štúdium - medicína</v>
          </cell>
          <cell r="D22">
            <v>5</v>
          </cell>
          <cell r="E22">
            <v>0.75</v>
          </cell>
          <cell r="F22">
            <v>0.2</v>
          </cell>
          <cell r="G22">
            <v>0.15</v>
          </cell>
          <cell r="H22">
            <v>0.13500000000000001</v>
          </cell>
          <cell r="I22">
            <v>0.33500000000000002</v>
          </cell>
          <cell r="J22">
            <v>5.3940677966101704</v>
          </cell>
          <cell r="K22">
            <v>5.39</v>
          </cell>
        </row>
        <row r="23">
          <cell r="B23">
            <v>19</v>
          </cell>
          <cell r="C23" t="str">
            <v>doktorandské štúdium - prírodovedné odbory, technické odbory, informačné technológie, farmácia, poľnohospodárstvo, lesníctvo</v>
          </cell>
          <cell r="D23">
            <v>8</v>
          </cell>
          <cell r="E23">
            <v>0.75</v>
          </cell>
          <cell r="F23">
            <v>0.125</v>
          </cell>
          <cell r="G23">
            <v>9.375E-2</v>
          </cell>
          <cell r="H23">
            <v>8.4375000000000006E-2</v>
          </cell>
          <cell r="I23">
            <v>0.20937500000000001</v>
          </cell>
          <cell r="J23">
            <v>3.3712923728813564</v>
          </cell>
          <cell r="K23">
            <v>3.37</v>
          </cell>
        </row>
        <row r="24">
          <cell r="B24">
            <v>20</v>
          </cell>
          <cell r="C24" t="str">
            <v>doktorandské štúdium - ostatné odbory</v>
          </cell>
          <cell r="D24">
            <v>13</v>
          </cell>
          <cell r="E24">
            <v>0.45</v>
          </cell>
          <cell r="F24">
            <v>7.6923076923076927E-2</v>
          </cell>
          <cell r="G24">
            <v>3.4615384615384617E-2</v>
          </cell>
          <cell r="H24">
            <v>3.1153846153846157E-2</v>
          </cell>
          <cell r="I24">
            <v>0.10807692307692308</v>
          </cell>
          <cell r="J24">
            <v>1.7402216427640158</v>
          </cell>
          <cell r="K24">
            <v>1.74</v>
          </cell>
        </row>
        <row r="25">
          <cell r="B25">
            <v>0</v>
          </cell>
          <cell r="K25">
            <v>0</v>
          </cell>
        </row>
        <row r="26">
          <cell r="B26" t="str">
            <v>K1</v>
          </cell>
          <cell r="C26" t="str">
            <v>modelový pomer priemerného platu odborných  zamestnancov k priemernému platu učiteľov bez PhD</v>
          </cell>
          <cell r="F26">
            <v>0.9</v>
          </cell>
        </row>
        <row r="29">
          <cell r="J29">
            <v>0.49199623352165733</v>
          </cell>
        </row>
        <row r="30">
          <cell r="J30">
            <v>0.39359698681732586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4">
          <cell r="A4">
            <v>201251</v>
          </cell>
          <cell r="B4" t="str">
            <v>humanitné vedy a umenie</v>
          </cell>
          <cell r="C4" t="str">
            <v>humanitné vedy</v>
          </cell>
          <cell r="D4" t="str">
            <v>Archeológia</v>
          </cell>
          <cell r="E4">
            <v>1</v>
          </cell>
          <cell r="F4">
            <v>10</v>
          </cell>
          <cell r="G4">
            <v>0</v>
          </cell>
          <cell r="H4">
            <v>0</v>
          </cell>
        </row>
        <row r="5">
          <cell r="A5">
            <v>201252</v>
          </cell>
          <cell r="B5" t="str">
            <v>humanitné vedy a umenie</v>
          </cell>
          <cell r="C5" t="str">
            <v>humanitné vedy</v>
          </cell>
          <cell r="D5" t="str">
            <v>Archeológia</v>
          </cell>
          <cell r="E5">
            <v>2</v>
          </cell>
          <cell r="F5">
            <v>10</v>
          </cell>
          <cell r="G5">
            <v>0</v>
          </cell>
          <cell r="H5">
            <v>0</v>
          </cell>
        </row>
        <row r="6">
          <cell r="A6">
            <v>201253</v>
          </cell>
          <cell r="B6" t="str">
            <v>humanitné vedy a umenie</v>
          </cell>
          <cell r="C6" t="str">
            <v>humanitné vedy</v>
          </cell>
          <cell r="D6" t="str">
            <v>Archeológia</v>
          </cell>
          <cell r="E6">
            <v>3</v>
          </cell>
          <cell r="F6">
            <v>20</v>
          </cell>
          <cell r="G6">
            <v>0</v>
          </cell>
          <cell r="H6">
            <v>0</v>
          </cell>
        </row>
        <row r="7">
          <cell r="A7">
            <v>201101</v>
          </cell>
          <cell r="B7" t="str">
            <v>humanitné vedy a umenie</v>
          </cell>
          <cell r="C7" t="str">
            <v>humanitné vedy</v>
          </cell>
          <cell r="D7" t="str">
            <v>Archívnictvo</v>
          </cell>
          <cell r="E7">
            <v>1</v>
          </cell>
          <cell r="F7">
            <v>10</v>
          </cell>
          <cell r="G7">
            <v>0</v>
          </cell>
          <cell r="H7">
            <v>0</v>
          </cell>
        </row>
        <row r="8">
          <cell r="A8">
            <v>201102</v>
          </cell>
          <cell r="B8" t="str">
            <v>humanitné vedy a umenie</v>
          </cell>
          <cell r="C8" t="str">
            <v>humanitné vedy</v>
          </cell>
          <cell r="D8" t="str">
            <v>Archívnictvo</v>
          </cell>
          <cell r="E8">
            <v>2</v>
          </cell>
          <cell r="F8">
            <v>10</v>
          </cell>
          <cell r="G8">
            <v>0</v>
          </cell>
          <cell r="H8">
            <v>0</v>
          </cell>
        </row>
        <row r="9">
          <cell r="A9">
            <v>201321</v>
          </cell>
          <cell r="B9" t="str">
            <v>humanitné vedy a umenie</v>
          </cell>
          <cell r="C9" t="str">
            <v>humanitné vedy</v>
          </cell>
          <cell r="D9" t="str">
            <v>Cudzie jazyky a kultúry</v>
          </cell>
          <cell r="E9">
            <v>1</v>
          </cell>
          <cell r="F9">
            <v>9</v>
          </cell>
          <cell r="G9">
            <v>0</v>
          </cell>
          <cell r="H9">
            <v>0</v>
          </cell>
        </row>
        <row r="10">
          <cell r="A10">
            <v>201322</v>
          </cell>
          <cell r="B10" t="str">
            <v>humanitné vedy a umenie</v>
          </cell>
          <cell r="C10" t="str">
            <v>humanitné vedy</v>
          </cell>
          <cell r="D10" t="str">
            <v>Cudzie jazyky a kultúry</v>
          </cell>
          <cell r="E10">
            <v>2</v>
          </cell>
          <cell r="F10">
            <v>9</v>
          </cell>
          <cell r="G10">
            <v>0</v>
          </cell>
          <cell r="H10">
            <v>0</v>
          </cell>
        </row>
        <row r="11">
          <cell r="A11">
            <v>201323</v>
          </cell>
          <cell r="B11" t="str">
            <v>humanitné vedy a umenie</v>
          </cell>
          <cell r="C11" t="str">
            <v>humanitné vedy</v>
          </cell>
          <cell r="D11" t="str">
            <v>Cudzie jazyky a kultúry</v>
          </cell>
          <cell r="E11">
            <v>3</v>
          </cell>
          <cell r="F11">
            <v>20</v>
          </cell>
          <cell r="G11">
            <v>0</v>
          </cell>
          <cell r="H11">
            <v>0</v>
          </cell>
        </row>
        <row r="12">
          <cell r="A12">
            <v>201191</v>
          </cell>
          <cell r="B12" t="str">
            <v>humanitné vedy a umenie</v>
          </cell>
          <cell r="C12" t="str">
            <v>humanitné vedy</v>
          </cell>
          <cell r="D12" t="str">
            <v>dejiny a teória divadelného umenia</v>
          </cell>
          <cell r="E12">
            <v>1</v>
          </cell>
          <cell r="F12">
            <v>10</v>
          </cell>
          <cell r="G12">
            <v>0</v>
          </cell>
          <cell r="H12">
            <v>0</v>
          </cell>
        </row>
        <row r="13">
          <cell r="A13">
            <v>201192</v>
          </cell>
          <cell r="B13" t="str">
            <v>humanitné vedy a umenie</v>
          </cell>
          <cell r="C13" t="str">
            <v>humanitné vedy</v>
          </cell>
          <cell r="D13" t="str">
            <v>dejiny a teória divadelného umenia</v>
          </cell>
          <cell r="E13">
            <v>2</v>
          </cell>
          <cell r="F13">
            <v>10</v>
          </cell>
          <cell r="G13">
            <v>0</v>
          </cell>
          <cell r="H13">
            <v>0</v>
          </cell>
        </row>
        <row r="14">
          <cell r="A14">
            <v>201193</v>
          </cell>
          <cell r="B14" t="str">
            <v>humanitné vedy a umenie</v>
          </cell>
          <cell r="C14" t="str">
            <v>humanitné vedy</v>
          </cell>
          <cell r="D14" t="str">
            <v>Dejiny a teória divadelného umenia</v>
          </cell>
          <cell r="E14">
            <v>3</v>
          </cell>
          <cell r="F14">
            <v>20</v>
          </cell>
          <cell r="G14">
            <v>0</v>
          </cell>
          <cell r="H14">
            <v>0</v>
          </cell>
        </row>
        <row r="15">
          <cell r="A15">
            <v>201201</v>
          </cell>
          <cell r="B15" t="str">
            <v>humanitné vedy a umenie</v>
          </cell>
          <cell r="C15" t="str">
            <v>humanitné vedy</v>
          </cell>
          <cell r="D15" t="str">
            <v>Dejiny a teória filmového umenia a multimédií</v>
          </cell>
          <cell r="E15">
            <v>1</v>
          </cell>
          <cell r="F15">
            <v>10</v>
          </cell>
          <cell r="G15">
            <v>0</v>
          </cell>
          <cell r="H15">
            <v>0</v>
          </cell>
        </row>
        <row r="16">
          <cell r="A16">
            <v>201202</v>
          </cell>
          <cell r="B16" t="str">
            <v>humanitné vedy a umenie</v>
          </cell>
          <cell r="C16" t="str">
            <v>humanitné vedy</v>
          </cell>
          <cell r="D16" t="str">
            <v>Dejiny a teória filmového umenia a multimédií</v>
          </cell>
          <cell r="E16">
            <v>2</v>
          </cell>
          <cell r="F16">
            <v>10</v>
          </cell>
          <cell r="G16">
            <v>0</v>
          </cell>
          <cell r="H16">
            <v>0</v>
          </cell>
        </row>
        <row r="17">
          <cell r="A17">
            <v>201203</v>
          </cell>
          <cell r="B17" t="str">
            <v>humanitné vedy a umenie</v>
          </cell>
          <cell r="C17" t="str">
            <v>humanitné vedy</v>
          </cell>
          <cell r="D17" t="str">
            <v>Dejiny a teória filmového umenia a multimédií</v>
          </cell>
          <cell r="E17">
            <v>3</v>
          </cell>
          <cell r="F17">
            <v>20</v>
          </cell>
          <cell r="G17">
            <v>0</v>
          </cell>
          <cell r="H17">
            <v>0</v>
          </cell>
        </row>
        <row r="18">
          <cell r="A18">
            <v>201171</v>
          </cell>
          <cell r="B18" t="str">
            <v>humanitné vedy a umenie</v>
          </cell>
          <cell r="C18" t="str">
            <v>humanitné vedy</v>
          </cell>
          <cell r="D18" t="str">
            <v>Dejiny a teória umenia</v>
          </cell>
          <cell r="E18">
            <v>1</v>
          </cell>
          <cell r="F18">
            <v>10</v>
          </cell>
          <cell r="G18">
            <v>0</v>
          </cell>
          <cell r="H18">
            <v>0</v>
          </cell>
        </row>
        <row r="19">
          <cell r="A19">
            <v>201172</v>
          </cell>
          <cell r="B19" t="str">
            <v>humanitné vedy a umenie</v>
          </cell>
          <cell r="C19" t="str">
            <v>humanitné vedy</v>
          </cell>
          <cell r="D19" t="str">
            <v>Dejiny a teória umenia</v>
          </cell>
          <cell r="E19">
            <v>2</v>
          </cell>
          <cell r="F19">
            <v>10</v>
          </cell>
          <cell r="G19">
            <v>0</v>
          </cell>
          <cell r="H19">
            <v>0</v>
          </cell>
        </row>
        <row r="20">
          <cell r="A20">
            <v>201183</v>
          </cell>
          <cell r="B20" t="str">
            <v>humanitné vedy a umenie</v>
          </cell>
          <cell r="C20" t="str">
            <v>humanitné vedy</v>
          </cell>
          <cell r="D20" t="str">
            <v>Dejiny a teória výtvarného umenia a architektúry</v>
          </cell>
          <cell r="E20">
            <v>3</v>
          </cell>
          <cell r="F20">
            <v>20</v>
          </cell>
          <cell r="G20">
            <v>0</v>
          </cell>
          <cell r="H20">
            <v>0</v>
          </cell>
        </row>
        <row r="21">
          <cell r="A21">
            <v>201033</v>
          </cell>
          <cell r="B21" t="str">
            <v>humanitné vedy a umenie</v>
          </cell>
          <cell r="C21" t="str">
            <v>humanitné vedy</v>
          </cell>
          <cell r="D21" t="str">
            <v>Dejiny filozofie</v>
          </cell>
          <cell r="E21">
            <v>3</v>
          </cell>
          <cell r="F21">
            <v>20</v>
          </cell>
          <cell r="G21">
            <v>0</v>
          </cell>
          <cell r="H21">
            <v>0</v>
          </cell>
        </row>
        <row r="22">
          <cell r="A22">
            <v>201061</v>
          </cell>
          <cell r="B22" t="str">
            <v>humanitné vedy a umenie</v>
          </cell>
          <cell r="C22" t="str">
            <v>humanitné vedy</v>
          </cell>
          <cell r="D22" t="str">
            <v>Estetika</v>
          </cell>
          <cell r="E22">
            <v>1</v>
          </cell>
          <cell r="F22">
            <v>10</v>
          </cell>
          <cell r="G22">
            <v>0</v>
          </cell>
          <cell r="H22">
            <v>0</v>
          </cell>
        </row>
        <row r="23">
          <cell r="A23">
            <v>201062</v>
          </cell>
          <cell r="B23" t="str">
            <v>humanitné vedy a umenie</v>
          </cell>
          <cell r="C23" t="str">
            <v>humanitné vedy</v>
          </cell>
          <cell r="D23" t="str">
            <v>Estetika</v>
          </cell>
          <cell r="E23">
            <v>2</v>
          </cell>
          <cell r="F23">
            <v>10</v>
          </cell>
          <cell r="G23">
            <v>0</v>
          </cell>
          <cell r="H23">
            <v>0</v>
          </cell>
        </row>
        <row r="24">
          <cell r="A24">
            <v>201063</v>
          </cell>
          <cell r="B24" t="str">
            <v>humanitné vedy a umenie</v>
          </cell>
          <cell r="C24" t="str">
            <v>humanitné vedy</v>
          </cell>
          <cell r="D24" t="str">
            <v>Estetika</v>
          </cell>
          <cell r="E24">
            <v>3</v>
          </cell>
          <cell r="F24">
            <v>20</v>
          </cell>
          <cell r="G24">
            <v>0</v>
          </cell>
          <cell r="H24">
            <v>0</v>
          </cell>
        </row>
        <row r="25">
          <cell r="A25">
            <v>201051</v>
          </cell>
          <cell r="B25" t="str">
            <v>humanitné vedy a umenie</v>
          </cell>
          <cell r="C25" t="str">
            <v>humanitné vedy</v>
          </cell>
          <cell r="D25" t="str">
            <v>Etika</v>
          </cell>
          <cell r="E25">
            <v>1</v>
          </cell>
          <cell r="F25">
            <v>10</v>
          </cell>
          <cell r="G25">
            <v>0</v>
          </cell>
          <cell r="H25">
            <v>0</v>
          </cell>
        </row>
        <row r="26">
          <cell r="A26">
            <v>201052</v>
          </cell>
          <cell r="B26" t="str">
            <v>humanitné vedy a umenie</v>
          </cell>
          <cell r="C26" t="str">
            <v>humanitné vedy</v>
          </cell>
          <cell r="D26" t="str">
            <v>Etika</v>
          </cell>
          <cell r="E26">
            <v>2</v>
          </cell>
          <cell r="F26">
            <v>10</v>
          </cell>
          <cell r="G26">
            <v>0</v>
          </cell>
          <cell r="H26">
            <v>0</v>
          </cell>
        </row>
        <row r="27">
          <cell r="A27">
            <v>201053</v>
          </cell>
          <cell r="B27" t="str">
            <v>humanitné vedy a umenie</v>
          </cell>
          <cell r="C27" t="str">
            <v>humanitné vedy</v>
          </cell>
          <cell r="D27" t="str">
            <v>Etika</v>
          </cell>
          <cell r="E27">
            <v>3</v>
          </cell>
          <cell r="F27">
            <v>20</v>
          </cell>
          <cell r="G27">
            <v>0</v>
          </cell>
          <cell r="H27">
            <v>0</v>
          </cell>
        </row>
        <row r="28">
          <cell r="A28">
            <v>201141</v>
          </cell>
          <cell r="B28" t="str">
            <v>humanitné vedy a umenie</v>
          </cell>
          <cell r="C28" t="str">
            <v>humanitné vedy</v>
          </cell>
          <cell r="D28" t="str">
            <v>Evanjelická teológia</v>
          </cell>
          <cell r="E28">
            <v>1</v>
          </cell>
          <cell r="F28">
            <v>10</v>
          </cell>
          <cell r="G28">
            <v>0</v>
          </cell>
          <cell r="H28">
            <v>0</v>
          </cell>
        </row>
        <row r="29">
          <cell r="A29">
            <v>201142</v>
          </cell>
          <cell r="B29" t="str">
            <v>humanitné vedy a umenie</v>
          </cell>
          <cell r="C29" t="str">
            <v>humanitné vedy</v>
          </cell>
          <cell r="D29" t="str">
            <v>Evanjelická teológia</v>
          </cell>
          <cell r="E29">
            <v>2</v>
          </cell>
          <cell r="F29">
            <v>10</v>
          </cell>
          <cell r="G29">
            <v>0</v>
          </cell>
          <cell r="H29">
            <v>0</v>
          </cell>
        </row>
        <row r="30">
          <cell r="A30">
            <v>201143</v>
          </cell>
          <cell r="B30" t="str">
            <v>humanitné vedy a umenie</v>
          </cell>
          <cell r="C30" t="str">
            <v>humanitné vedy</v>
          </cell>
          <cell r="D30" t="str">
            <v>Evanjelická teológia</v>
          </cell>
          <cell r="E30">
            <v>3</v>
          </cell>
          <cell r="F30">
            <v>20</v>
          </cell>
          <cell r="G30">
            <v>0</v>
          </cell>
          <cell r="H30">
            <v>0</v>
          </cell>
        </row>
        <row r="31">
          <cell r="A31">
            <v>201011</v>
          </cell>
          <cell r="B31" t="str">
            <v>humanitné vedy a umenie</v>
          </cell>
          <cell r="C31" t="str">
            <v>humanitné vedy</v>
          </cell>
          <cell r="D31" t="str">
            <v>Filozofia</v>
          </cell>
          <cell r="E31">
            <v>1</v>
          </cell>
          <cell r="F31">
            <v>10</v>
          </cell>
          <cell r="G31">
            <v>0</v>
          </cell>
          <cell r="H31">
            <v>0</v>
          </cell>
        </row>
        <row r="32">
          <cell r="A32">
            <v>201012</v>
          </cell>
          <cell r="B32" t="str">
            <v>humanitné vedy a umenie</v>
          </cell>
          <cell r="C32" t="str">
            <v>humanitné vedy</v>
          </cell>
          <cell r="D32" t="str">
            <v>Filozofia</v>
          </cell>
          <cell r="E32">
            <v>2</v>
          </cell>
          <cell r="F32">
            <v>10</v>
          </cell>
          <cell r="G32">
            <v>0</v>
          </cell>
          <cell r="H32">
            <v>0</v>
          </cell>
        </row>
        <row r="33">
          <cell r="A33">
            <v>201071</v>
          </cell>
          <cell r="B33" t="str">
            <v>humanitné vedy a umenie</v>
          </cell>
          <cell r="C33" t="str">
            <v>humanitné vedy</v>
          </cell>
          <cell r="D33" t="str">
            <v>História</v>
          </cell>
          <cell r="E33">
            <v>1</v>
          </cell>
          <cell r="F33">
            <v>10</v>
          </cell>
          <cell r="G33">
            <v>0</v>
          </cell>
          <cell r="H33">
            <v>0</v>
          </cell>
        </row>
        <row r="34">
          <cell r="A34">
            <v>201072</v>
          </cell>
          <cell r="B34" t="str">
            <v>humanitné vedy a umenie</v>
          </cell>
          <cell r="C34" t="str">
            <v>humanitné vedy</v>
          </cell>
          <cell r="D34" t="str">
            <v>História</v>
          </cell>
          <cell r="E34">
            <v>2</v>
          </cell>
          <cell r="F34">
            <v>10</v>
          </cell>
          <cell r="G34">
            <v>0</v>
          </cell>
          <cell r="H34">
            <v>0</v>
          </cell>
        </row>
        <row r="35">
          <cell r="A35">
            <v>201073</v>
          </cell>
          <cell r="B35" t="str">
            <v>humanitné vedy a umenie</v>
          </cell>
          <cell r="C35" t="str">
            <v>humanitné vedy</v>
          </cell>
          <cell r="D35" t="str">
            <v>História</v>
          </cell>
          <cell r="E35">
            <v>3</v>
          </cell>
          <cell r="F35">
            <v>20</v>
          </cell>
          <cell r="G35">
            <v>0</v>
          </cell>
          <cell r="H35">
            <v>0</v>
          </cell>
        </row>
        <row r="36">
          <cell r="A36">
            <v>201343</v>
          </cell>
          <cell r="B36" t="str">
            <v>humanitné vedy a umenie</v>
          </cell>
          <cell r="C36" t="str">
            <v>humanitné vedy</v>
          </cell>
          <cell r="D36" t="str">
            <v>Jazykoveda konkrétnych jazykových skupín</v>
          </cell>
          <cell r="E36">
            <v>3</v>
          </cell>
          <cell r="F36">
            <v>20</v>
          </cell>
          <cell r="G36">
            <v>0</v>
          </cell>
          <cell r="H36">
            <v>0</v>
          </cell>
        </row>
        <row r="37">
          <cell r="A37">
            <v>201131</v>
          </cell>
          <cell r="B37" t="str">
            <v>humanitné vedy a umenie</v>
          </cell>
          <cell r="C37" t="str">
            <v>humanitné vedy</v>
          </cell>
          <cell r="D37" t="str">
            <v>Katolícka teológia</v>
          </cell>
          <cell r="E37">
            <v>1</v>
          </cell>
          <cell r="F37">
            <v>10</v>
          </cell>
          <cell r="G37">
            <v>0</v>
          </cell>
          <cell r="H37">
            <v>0</v>
          </cell>
        </row>
        <row r="38">
          <cell r="A38">
            <v>201132</v>
          </cell>
          <cell r="B38" t="str">
            <v>humanitné vedy a umenie</v>
          </cell>
          <cell r="C38" t="str">
            <v>humanitné vedy</v>
          </cell>
          <cell r="D38" t="str">
            <v>Katolícka teológia</v>
          </cell>
          <cell r="E38">
            <v>2</v>
          </cell>
          <cell r="F38">
            <v>10</v>
          </cell>
          <cell r="G38">
            <v>0</v>
          </cell>
          <cell r="H38">
            <v>0</v>
          </cell>
        </row>
        <row r="39">
          <cell r="A39">
            <v>201133</v>
          </cell>
          <cell r="B39" t="str">
            <v>humanitné vedy a umenie</v>
          </cell>
          <cell r="C39" t="str">
            <v>humanitné vedy</v>
          </cell>
          <cell r="D39" t="str">
            <v>Katolícka teológia</v>
          </cell>
          <cell r="E39">
            <v>3</v>
          </cell>
          <cell r="F39">
            <v>20</v>
          </cell>
          <cell r="G39">
            <v>0</v>
          </cell>
          <cell r="H39">
            <v>0</v>
          </cell>
        </row>
        <row r="40">
          <cell r="A40">
            <v>201261</v>
          </cell>
          <cell r="B40" t="str">
            <v>humanitné vedy a umenie</v>
          </cell>
          <cell r="C40" t="str">
            <v>humanitné vedy</v>
          </cell>
          <cell r="D40" t="str">
            <v>Klasická archeológia</v>
          </cell>
          <cell r="E40">
            <v>1</v>
          </cell>
          <cell r="F40">
            <v>10</v>
          </cell>
          <cell r="G40">
            <v>0</v>
          </cell>
          <cell r="H40">
            <v>0</v>
          </cell>
        </row>
        <row r="41">
          <cell r="A41">
            <v>201262</v>
          </cell>
          <cell r="B41" t="str">
            <v>humanitné vedy a umenie</v>
          </cell>
          <cell r="C41" t="str">
            <v>humanitné vedy</v>
          </cell>
          <cell r="D41" t="str">
            <v>Klasická archeológia</v>
          </cell>
          <cell r="E41">
            <v>2</v>
          </cell>
          <cell r="F41">
            <v>10</v>
          </cell>
          <cell r="G41">
            <v>0</v>
          </cell>
          <cell r="H41">
            <v>0</v>
          </cell>
        </row>
        <row r="42">
          <cell r="A42">
            <v>201263</v>
          </cell>
          <cell r="B42" t="str">
            <v>humanitné vedy a umenie</v>
          </cell>
          <cell r="C42" t="str">
            <v>humanitné vedy</v>
          </cell>
          <cell r="D42" t="str">
            <v>Klasická archeológia</v>
          </cell>
          <cell r="E42">
            <v>3</v>
          </cell>
          <cell r="F42">
            <v>20</v>
          </cell>
          <cell r="G42">
            <v>0</v>
          </cell>
          <cell r="H42">
            <v>0</v>
          </cell>
        </row>
        <row r="43">
          <cell r="A43">
            <v>201311</v>
          </cell>
          <cell r="B43" t="str">
            <v>humanitné vedy a umenie</v>
          </cell>
          <cell r="C43" t="str">
            <v>humanitné vedy</v>
          </cell>
          <cell r="D43" t="str">
            <v>Klasické jazyky</v>
          </cell>
          <cell r="E43">
            <v>1</v>
          </cell>
          <cell r="F43">
            <v>9</v>
          </cell>
          <cell r="G43">
            <v>0</v>
          </cell>
          <cell r="H43">
            <v>0</v>
          </cell>
        </row>
        <row r="44">
          <cell r="A44">
            <v>201312</v>
          </cell>
          <cell r="B44" t="str">
            <v>humanitné vedy a umenie</v>
          </cell>
          <cell r="C44" t="str">
            <v>humanitné vedy</v>
          </cell>
          <cell r="D44" t="str">
            <v>Klasické jazyky</v>
          </cell>
          <cell r="E44">
            <v>2</v>
          </cell>
          <cell r="F44">
            <v>9</v>
          </cell>
          <cell r="G44">
            <v>0</v>
          </cell>
          <cell r="H44">
            <v>0</v>
          </cell>
        </row>
        <row r="45">
          <cell r="A45">
            <v>201313</v>
          </cell>
          <cell r="B45" t="str">
            <v>humanitné vedy a umenie</v>
          </cell>
          <cell r="C45" t="str">
            <v>humanitné vedy</v>
          </cell>
          <cell r="D45" t="str">
            <v>Klasické jazyky</v>
          </cell>
          <cell r="E45">
            <v>3</v>
          </cell>
          <cell r="F45">
            <v>20</v>
          </cell>
          <cell r="G45">
            <v>0</v>
          </cell>
          <cell r="H45">
            <v>0</v>
          </cell>
        </row>
        <row r="46">
          <cell r="A46">
            <v>201363</v>
          </cell>
          <cell r="B46" t="str">
            <v>humanitné vedy a umenie</v>
          </cell>
          <cell r="C46" t="str">
            <v>humanitné vedy</v>
          </cell>
          <cell r="D46" t="str">
            <v>Literárna veda</v>
          </cell>
          <cell r="E46">
            <v>3</v>
          </cell>
          <cell r="F46">
            <v>20</v>
          </cell>
          <cell r="G46">
            <v>0</v>
          </cell>
          <cell r="H46">
            <v>0</v>
          </cell>
        </row>
        <row r="47">
          <cell r="A47">
            <v>201043</v>
          </cell>
          <cell r="B47" t="str">
            <v>humanitné vedy a umenie</v>
          </cell>
          <cell r="C47" t="str">
            <v>humanitné vedy</v>
          </cell>
          <cell r="D47" t="str">
            <v>Logika a metodológia vedy</v>
          </cell>
          <cell r="E47">
            <v>3</v>
          </cell>
          <cell r="F47">
            <v>20</v>
          </cell>
          <cell r="G47">
            <v>0</v>
          </cell>
          <cell r="H47">
            <v>0</v>
          </cell>
        </row>
        <row r="48">
          <cell r="A48">
            <v>201241</v>
          </cell>
          <cell r="B48" t="str">
            <v>humanitné vedy a umenie</v>
          </cell>
          <cell r="C48" t="str">
            <v>humanitné vedy</v>
          </cell>
          <cell r="D48" t="str">
            <v>Muzeológia</v>
          </cell>
          <cell r="E48">
            <v>1</v>
          </cell>
          <cell r="F48">
            <v>10</v>
          </cell>
          <cell r="G48">
            <v>0</v>
          </cell>
          <cell r="H48">
            <v>0</v>
          </cell>
        </row>
        <row r="49">
          <cell r="A49">
            <v>201242</v>
          </cell>
          <cell r="B49" t="str">
            <v>humanitné vedy a umenie</v>
          </cell>
          <cell r="C49" t="str">
            <v>humanitné vedy</v>
          </cell>
          <cell r="D49" t="str">
            <v>Muzeológia</v>
          </cell>
          <cell r="E49">
            <v>2</v>
          </cell>
          <cell r="F49">
            <v>10</v>
          </cell>
          <cell r="G49">
            <v>0</v>
          </cell>
          <cell r="H49">
            <v>0</v>
          </cell>
        </row>
        <row r="50">
          <cell r="A50">
            <v>201243</v>
          </cell>
          <cell r="B50" t="str">
            <v>humanitné vedy a umenie</v>
          </cell>
          <cell r="C50" t="str">
            <v>humanitné vedy</v>
          </cell>
          <cell r="D50" t="str">
            <v>Muzeológia</v>
          </cell>
          <cell r="E50">
            <v>3</v>
          </cell>
          <cell r="F50">
            <v>20</v>
          </cell>
          <cell r="G50">
            <v>0</v>
          </cell>
          <cell r="H50">
            <v>0</v>
          </cell>
        </row>
        <row r="51">
          <cell r="A51">
            <v>201371</v>
          </cell>
          <cell r="B51" t="str">
            <v>humanitné vedy a umenie</v>
          </cell>
          <cell r="C51" t="str">
            <v>humanitné vedy</v>
          </cell>
          <cell r="D51" t="str">
            <v>Muzikológia</v>
          </cell>
          <cell r="E51">
            <v>1</v>
          </cell>
          <cell r="F51">
            <v>10</v>
          </cell>
          <cell r="G51">
            <v>0</v>
          </cell>
        </row>
        <row r="52">
          <cell r="A52">
            <v>201372</v>
          </cell>
          <cell r="B52" t="str">
            <v>humanitné vedy a umenie</v>
          </cell>
          <cell r="C52" t="str">
            <v>humanitné vedy</v>
          </cell>
          <cell r="D52" t="str">
            <v>Muzikológia</v>
          </cell>
          <cell r="E52">
            <v>2</v>
          </cell>
          <cell r="F52">
            <v>10</v>
          </cell>
          <cell r="G52">
            <v>0</v>
          </cell>
          <cell r="H52">
            <v>0</v>
          </cell>
        </row>
        <row r="53">
          <cell r="A53">
            <v>201373</v>
          </cell>
          <cell r="B53" t="str">
            <v>humanitné vedy a umenie</v>
          </cell>
          <cell r="C53" t="str">
            <v>humanitné vedy</v>
          </cell>
          <cell r="D53" t="str">
            <v>Muzikológia</v>
          </cell>
          <cell r="E53">
            <v>3</v>
          </cell>
          <cell r="F53">
            <v>20</v>
          </cell>
          <cell r="G53">
            <v>0</v>
          </cell>
          <cell r="H53">
            <v>0</v>
          </cell>
        </row>
        <row r="54">
          <cell r="A54">
            <v>201291</v>
          </cell>
          <cell r="B54" t="str">
            <v>humanitné vedy a umenie</v>
          </cell>
          <cell r="C54" t="str">
            <v>humanitné vedy</v>
          </cell>
          <cell r="D54" t="str">
            <v>Neslovanské jazyky a literatúra</v>
          </cell>
          <cell r="E54">
            <v>1</v>
          </cell>
          <cell r="F54">
            <v>9</v>
          </cell>
          <cell r="G54">
            <v>0</v>
          </cell>
          <cell r="H54">
            <v>0</v>
          </cell>
        </row>
        <row r="55">
          <cell r="A55">
            <v>201292</v>
          </cell>
          <cell r="B55" t="str">
            <v>humanitné vedy a umenie</v>
          </cell>
          <cell r="C55" t="str">
            <v>humanitné vedy</v>
          </cell>
          <cell r="D55" t="str">
            <v>Neslovanské jazyky a literatúra</v>
          </cell>
          <cell r="E55">
            <v>2</v>
          </cell>
          <cell r="F55">
            <v>9</v>
          </cell>
          <cell r="G55">
            <v>0</v>
          </cell>
          <cell r="H55">
            <v>0</v>
          </cell>
        </row>
        <row r="56">
          <cell r="A56">
            <v>201293</v>
          </cell>
          <cell r="B56" t="str">
            <v>humanitné vedy a umenie</v>
          </cell>
          <cell r="C56" t="str">
            <v>humanitné vedy</v>
          </cell>
          <cell r="D56" t="str">
            <v>Neslovanské jazyky a literatúra</v>
          </cell>
          <cell r="E56">
            <v>3</v>
          </cell>
          <cell r="F56">
            <v>20</v>
          </cell>
          <cell r="G56">
            <v>0</v>
          </cell>
          <cell r="H56">
            <v>0</v>
          </cell>
        </row>
        <row r="57">
          <cell r="A57">
            <v>201301</v>
          </cell>
          <cell r="B57" t="str">
            <v>humanitné vedy a umenie</v>
          </cell>
          <cell r="C57" t="str">
            <v>humanitné vedy</v>
          </cell>
          <cell r="D57" t="str">
            <v>Orientálne jazyky a literatúra</v>
          </cell>
          <cell r="E57">
            <v>1</v>
          </cell>
          <cell r="F57">
            <v>9</v>
          </cell>
          <cell r="G57">
            <v>0</v>
          </cell>
          <cell r="H57">
            <v>0</v>
          </cell>
        </row>
        <row r="58">
          <cell r="A58">
            <v>201302</v>
          </cell>
          <cell r="B58" t="str">
            <v>humanitné vedy a umenie</v>
          </cell>
          <cell r="C58" t="str">
            <v>humanitné vedy</v>
          </cell>
          <cell r="D58" t="str">
            <v>Orientálne jazyky a literatúra</v>
          </cell>
          <cell r="E58">
            <v>2</v>
          </cell>
          <cell r="F58">
            <v>9</v>
          </cell>
          <cell r="G58">
            <v>0</v>
          </cell>
          <cell r="H58">
            <v>0</v>
          </cell>
        </row>
        <row r="59">
          <cell r="A59">
            <v>201303</v>
          </cell>
          <cell r="B59" t="str">
            <v>humanitné vedy a umenie</v>
          </cell>
          <cell r="C59" t="str">
            <v>humanitné vedy</v>
          </cell>
          <cell r="D59" t="str">
            <v>Orientálne jazyky a literatúra</v>
          </cell>
          <cell r="E59">
            <v>3</v>
          </cell>
          <cell r="F59">
            <v>20</v>
          </cell>
          <cell r="G59">
            <v>0</v>
          </cell>
          <cell r="H59">
            <v>0</v>
          </cell>
        </row>
        <row r="60">
          <cell r="A60">
            <v>201113</v>
          </cell>
          <cell r="B60" t="str">
            <v>humanitné vedy a umenie</v>
          </cell>
          <cell r="C60" t="str">
            <v>humanitné vedy</v>
          </cell>
          <cell r="D60" t="str">
            <v>Pomocné vedy historické</v>
          </cell>
          <cell r="E60">
            <v>3</v>
          </cell>
          <cell r="F60">
            <v>20</v>
          </cell>
          <cell r="G60">
            <v>0</v>
          </cell>
          <cell r="H60">
            <v>0</v>
          </cell>
        </row>
        <row r="61">
          <cell r="A61">
            <v>201151</v>
          </cell>
          <cell r="B61" t="str">
            <v>humanitné vedy a umenie</v>
          </cell>
          <cell r="C61" t="str">
            <v>humanitné vedy</v>
          </cell>
          <cell r="D61" t="str">
            <v>Pravoslávna teológia</v>
          </cell>
          <cell r="E61">
            <v>1</v>
          </cell>
          <cell r="F61">
            <v>10</v>
          </cell>
          <cell r="G61">
            <v>0</v>
          </cell>
          <cell r="H61">
            <v>0</v>
          </cell>
        </row>
        <row r="62">
          <cell r="A62">
            <v>201152</v>
          </cell>
          <cell r="B62" t="str">
            <v>humanitné vedy a umenie</v>
          </cell>
          <cell r="C62" t="str">
            <v>humanitné vedy</v>
          </cell>
          <cell r="D62" t="str">
            <v>Pravoslávna teológia</v>
          </cell>
          <cell r="E62">
            <v>2</v>
          </cell>
          <cell r="F62">
            <v>10</v>
          </cell>
          <cell r="G62">
            <v>0</v>
          </cell>
          <cell r="H62">
            <v>0</v>
          </cell>
        </row>
        <row r="63">
          <cell r="A63">
            <v>201153</v>
          </cell>
          <cell r="B63" t="str">
            <v>humanitné vedy a umenie</v>
          </cell>
          <cell r="C63" t="str">
            <v>humanitné vedy</v>
          </cell>
          <cell r="D63" t="str">
            <v>Pravoslávna teológia</v>
          </cell>
          <cell r="E63">
            <v>3</v>
          </cell>
          <cell r="F63">
            <v>20</v>
          </cell>
          <cell r="G63">
            <v>0</v>
          </cell>
          <cell r="H63">
            <v>0</v>
          </cell>
        </row>
        <row r="64">
          <cell r="A64">
            <v>201351</v>
          </cell>
          <cell r="B64" t="str">
            <v>humanitné vedy a umenie</v>
          </cell>
          <cell r="C64" t="str">
            <v>humanitné vedy</v>
          </cell>
          <cell r="D64" t="str">
            <v>Prekladateľstvo a tlmočníctvo</v>
          </cell>
          <cell r="E64">
            <v>1</v>
          </cell>
          <cell r="F64">
            <v>6</v>
          </cell>
          <cell r="G64">
            <v>0</v>
          </cell>
          <cell r="H64">
            <v>0</v>
          </cell>
        </row>
        <row r="65">
          <cell r="A65">
            <v>201352</v>
          </cell>
          <cell r="B65" t="str">
            <v>humanitné vedy a umenie</v>
          </cell>
          <cell r="C65" t="str">
            <v>humanitné vedy</v>
          </cell>
          <cell r="D65" t="str">
            <v>Prekladateľstvo a tlmočníctvo</v>
          </cell>
          <cell r="E65">
            <v>2</v>
          </cell>
          <cell r="F65">
            <v>6</v>
          </cell>
          <cell r="G65">
            <v>0</v>
          </cell>
          <cell r="H65">
            <v>0</v>
          </cell>
        </row>
        <row r="66">
          <cell r="A66">
            <v>201353</v>
          </cell>
          <cell r="B66" t="str">
            <v>humanitné vedy a umenie</v>
          </cell>
          <cell r="C66" t="str">
            <v>humanitné vedy</v>
          </cell>
          <cell r="D66" t="str">
            <v>Prekladateľstvo a tlmočníctvo</v>
          </cell>
          <cell r="E66">
            <v>3</v>
          </cell>
          <cell r="F66">
            <v>20</v>
          </cell>
          <cell r="G66">
            <v>0</v>
          </cell>
          <cell r="H66">
            <v>0</v>
          </cell>
        </row>
        <row r="67">
          <cell r="A67">
            <v>201161</v>
          </cell>
          <cell r="B67" t="str">
            <v>humanitné vedy a umenie</v>
          </cell>
          <cell r="C67" t="str">
            <v>humanitné vedy</v>
          </cell>
          <cell r="D67" t="str">
            <v>Religionistika</v>
          </cell>
          <cell r="E67">
            <v>1</v>
          </cell>
          <cell r="F67">
            <v>10</v>
          </cell>
          <cell r="G67">
            <v>0</v>
          </cell>
          <cell r="H67">
            <v>0</v>
          </cell>
        </row>
        <row r="68">
          <cell r="A68">
            <v>201162</v>
          </cell>
          <cell r="B68" t="str">
            <v>humanitné vedy a umenie</v>
          </cell>
          <cell r="C68" t="str">
            <v>humanitné vedy</v>
          </cell>
          <cell r="D68" t="str">
            <v>Religionistika</v>
          </cell>
          <cell r="E68">
            <v>2</v>
          </cell>
          <cell r="F68">
            <v>10</v>
          </cell>
          <cell r="G68">
            <v>0</v>
          </cell>
          <cell r="H68">
            <v>0</v>
          </cell>
        </row>
        <row r="69">
          <cell r="A69">
            <v>201163</v>
          </cell>
          <cell r="B69" t="str">
            <v>humanitné vedy a umenie</v>
          </cell>
          <cell r="C69" t="str">
            <v>humanitné vedy</v>
          </cell>
          <cell r="D69" t="str">
            <v>Religionistika</v>
          </cell>
          <cell r="E69">
            <v>3</v>
          </cell>
          <cell r="F69">
            <v>20</v>
          </cell>
          <cell r="G69">
            <v>0</v>
          </cell>
          <cell r="H69">
            <v>0</v>
          </cell>
        </row>
        <row r="70">
          <cell r="A70">
            <v>201281</v>
          </cell>
          <cell r="B70" t="str">
            <v>humanitné vedy a umenie</v>
          </cell>
          <cell r="C70" t="str">
            <v>humanitné vedy</v>
          </cell>
          <cell r="D70" t="str">
            <v>Slovanské jazyky a literatúry</v>
          </cell>
          <cell r="E70">
            <v>1</v>
          </cell>
          <cell r="F70">
            <v>9</v>
          </cell>
          <cell r="G70">
            <v>0</v>
          </cell>
          <cell r="H70">
            <v>0</v>
          </cell>
        </row>
        <row r="71">
          <cell r="A71">
            <v>201282</v>
          </cell>
          <cell r="B71" t="str">
            <v>humanitné vedy a umenie</v>
          </cell>
          <cell r="C71" t="str">
            <v>humanitné vedy</v>
          </cell>
          <cell r="D71" t="str">
            <v>Slovanské jazyky a literatúry</v>
          </cell>
          <cell r="E71">
            <v>2</v>
          </cell>
          <cell r="F71">
            <v>9</v>
          </cell>
          <cell r="G71">
            <v>0</v>
          </cell>
          <cell r="H71">
            <v>0</v>
          </cell>
        </row>
        <row r="72">
          <cell r="A72">
            <v>201283</v>
          </cell>
          <cell r="B72" t="str">
            <v>humanitné vedy a umenie</v>
          </cell>
          <cell r="C72" t="str">
            <v>humanitné vedy</v>
          </cell>
          <cell r="D72" t="str">
            <v>Slovanské jazyky a literatúry</v>
          </cell>
          <cell r="E72">
            <v>3</v>
          </cell>
          <cell r="F72">
            <v>20</v>
          </cell>
          <cell r="G72">
            <v>0</v>
          </cell>
          <cell r="H72">
            <v>0</v>
          </cell>
        </row>
        <row r="73">
          <cell r="A73">
            <v>201093</v>
          </cell>
          <cell r="B73" t="str">
            <v>humanitné vedy a umenie</v>
          </cell>
          <cell r="C73" t="str">
            <v>humanitné vedy</v>
          </cell>
          <cell r="D73" t="str">
            <v>Slovenské dejiny</v>
          </cell>
          <cell r="E73">
            <v>3</v>
          </cell>
          <cell r="F73">
            <v>20</v>
          </cell>
          <cell r="G73">
            <v>0</v>
          </cell>
          <cell r="H73">
            <v>0</v>
          </cell>
        </row>
        <row r="74">
          <cell r="A74">
            <v>201271</v>
          </cell>
          <cell r="B74" t="str">
            <v>humanitné vedy a umenie</v>
          </cell>
          <cell r="C74" t="str">
            <v>humanitné vedy</v>
          </cell>
          <cell r="D74" t="str">
            <v>Slovenský jazyk a literatúra</v>
          </cell>
          <cell r="E74">
            <v>1</v>
          </cell>
          <cell r="F74">
            <v>10</v>
          </cell>
          <cell r="G74">
            <v>0</v>
          </cell>
          <cell r="H74">
            <v>0</v>
          </cell>
        </row>
        <row r="75">
          <cell r="A75">
            <v>201272</v>
          </cell>
          <cell r="B75" t="str">
            <v>humanitné vedy a umenie</v>
          </cell>
          <cell r="C75" t="str">
            <v>humanitné vedy</v>
          </cell>
          <cell r="D75" t="str">
            <v>Slovenský jazyk a literatúra</v>
          </cell>
          <cell r="E75">
            <v>2</v>
          </cell>
          <cell r="F75">
            <v>10</v>
          </cell>
          <cell r="G75">
            <v>0</v>
          </cell>
          <cell r="H75">
            <v>0</v>
          </cell>
        </row>
        <row r="76">
          <cell r="A76">
            <v>201273</v>
          </cell>
          <cell r="B76" t="str">
            <v>humanitné vedy a umenie</v>
          </cell>
          <cell r="C76" t="str">
            <v>humanitné vedy</v>
          </cell>
          <cell r="D76" t="str">
            <v>Slovenský jazyk a literatúra</v>
          </cell>
          <cell r="E76">
            <v>3</v>
          </cell>
          <cell r="F76">
            <v>20</v>
          </cell>
          <cell r="G76">
            <v>0</v>
          </cell>
          <cell r="H76">
            <v>0</v>
          </cell>
        </row>
        <row r="77">
          <cell r="A77">
            <v>201023</v>
          </cell>
          <cell r="B77" t="str">
            <v>humanitné vedy a umenie</v>
          </cell>
          <cell r="C77" t="str">
            <v>humanitné vedy</v>
          </cell>
          <cell r="D77" t="str">
            <v>Systematická filozofia</v>
          </cell>
          <cell r="E77">
            <v>3</v>
          </cell>
          <cell r="F77">
            <v>20</v>
          </cell>
          <cell r="G77">
            <v>0</v>
          </cell>
          <cell r="H77">
            <v>0</v>
          </cell>
        </row>
        <row r="78">
          <cell r="A78">
            <v>201121</v>
          </cell>
          <cell r="B78" t="str">
            <v>humanitné vedy a umenie</v>
          </cell>
          <cell r="C78" t="str">
            <v>humanitné vedy</v>
          </cell>
          <cell r="D78" t="str">
            <v>Teológia</v>
          </cell>
          <cell r="E78">
            <v>1</v>
          </cell>
          <cell r="F78">
            <v>10</v>
          </cell>
          <cell r="G78">
            <v>0</v>
          </cell>
          <cell r="H78">
            <v>0</v>
          </cell>
        </row>
        <row r="79">
          <cell r="A79">
            <v>201122</v>
          </cell>
          <cell r="B79" t="str">
            <v>humanitné vedy a umenie</v>
          </cell>
          <cell r="C79" t="str">
            <v>humanitné vedy</v>
          </cell>
          <cell r="D79" t="str">
            <v>Teológia</v>
          </cell>
          <cell r="E79">
            <v>2</v>
          </cell>
          <cell r="F79">
            <v>10</v>
          </cell>
          <cell r="G79">
            <v>0</v>
          </cell>
          <cell r="H79">
            <v>0</v>
          </cell>
        </row>
        <row r="80">
          <cell r="A80">
            <v>201123</v>
          </cell>
          <cell r="B80" t="str">
            <v>humanitné vedy a umenie</v>
          </cell>
          <cell r="C80" t="str">
            <v>humanitné vedy</v>
          </cell>
          <cell r="D80" t="str">
            <v>Teológia</v>
          </cell>
          <cell r="E80">
            <v>3</v>
          </cell>
          <cell r="F80">
            <v>20</v>
          </cell>
          <cell r="G80">
            <v>0</v>
          </cell>
          <cell r="H80">
            <v>0</v>
          </cell>
        </row>
        <row r="81">
          <cell r="A81">
            <v>201213</v>
          </cell>
          <cell r="B81" t="str">
            <v>humanitné vedy a umenie</v>
          </cell>
          <cell r="C81" t="str">
            <v>humanitné vedy</v>
          </cell>
          <cell r="D81" t="str">
            <v>Teória hudby</v>
          </cell>
          <cell r="E81">
            <v>3</v>
          </cell>
          <cell r="F81">
            <v>20</v>
          </cell>
          <cell r="G81">
            <v>0</v>
          </cell>
          <cell r="H81">
            <v>0</v>
          </cell>
        </row>
        <row r="82">
          <cell r="A82">
            <v>201233</v>
          </cell>
          <cell r="B82" t="str">
            <v>humanitné vedy a umenie</v>
          </cell>
          <cell r="C82" t="str">
            <v>humanitné vedy</v>
          </cell>
          <cell r="D82" t="str">
            <v>Teória literatúry a dejiny konkrétnych národných literatúr</v>
          </cell>
          <cell r="E82">
            <v>3</v>
          </cell>
          <cell r="F82">
            <v>20</v>
          </cell>
          <cell r="G82">
            <v>0</v>
          </cell>
          <cell r="H82">
            <v>0</v>
          </cell>
        </row>
        <row r="83">
          <cell r="A83">
            <v>201223</v>
          </cell>
          <cell r="B83" t="str">
            <v>humanitné vedy a umenie</v>
          </cell>
          <cell r="C83" t="str">
            <v>humanitné vedy</v>
          </cell>
          <cell r="D83" t="str">
            <v>Teória tanca</v>
          </cell>
          <cell r="E83">
            <v>3</v>
          </cell>
          <cell r="F83">
            <v>20</v>
          </cell>
          <cell r="G83">
            <v>0</v>
          </cell>
          <cell r="H83">
            <v>0</v>
          </cell>
        </row>
        <row r="84">
          <cell r="A84">
            <v>201333</v>
          </cell>
          <cell r="B84" t="str">
            <v>humanitné vedy a umenie</v>
          </cell>
          <cell r="C84" t="str">
            <v>humanitné vedy</v>
          </cell>
          <cell r="D84" t="str">
            <v>Všeobecná jazykoveda</v>
          </cell>
          <cell r="E84">
            <v>3</v>
          </cell>
          <cell r="F84">
            <v>20</v>
          </cell>
          <cell r="G84">
            <v>0</v>
          </cell>
          <cell r="H84">
            <v>0</v>
          </cell>
        </row>
        <row r="85">
          <cell r="A85">
            <v>201083</v>
          </cell>
          <cell r="B85" t="str">
            <v>humanitné vedy a umenie</v>
          </cell>
          <cell r="C85" t="str">
            <v>humanitné vedy</v>
          </cell>
          <cell r="D85" t="str">
            <v>Všeobecné dejiny</v>
          </cell>
          <cell r="E85">
            <v>3</v>
          </cell>
          <cell r="F85">
            <v>20</v>
          </cell>
          <cell r="G85">
            <v>0</v>
          </cell>
          <cell r="H85">
            <v>0</v>
          </cell>
        </row>
        <row r="86">
          <cell r="A86">
            <v>202071</v>
          </cell>
          <cell r="B86" t="str">
            <v>humanitné vedy a umenie</v>
          </cell>
          <cell r="C86" t="str">
            <v>umenie</v>
          </cell>
          <cell r="D86" t="str">
            <v>Architektonická tvorba</v>
          </cell>
          <cell r="E86">
            <v>1</v>
          </cell>
          <cell r="F86">
            <v>2</v>
          </cell>
          <cell r="G86">
            <v>0</v>
          </cell>
          <cell r="H86">
            <v>0</v>
          </cell>
        </row>
        <row r="87">
          <cell r="A87">
            <v>202072</v>
          </cell>
          <cell r="B87" t="str">
            <v>humanitné vedy a umenie</v>
          </cell>
          <cell r="C87" t="str">
            <v>umenie</v>
          </cell>
          <cell r="D87" t="str">
            <v>Architektonická tvorba</v>
          </cell>
          <cell r="E87">
            <v>2</v>
          </cell>
          <cell r="F87">
            <v>2</v>
          </cell>
          <cell r="G87">
            <v>0</v>
          </cell>
          <cell r="H87">
            <v>0</v>
          </cell>
        </row>
        <row r="88">
          <cell r="A88">
            <v>202073</v>
          </cell>
          <cell r="B88" t="str">
            <v>humanitné vedy a umenie</v>
          </cell>
          <cell r="C88" t="str">
            <v>umenie</v>
          </cell>
          <cell r="D88" t="str">
            <v>Architektonická tvorba</v>
          </cell>
          <cell r="E88">
            <v>3</v>
          </cell>
          <cell r="F88">
            <v>20</v>
          </cell>
          <cell r="G88">
            <v>0</v>
          </cell>
          <cell r="H88">
            <v>0</v>
          </cell>
        </row>
        <row r="89">
          <cell r="A89">
            <v>202041</v>
          </cell>
          <cell r="B89" t="str">
            <v>humanitné vedy a umenie</v>
          </cell>
          <cell r="C89" t="str">
            <v>umenie</v>
          </cell>
          <cell r="D89" t="str">
            <v>Divadelné umenie</v>
          </cell>
          <cell r="E89">
            <v>1</v>
          </cell>
          <cell r="F89">
            <v>2</v>
          </cell>
          <cell r="G89">
            <v>0</v>
          </cell>
          <cell r="H89">
            <v>0</v>
          </cell>
        </row>
        <row r="90">
          <cell r="A90">
            <v>202042</v>
          </cell>
          <cell r="B90" t="str">
            <v>humanitné vedy a umenie</v>
          </cell>
          <cell r="C90" t="str">
            <v>umenie</v>
          </cell>
          <cell r="D90" t="str">
            <v>Divadelné umenie</v>
          </cell>
          <cell r="E90">
            <v>2</v>
          </cell>
          <cell r="F90">
            <v>2</v>
          </cell>
          <cell r="G90">
            <v>0</v>
          </cell>
          <cell r="H90">
            <v>0</v>
          </cell>
        </row>
        <row r="91">
          <cell r="A91">
            <v>202043</v>
          </cell>
          <cell r="B91" t="str">
            <v>humanitné vedy a umenie</v>
          </cell>
          <cell r="C91" t="str">
            <v>umenie</v>
          </cell>
          <cell r="D91" t="str">
            <v>Divadelné umenie</v>
          </cell>
          <cell r="E91">
            <v>3</v>
          </cell>
          <cell r="F91">
            <v>20</v>
          </cell>
          <cell r="G91">
            <v>0</v>
          </cell>
          <cell r="H91">
            <v>0</v>
          </cell>
        </row>
        <row r="92">
          <cell r="A92">
            <v>202061</v>
          </cell>
          <cell r="B92" t="str">
            <v>humanitné vedy a umenie</v>
          </cell>
          <cell r="C92" t="str">
            <v>umenie</v>
          </cell>
          <cell r="D92" t="str">
            <v>Dizajn</v>
          </cell>
          <cell r="E92">
            <v>1</v>
          </cell>
          <cell r="F92">
            <v>2</v>
          </cell>
          <cell r="G92">
            <v>0</v>
          </cell>
          <cell r="H92">
            <v>0</v>
          </cell>
        </row>
        <row r="93">
          <cell r="A93">
            <v>202062</v>
          </cell>
          <cell r="B93" t="str">
            <v>humanitné vedy a umenie</v>
          </cell>
          <cell r="C93" t="str">
            <v>umenie</v>
          </cell>
          <cell r="D93" t="str">
            <v>Dizajn</v>
          </cell>
          <cell r="E93">
            <v>2</v>
          </cell>
          <cell r="F93">
            <v>2</v>
          </cell>
          <cell r="G93">
            <v>0</v>
          </cell>
          <cell r="H93">
            <v>0</v>
          </cell>
        </row>
        <row r="94">
          <cell r="A94">
            <v>202063</v>
          </cell>
          <cell r="B94" t="str">
            <v>humanitné vedy a umenie</v>
          </cell>
          <cell r="C94" t="str">
            <v>umenie</v>
          </cell>
          <cell r="D94" t="str">
            <v>Dizajn</v>
          </cell>
          <cell r="E94">
            <v>3</v>
          </cell>
          <cell r="F94">
            <v>20</v>
          </cell>
          <cell r="G94">
            <v>0</v>
          </cell>
          <cell r="H94">
            <v>0</v>
          </cell>
        </row>
        <row r="95">
          <cell r="A95">
            <v>202051</v>
          </cell>
          <cell r="B95" t="str">
            <v>humanitné vedy a umenie</v>
          </cell>
          <cell r="C95" t="str">
            <v>umenie</v>
          </cell>
          <cell r="D95" t="str">
            <v>Filmové umenie a multimédiá</v>
          </cell>
          <cell r="E95">
            <v>1</v>
          </cell>
          <cell r="F95">
            <v>2</v>
          </cell>
          <cell r="G95">
            <v>0</v>
          </cell>
          <cell r="H95">
            <v>0</v>
          </cell>
        </row>
        <row r="96">
          <cell r="A96">
            <v>202052</v>
          </cell>
          <cell r="B96" t="str">
            <v>humanitné vedy a umenie</v>
          </cell>
          <cell r="C96" t="str">
            <v>umenie</v>
          </cell>
          <cell r="D96" t="str">
            <v>Filmové umenie a multimédiá</v>
          </cell>
          <cell r="E96">
            <v>2</v>
          </cell>
          <cell r="F96">
            <v>2</v>
          </cell>
          <cell r="G96">
            <v>0</v>
          </cell>
          <cell r="H96">
            <v>0</v>
          </cell>
        </row>
        <row r="97">
          <cell r="A97">
            <v>202053</v>
          </cell>
          <cell r="B97" t="str">
            <v>humanitné vedy a umenie</v>
          </cell>
          <cell r="C97" t="str">
            <v>umenie</v>
          </cell>
          <cell r="D97" t="str">
            <v>Filmové umenie a multimédiá</v>
          </cell>
          <cell r="E97">
            <v>3</v>
          </cell>
          <cell r="F97">
            <v>20</v>
          </cell>
          <cell r="G97">
            <v>0</v>
          </cell>
          <cell r="H97">
            <v>0</v>
          </cell>
        </row>
        <row r="98">
          <cell r="A98">
            <v>202031</v>
          </cell>
          <cell r="B98" t="str">
            <v>humanitné vedy a umenie</v>
          </cell>
          <cell r="C98" t="str">
            <v>umenie</v>
          </cell>
          <cell r="D98" t="str">
            <v>Hudobné umenie</v>
          </cell>
          <cell r="E98">
            <v>1</v>
          </cell>
          <cell r="F98">
            <v>2</v>
          </cell>
          <cell r="G98">
            <v>0</v>
          </cell>
          <cell r="H98">
            <v>0</v>
          </cell>
        </row>
        <row r="99">
          <cell r="A99">
            <v>202032</v>
          </cell>
          <cell r="B99" t="str">
            <v>humanitné vedy a umenie</v>
          </cell>
          <cell r="C99" t="str">
            <v>umenie</v>
          </cell>
          <cell r="D99" t="str">
            <v>Hudobné umenie</v>
          </cell>
          <cell r="E99">
            <v>2</v>
          </cell>
          <cell r="F99">
            <v>2</v>
          </cell>
          <cell r="G99">
            <v>0</v>
          </cell>
          <cell r="H99">
            <v>0</v>
          </cell>
        </row>
        <row r="100">
          <cell r="A100">
            <v>202033</v>
          </cell>
          <cell r="B100" t="str">
            <v>humanitné vedy a umenie</v>
          </cell>
          <cell r="C100" t="str">
            <v>umenie</v>
          </cell>
          <cell r="D100" t="str">
            <v>Hudobné umenie</v>
          </cell>
          <cell r="E100">
            <v>3</v>
          </cell>
          <cell r="F100">
            <v>20</v>
          </cell>
          <cell r="G100">
            <v>0</v>
          </cell>
          <cell r="H100">
            <v>0</v>
          </cell>
        </row>
        <row r="101">
          <cell r="A101">
            <v>202081</v>
          </cell>
          <cell r="B101" t="str">
            <v>humanitné vedy a umenie</v>
          </cell>
          <cell r="C101" t="str">
            <v>umenie</v>
          </cell>
          <cell r="D101" t="str">
            <v>Reštaurovanie</v>
          </cell>
          <cell r="E101">
            <v>1</v>
          </cell>
          <cell r="F101">
            <v>2</v>
          </cell>
          <cell r="G101">
            <v>0</v>
          </cell>
          <cell r="H101">
            <v>0</v>
          </cell>
        </row>
        <row r="102">
          <cell r="A102">
            <v>202082</v>
          </cell>
          <cell r="B102" t="str">
            <v>humanitné vedy a umenie</v>
          </cell>
          <cell r="C102" t="str">
            <v>umenie</v>
          </cell>
          <cell r="D102" t="str">
            <v>Reštaurovanie</v>
          </cell>
          <cell r="E102">
            <v>2</v>
          </cell>
          <cell r="F102">
            <v>2</v>
          </cell>
          <cell r="G102">
            <v>0</v>
          </cell>
          <cell r="H102">
            <v>0</v>
          </cell>
        </row>
        <row r="103">
          <cell r="A103">
            <v>202083</v>
          </cell>
          <cell r="B103" t="str">
            <v>humanitné vedy a umenie</v>
          </cell>
          <cell r="C103" t="str">
            <v>umenie</v>
          </cell>
          <cell r="D103" t="str">
            <v>Reštaurovanie</v>
          </cell>
          <cell r="E103">
            <v>3</v>
          </cell>
          <cell r="F103">
            <v>20</v>
          </cell>
          <cell r="G103">
            <v>0</v>
          </cell>
          <cell r="H103">
            <v>0</v>
          </cell>
        </row>
        <row r="104">
          <cell r="A104">
            <v>202021</v>
          </cell>
          <cell r="B104" t="str">
            <v>humanitné vedy a umenie</v>
          </cell>
          <cell r="C104" t="str">
            <v>umenie</v>
          </cell>
          <cell r="D104" t="str">
            <v>Tanečné umenie</v>
          </cell>
          <cell r="E104">
            <v>1</v>
          </cell>
          <cell r="F104">
            <v>2</v>
          </cell>
          <cell r="G104">
            <v>0</v>
          </cell>
          <cell r="H104">
            <v>0</v>
          </cell>
        </row>
        <row r="105">
          <cell r="A105">
            <v>202022</v>
          </cell>
          <cell r="B105" t="str">
            <v>humanitné vedy a umenie</v>
          </cell>
          <cell r="C105" t="str">
            <v>umenie</v>
          </cell>
          <cell r="D105" t="str">
            <v>Tanečné umenie</v>
          </cell>
          <cell r="E105">
            <v>2</v>
          </cell>
          <cell r="F105">
            <v>2</v>
          </cell>
          <cell r="G105">
            <v>0</v>
          </cell>
          <cell r="H105">
            <v>0</v>
          </cell>
        </row>
        <row r="106">
          <cell r="A106">
            <v>202023</v>
          </cell>
          <cell r="B106" t="str">
            <v>humanitné vedy a umenie</v>
          </cell>
          <cell r="C106" t="str">
            <v>umenie</v>
          </cell>
          <cell r="D106" t="str">
            <v>Tanečné umenie</v>
          </cell>
          <cell r="E106">
            <v>3</v>
          </cell>
          <cell r="F106">
            <v>20</v>
          </cell>
          <cell r="G106">
            <v>0</v>
          </cell>
          <cell r="H106">
            <v>0</v>
          </cell>
        </row>
        <row r="107">
          <cell r="A107">
            <v>202011</v>
          </cell>
          <cell r="B107" t="str">
            <v>humanitné vedy a umenie</v>
          </cell>
          <cell r="C107" t="str">
            <v>umenie</v>
          </cell>
          <cell r="D107" t="str">
            <v>Výtvarné umenie</v>
          </cell>
          <cell r="E107">
            <v>1</v>
          </cell>
          <cell r="F107">
            <v>2</v>
          </cell>
          <cell r="G107">
            <v>0</v>
          </cell>
          <cell r="H107">
            <v>0</v>
          </cell>
        </row>
        <row r="108">
          <cell r="A108">
            <v>202012</v>
          </cell>
          <cell r="B108" t="str">
            <v>humanitné vedy a umenie</v>
          </cell>
          <cell r="C108" t="str">
            <v>umenie</v>
          </cell>
          <cell r="D108" t="str">
            <v>Výtvarné umenie</v>
          </cell>
          <cell r="E108">
            <v>2</v>
          </cell>
          <cell r="F108">
            <v>2</v>
          </cell>
          <cell r="G108">
            <v>0</v>
          </cell>
          <cell r="H108">
            <v>0</v>
          </cell>
        </row>
        <row r="109">
          <cell r="A109">
            <v>202013</v>
          </cell>
          <cell r="B109" t="str">
            <v>humanitné vedy a umenie</v>
          </cell>
          <cell r="C109" t="str">
            <v>umenie</v>
          </cell>
          <cell r="D109" t="str">
            <v>Výtvarné umenie</v>
          </cell>
          <cell r="E109">
            <v>3</v>
          </cell>
          <cell r="F109">
            <v>20</v>
          </cell>
          <cell r="G109">
            <v>0</v>
          </cell>
          <cell r="H109">
            <v>0</v>
          </cell>
        </row>
        <row r="110">
          <cell r="A110">
            <v>902091</v>
          </cell>
          <cell r="B110" t="str">
            <v>informatické vedy, matematika, informačné a komunikačné technológie</v>
          </cell>
          <cell r="C110" t="str">
            <v>informatické vedy, informačné a komunikačné technológie</v>
          </cell>
          <cell r="D110" t="str">
            <v>Aplikovaná informatika</v>
          </cell>
          <cell r="E110">
            <v>1</v>
          </cell>
          <cell r="F110">
            <v>4</v>
          </cell>
          <cell r="G110">
            <v>1</v>
          </cell>
          <cell r="H110">
            <v>1</v>
          </cell>
        </row>
        <row r="111">
          <cell r="A111">
            <v>902092</v>
          </cell>
          <cell r="B111" t="str">
            <v>informatické vedy, matematika, informačné a komunikačné technológie</v>
          </cell>
          <cell r="C111" t="str">
            <v>informatické vedy, informačné a komunikačné technológie</v>
          </cell>
          <cell r="D111" t="str">
            <v>Aplikovaná informatika</v>
          </cell>
          <cell r="E111">
            <v>2</v>
          </cell>
          <cell r="F111">
            <v>4</v>
          </cell>
          <cell r="G111">
            <v>1</v>
          </cell>
          <cell r="H111">
            <v>1</v>
          </cell>
        </row>
        <row r="112">
          <cell r="A112">
            <v>902093</v>
          </cell>
          <cell r="B112" t="str">
            <v>informatické vedy, matematika, informačné a komunikačné technológie</v>
          </cell>
          <cell r="C112" t="str">
            <v>informatické vedy, informačné a komunikačné technológie</v>
          </cell>
          <cell r="D112" t="str">
            <v>Aplikovaná informatika</v>
          </cell>
          <cell r="E112">
            <v>3</v>
          </cell>
          <cell r="F112">
            <v>19</v>
          </cell>
          <cell r="G112">
            <v>0</v>
          </cell>
          <cell r="H112">
            <v>1</v>
          </cell>
        </row>
        <row r="113">
          <cell r="A113">
            <v>902101</v>
          </cell>
          <cell r="B113" t="str">
            <v>informatické vedy, matematika, informačné a komunikačné technológie</v>
          </cell>
          <cell r="C113" t="str">
            <v>informatické vedy, informačné a komunikačné technológie</v>
          </cell>
          <cell r="D113" t="str">
            <v>Hospodárska informatika</v>
          </cell>
          <cell r="E113">
            <v>1</v>
          </cell>
          <cell r="F113">
            <v>4</v>
          </cell>
          <cell r="G113">
            <v>1</v>
          </cell>
          <cell r="H113">
            <v>1</v>
          </cell>
        </row>
        <row r="114">
          <cell r="A114">
            <v>902102</v>
          </cell>
          <cell r="B114" t="str">
            <v>informatické vedy, matematika, informačné a komunikačné technológie</v>
          </cell>
          <cell r="C114" t="str">
            <v>informatické vedy, informačné a komunikačné technológie</v>
          </cell>
          <cell r="D114" t="str">
            <v>Hospodárska informatika</v>
          </cell>
          <cell r="E114">
            <v>2</v>
          </cell>
          <cell r="F114">
            <v>4</v>
          </cell>
          <cell r="G114">
            <v>1</v>
          </cell>
          <cell r="H114">
            <v>1</v>
          </cell>
        </row>
        <row r="115">
          <cell r="A115">
            <v>902103</v>
          </cell>
          <cell r="B115" t="str">
            <v>informatické vedy, matematika, informačné a komunikačné technológie</v>
          </cell>
          <cell r="C115" t="str">
            <v>informatické vedy, informačné a komunikačné technológie</v>
          </cell>
          <cell r="D115" t="str">
            <v>Hospodárska informatika</v>
          </cell>
          <cell r="E115">
            <v>3</v>
          </cell>
          <cell r="F115">
            <v>19</v>
          </cell>
          <cell r="G115">
            <v>0</v>
          </cell>
          <cell r="H115">
            <v>1</v>
          </cell>
        </row>
        <row r="116">
          <cell r="A116">
            <v>902061</v>
          </cell>
          <cell r="B116" t="str">
            <v>informatické vedy, matematika, informačné a komunikačné technológie</v>
          </cell>
          <cell r="C116" t="str">
            <v>informatické vedy, informačné a komunikačné technológie</v>
          </cell>
          <cell r="D116" t="str">
            <v>Informačné systémy</v>
          </cell>
          <cell r="E116">
            <v>1</v>
          </cell>
          <cell r="F116">
            <v>4</v>
          </cell>
          <cell r="G116">
            <v>1</v>
          </cell>
          <cell r="H116">
            <v>1</v>
          </cell>
        </row>
        <row r="117">
          <cell r="A117">
            <v>902062</v>
          </cell>
          <cell r="B117" t="str">
            <v>informatické vedy, matematika, informačné a komunikačné technológie</v>
          </cell>
          <cell r="C117" t="str">
            <v>informatické vedy, informačné a komunikačné technológie</v>
          </cell>
          <cell r="D117" t="str">
            <v>Informačné systémy</v>
          </cell>
          <cell r="E117">
            <v>2</v>
          </cell>
          <cell r="F117">
            <v>4</v>
          </cell>
          <cell r="G117">
            <v>1</v>
          </cell>
          <cell r="H117">
            <v>1</v>
          </cell>
        </row>
        <row r="118">
          <cell r="A118">
            <v>902063</v>
          </cell>
          <cell r="B118" t="str">
            <v>informatické vedy, matematika, informačné a komunikačné technológie</v>
          </cell>
          <cell r="C118" t="str">
            <v>informatické vedy, informačné a komunikačné technológie</v>
          </cell>
          <cell r="D118" t="str">
            <v>Informačné systémy</v>
          </cell>
          <cell r="E118">
            <v>3</v>
          </cell>
          <cell r="F118">
            <v>19</v>
          </cell>
          <cell r="G118">
            <v>0</v>
          </cell>
          <cell r="H118">
            <v>1</v>
          </cell>
        </row>
        <row r="119">
          <cell r="A119">
            <v>902011</v>
          </cell>
          <cell r="B119" t="str">
            <v>informatické vedy, matematika, informačné a komunikačné technológie</v>
          </cell>
          <cell r="C119" t="str">
            <v>informatické vedy, informačné a komunikačné technológie</v>
          </cell>
          <cell r="D119" t="str">
            <v>Informatika</v>
          </cell>
          <cell r="E119">
            <v>1</v>
          </cell>
          <cell r="F119">
            <v>4</v>
          </cell>
          <cell r="G119">
            <v>1</v>
          </cell>
          <cell r="H119">
            <v>1</v>
          </cell>
        </row>
        <row r="120">
          <cell r="A120">
            <v>902012</v>
          </cell>
          <cell r="B120" t="str">
            <v>informatické vedy, matematika, informačné a komunikačné technológie</v>
          </cell>
          <cell r="C120" t="str">
            <v>informatické vedy, informačné a komunikačné technológie</v>
          </cell>
          <cell r="D120" t="str">
            <v>Informatika</v>
          </cell>
          <cell r="E120">
            <v>2</v>
          </cell>
          <cell r="F120">
            <v>4</v>
          </cell>
          <cell r="G120">
            <v>1</v>
          </cell>
          <cell r="H120">
            <v>1</v>
          </cell>
        </row>
        <row r="121">
          <cell r="A121">
            <v>902013</v>
          </cell>
          <cell r="B121" t="str">
            <v>informatické vedy, matematika, informačné a komunikačné technológie</v>
          </cell>
          <cell r="C121" t="str">
            <v>informatické vedy, informačné a komunikačné technológie</v>
          </cell>
          <cell r="D121" t="str">
            <v>Informatika</v>
          </cell>
          <cell r="E121">
            <v>3</v>
          </cell>
          <cell r="F121">
            <v>19</v>
          </cell>
          <cell r="G121">
            <v>0</v>
          </cell>
          <cell r="H121">
            <v>1</v>
          </cell>
        </row>
        <row r="122">
          <cell r="A122">
            <v>902112</v>
          </cell>
          <cell r="B122" t="str">
            <v>informatické vedy, matematika, informačné a komunikačné technológie</v>
          </cell>
          <cell r="C122" t="str">
            <v>informatické vedy, informačné a komunikačné technológie</v>
          </cell>
          <cell r="D122" t="str">
            <v>Kognitívna veda</v>
          </cell>
          <cell r="E122">
            <v>2</v>
          </cell>
          <cell r="F122">
            <v>4</v>
          </cell>
          <cell r="G122">
            <v>1</v>
          </cell>
          <cell r="H122">
            <v>1</v>
          </cell>
        </row>
        <row r="123">
          <cell r="A123">
            <v>902113</v>
          </cell>
          <cell r="B123" t="str">
            <v>informatické vedy, matematika, informačné a komunikačné technológie</v>
          </cell>
          <cell r="C123" t="str">
            <v>informatické vedy, informačné a komunikačné technológie</v>
          </cell>
          <cell r="D123" t="str">
            <v>Kognitívna veda</v>
          </cell>
          <cell r="E123">
            <v>3</v>
          </cell>
          <cell r="F123">
            <v>19</v>
          </cell>
          <cell r="G123">
            <v>0</v>
          </cell>
          <cell r="H123">
            <v>1</v>
          </cell>
        </row>
        <row r="124">
          <cell r="A124">
            <v>902071</v>
          </cell>
          <cell r="B124" t="str">
            <v>informatické vedy, matematika, informačné a komunikačné technológie</v>
          </cell>
          <cell r="C124" t="str">
            <v>informatické vedy, informačné a komunikačné technológie</v>
          </cell>
          <cell r="D124" t="str">
            <v>Kybernetika</v>
          </cell>
          <cell r="E124">
            <v>1</v>
          </cell>
          <cell r="F124">
            <v>4</v>
          </cell>
          <cell r="G124">
            <v>1</v>
          </cell>
          <cell r="H124">
            <v>1</v>
          </cell>
        </row>
        <row r="125">
          <cell r="A125">
            <v>902072</v>
          </cell>
          <cell r="B125" t="str">
            <v>informatické vedy, matematika, informačné a komunikačné technológie</v>
          </cell>
          <cell r="C125" t="str">
            <v>informatické vedy, informačné a komunikačné technológie</v>
          </cell>
          <cell r="D125" t="str">
            <v>Kybernetika</v>
          </cell>
          <cell r="E125">
            <v>2</v>
          </cell>
          <cell r="F125">
            <v>4</v>
          </cell>
          <cell r="G125">
            <v>1</v>
          </cell>
          <cell r="H125">
            <v>1</v>
          </cell>
        </row>
        <row r="126">
          <cell r="A126">
            <v>902073</v>
          </cell>
          <cell r="B126" t="str">
            <v>informatické vedy, matematika, informačné a komunikačné technológie</v>
          </cell>
          <cell r="C126" t="str">
            <v>informatické vedy, informačné a komunikačné technológie</v>
          </cell>
          <cell r="D126" t="str">
            <v>Kybernetika</v>
          </cell>
          <cell r="E126">
            <v>3</v>
          </cell>
          <cell r="F126">
            <v>19</v>
          </cell>
          <cell r="G126">
            <v>0</v>
          </cell>
          <cell r="H126">
            <v>1</v>
          </cell>
        </row>
        <row r="127">
          <cell r="A127">
            <v>902041</v>
          </cell>
          <cell r="B127" t="str">
            <v>informatické vedy, matematika, informačné a komunikačné technológie</v>
          </cell>
          <cell r="C127" t="str">
            <v>informatické vedy, informačné a komunikačné technológie</v>
          </cell>
          <cell r="D127" t="str">
            <v>Počítačové inžinierstvo</v>
          </cell>
          <cell r="E127">
            <v>1</v>
          </cell>
          <cell r="F127">
            <v>4</v>
          </cell>
          <cell r="G127">
            <v>1</v>
          </cell>
          <cell r="H127">
            <v>1</v>
          </cell>
        </row>
        <row r="128">
          <cell r="A128">
            <v>902042</v>
          </cell>
          <cell r="B128" t="str">
            <v>informatické vedy, matematika, informačné a komunikačné technológie</v>
          </cell>
          <cell r="C128" t="str">
            <v>informatické vedy, informačné a komunikačné technológie</v>
          </cell>
          <cell r="D128" t="str">
            <v>Počítačové inžinierstvo</v>
          </cell>
          <cell r="E128">
            <v>2</v>
          </cell>
          <cell r="F128">
            <v>4</v>
          </cell>
          <cell r="G128">
            <v>1</v>
          </cell>
          <cell r="H128">
            <v>1</v>
          </cell>
        </row>
        <row r="129">
          <cell r="A129">
            <v>902043</v>
          </cell>
          <cell r="B129" t="str">
            <v>informatické vedy, matematika, informačné a komunikačné technológie</v>
          </cell>
          <cell r="C129" t="str">
            <v>informatické vedy, informačné a komunikačné technológie</v>
          </cell>
          <cell r="D129" t="str">
            <v>Počítačové inžinierstvo</v>
          </cell>
          <cell r="E129">
            <v>3</v>
          </cell>
          <cell r="F129">
            <v>19</v>
          </cell>
          <cell r="G129">
            <v>0</v>
          </cell>
          <cell r="H129">
            <v>1</v>
          </cell>
        </row>
        <row r="130">
          <cell r="A130">
            <v>902051</v>
          </cell>
          <cell r="B130" t="str">
            <v>informatické vedy, matematika, informačné a komunikačné technológie</v>
          </cell>
          <cell r="C130" t="str">
            <v>informatické vedy, informačné a komunikačné technológie</v>
          </cell>
          <cell r="D130" t="str">
            <v>Softvérové inžinierstvo</v>
          </cell>
          <cell r="E130">
            <v>1</v>
          </cell>
          <cell r="F130">
            <v>4</v>
          </cell>
          <cell r="G130">
            <v>1</v>
          </cell>
          <cell r="H130">
            <v>1</v>
          </cell>
        </row>
        <row r="131">
          <cell r="A131">
            <v>902052</v>
          </cell>
          <cell r="B131" t="str">
            <v>informatické vedy, matematika, informačné a komunikačné technológie</v>
          </cell>
          <cell r="C131" t="str">
            <v>informatické vedy, informačné a komunikačné technológie</v>
          </cell>
          <cell r="D131" t="str">
            <v>Softvérové inžinierstvo</v>
          </cell>
          <cell r="E131">
            <v>2</v>
          </cell>
          <cell r="F131">
            <v>4</v>
          </cell>
          <cell r="G131">
            <v>1</v>
          </cell>
          <cell r="H131">
            <v>1</v>
          </cell>
        </row>
        <row r="132">
          <cell r="A132">
            <v>902053</v>
          </cell>
          <cell r="B132" t="str">
            <v>informatické vedy, matematika, informačné a komunikačné technológie</v>
          </cell>
          <cell r="C132" t="str">
            <v>informatické vedy, informačné a komunikačné technológie</v>
          </cell>
          <cell r="D132" t="str">
            <v>Softvérové inžinierstvo</v>
          </cell>
          <cell r="E132">
            <v>3</v>
          </cell>
          <cell r="F132">
            <v>19</v>
          </cell>
          <cell r="G132">
            <v>0</v>
          </cell>
          <cell r="H132">
            <v>1</v>
          </cell>
        </row>
        <row r="133">
          <cell r="A133">
            <v>902023</v>
          </cell>
          <cell r="B133" t="str">
            <v>informatické vedy, matematika, informačné a komunikačné technológie</v>
          </cell>
          <cell r="C133" t="str">
            <v>informatické vedy, informačné a komunikačné technológie</v>
          </cell>
          <cell r="D133" t="str">
            <v>Teoretická informatika</v>
          </cell>
          <cell r="E133">
            <v>3</v>
          </cell>
          <cell r="F133">
            <v>19</v>
          </cell>
          <cell r="G133">
            <v>0</v>
          </cell>
          <cell r="H133">
            <v>1</v>
          </cell>
        </row>
        <row r="134">
          <cell r="A134">
            <v>902033</v>
          </cell>
          <cell r="B134" t="str">
            <v>informatické vedy, matematika, informačné a komunikačné technológie</v>
          </cell>
          <cell r="C134" t="str">
            <v>informatické vedy, informačné a komunikačné technológie</v>
          </cell>
          <cell r="D134" t="str">
            <v>Teória vyučovania informatiky</v>
          </cell>
          <cell r="E134">
            <v>3</v>
          </cell>
          <cell r="F134">
            <v>20</v>
          </cell>
          <cell r="G134">
            <v>0</v>
          </cell>
          <cell r="H134">
            <v>1</v>
          </cell>
        </row>
        <row r="135">
          <cell r="A135">
            <v>902082</v>
          </cell>
          <cell r="B135" t="str">
            <v>informatické vedy, matematika, informačné a komunikačné technológie</v>
          </cell>
          <cell r="C135" t="str">
            <v>informatické vedy, informačné a komunikačné technológie</v>
          </cell>
          <cell r="D135" t="str">
            <v>Umelá inteligencia</v>
          </cell>
          <cell r="E135">
            <v>2</v>
          </cell>
          <cell r="F135">
            <v>4</v>
          </cell>
          <cell r="G135">
            <v>1</v>
          </cell>
          <cell r="H135">
            <v>1</v>
          </cell>
        </row>
        <row r="136">
          <cell r="A136">
            <v>902083</v>
          </cell>
          <cell r="B136" t="str">
            <v>informatické vedy, matematika, informačné a komunikačné technológie</v>
          </cell>
          <cell r="C136" t="str">
            <v>informatické vedy, informačné a komunikačné technológie</v>
          </cell>
          <cell r="D136" t="str">
            <v>Umelá inteligencia</v>
          </cell>
          <cell r="E136">
            <v>3</v>
          </cell>
          <cell r="F136">
            <v>19</v>
          </cell>
          <cell r="G136">
            <v>0</v>
          </cell>
          <cell r="H136">
            <v>1</v>
          </cell>
        </row>
        <row r="137">
          <cell r="A137">
            <v>901033</v>
          </cell>
          <cell r="B137" t="str">
            <v>informatické vedy, matematika, informačné a komunikačné technológie</v>
          </cell>
          <cell r="C137" t="str">
            <v>matematika a štatistika</v>
          </cell>
          <cell r="D137" t="str">
            <v>Algebra a teória čísel</v>
          </cell>
          <cell r="E137">
            <v>3</v>
          </cell>
          <cell r="F137">
            <v>19</v>
          </cell>
          <cell r="G137">
            <v>0</v>
          </cell>
          <cell r="H137">
            <v>1</v>
          </cell>
        </row>
        <row r="138">
          <cell r="A138">
            <v>901091</v>
          </cell>
          <cell r="B138" t="str">
            <v>informatické vedy, matematika, informačné a komunikačné technológie</v>
          </cell>
          <cell r="C138" t="str">
            <v>matematika a štatistika</v>
          </cell>
          <cell r="D138" t="str">
            <v>Aplikovaná matematika</v>
          </cell>
          <cell r="E138">
            <v>1</v>
          </cell>
          <cell r="F138">
            <v>8</v>
          </cell>
          <cell r="G138">
            <v>1</v>
          </cell>
          <cell r="H138">
            <v>1</v>
          </cell>
        </row>
        <row r="139">
          <cell r="A139">
            <v>901092</v>
          </cell>
          <cell r="B139" t="str">
            <v>informatické vedy, matematika, informačné a komunikačné technológie</v>
          </cell>
          <cell r="C139" t="str">
            <v>matematika a štatistika</v>
          </cell>
          <cell r="D139" t="str">
            <v>Aplikovaná matematika</v>
          </cell>
          <cell r="E139">
            <v>2</v>
          </cell>
          <cell r="F139">
            <v>8</v>
          </cell>
          <cell r="G139">
            <v>1</v>
          </cell>
          <cell r="H139">
            <v>1</v>
          </cell>
        </row>
        <row r="140">
          <cell r="A140">
            <v>901093</v>
          </cell>
          <cell r="B140" t="str">
            <v>informatické vedy, matematika, informačné a komunikačné technológie</v>
          </cell>
          <cell r="C140" t="str">
            <v>matematika a štatistika</v>
          </cell>
          <cell r="D140" t="str">
            <v>Aplikovaná matematika</v>
          </cell>
          <cell r="E140">
            <v>3</v>
          </cell>
          <cell r="F140">
            <v>19</v>
          </cell>
          <cell r="G140">
            <v>0</v>
          </cell>
          <cell r="H140">
            <v>1</v>
          </cell>
        </row>
        <row r="141">
          <cell r="A141">
            <v>901063</v>
          </cell>
          <cell r="B141" t="str">
            <v>informatické vedy, matematika, informačné a komunikačné technológie</v>
          </cell>
          <cell r="C141" t="str">
            <v>matematika a štatistika</v>
          </cell>
          <cell r="D141" t="str">
            <v>Diskrétna matematika</v>
          </cell>
          <cell r="E141">
            <v>3</v>
          </cell>
          <cell r="F141">
            <v>19</v>
          </cell>
          <cell r="G141">
            <v>0</v>
          </cell>
          <cell r="H141">
            <v>1</v>
          </cell>
        </row>
        <row r="142">
          <cell r="A142">
            <v>901073</v>
          </cell>
          <cell r="B142" t="str">
            <v>informatické vedy, matematika, informačné a komunikačné technológie</v>
          </cell>
          <cell r="C142" t="str">
            <v>matematika a štatistika</v>
          </cell>
          <cell r="D142" t="str">
            <v>Geometria a topológia</v>
          </cell>
          <cell r="E142">
            <v>3</v>
          </cell>
          <cell r="F142">
            <v>19</v>
          </cell>
          <cell r="G142">
            <v>0</v>
          </cell>
          <cell r="H142">
            <v>1</v>
          </cell>
        </row>
        <row r="143">
          <cell r="A143">
            <v>901043</v>
          </cell>
          <cell r="B143" t="str">
            <v>informatické vedy, matematika, informačné a komunikačné technológie</v>
          </cell>
          <cell r="C143" t="str">
            <v>matematika a štatistika</v>
          </cell>
          <cell r="D143" t="str">
            <v>Matematická analýza</v>
          </cell>
          <cell r="E143">
            <v>3</v>
          </cell>
          <cell r="F143">
            <v>19</v>
          </cell>
          <cell r="G143">
            <v>0</v>
          </cell>
          <cell r="H143">
            <v>1</v>
          </cell>
        </row>
        <row r="144">
          <cell r="A144">
            <v>901023</v>
          </cell>
          <cell r="B144" t="str">
            <v>informatické vedy, matematika, informačné a komunikačné technológie</v>
          </cell>
          <cell r="C144" t="str">
            <v>matematika a štatistika</v>
          </cell>
          <cell r="D144" t="str">
            <v>Matematická logika a základy matematiky</v>
          </cell>
          <cell r="E144">
            <v>3</v>
          </cell>
          <cell r="F144">
            <v>19</v>
          </cell>
          <cell r="G144">
            <v>0</v>
          </cell>
          <cell r="H144">
            <v>1</v>
          </cell>
        </row>
        <row r="145">
          <cell r="A145">
            <v>901011</v>
          </cell>
          <cell r="B145" t="str">
            <v>informatické vedy, matematika, informačné a komunikačné technológie</v>
          </cell>
          <cell r="C145" t="str">
            <v>matematika a štatistika</v>
          </cell>
          <cell r="D145" t="str">
            <v>Matematika</v>
          </cell>
          <cell r="E145">
            <v>1</v>
          </cell>
          <cell r="F145">
            <v>8</v>
          </cell>
          <cell r="G145">
            <v>1</v>
          </cell>
          <cell r="H145">
            <v>1</v>
          </cell>
        </row>
        <row r="146">
          <cell r="A146">
            <v>901012</v>
          </cell>
          <cell r="B146" t="str">
            <v>informatické vedy, matematika, informačné a komunikačné technológie</v>
          </cell>
          <cell r="C146" t="str">
            <v>matematika a štatistika</v>
          </cell>
          <cell r="D146" t="str">
            <v>Matematika</v>
          </cell>
          <cell r="E146">
            <v>2</v>
          </cell>
          <cell r="F146">
            <v>8</v>
          </cell>
          <cell r="G146">
            <v>1</v>
          </cell>
          <cell r="H146">
            <v>1</v>
          </cell>
        </row>
        <row r="147">
          <cell r="A147">
            <v>901053</v>
          </cell>
          <cell r="B147" t="str">
            <v>informatické vedy, matematika, informačné a komunikačné technológie</v>
          </cell>
          <cell r="C147" t="str">
            <v>matematika a štatistika</v>
          </cell>
          <cell r="D147" t="str">
            <v>Numerická analýza a vedecko-technické výpočty</v>
          </cell>
          <cell r="E147">
            <v>3</v>
          </cell>
          <cell r="F147">
            <v>19</v>
          </cell>
          <cell r="G147">
            <v>0</v>
          </cell>
          <cell r="H147">
            <v>1</v>
          </cell>
        </row>
        <row r="148">
          <cell r="A148">
            <v>901113</v>
          </cell>
          <cell r="B148" t="str">
            <v>informatické vedy, matematika, informačné a komunikačné technológie</v>
          </cell>
          <cell r="C148" t="str">
            <v>matematika a štatistika</v>
          </cell>
          <cell r="D148" t="str">
            <v>Pravdepodobnosť a matematická štatistika</v>
          </cell>
          <cell r="E148">
            <v>3</v>
          </cell>
          <cell r="F148">
            <v>19</v>
          </cell>
          <cell r="G148">
            <v>0</v>
          </cell>
          <cell r="H148">
            <v>1</v>
          </cell>
        </row>
        <row r="149">
          <cell r="A149">
            <v>901101</v>
          </cell>
          <cell r="B149" t="str">
            <v>informatické vedy, matematika, informačné a komunikačné technológie</v>
          </cell>
          <cell r="C149" t="str">
            <v>matematika a štatistika</v>
          </cell>
          <cell r="D149" t="str">
            <v>Štatistika</v>
          </cell>
          <cell r="E149">
            <v>1</v>
          </cell>
          <cell r="F149">
            <v>8</v>
          </cell>
          <cell r="G149">
            <v>1</v>
          </cell>
          <cell r="H149">
            <v>1</v>
          </cell>
        </row>
        <row r="150">
          <cell r="A150">
            <v>901102</v>
          </cell>
          <cell r="B150" t="str">
            <v>informatické vedy, matematika, informačné a komunikačné technológie</v>
          </cell>
          <cell r="C150" t="str">
            <v>matematika a štatistika</v>
          </cell>
          <cell r="D150" t="str">
            <v>Štatistika</v>
          </cell>
          <cell r="E150">
            <v>2</v>
          </cell>
          <cell r="F150">
            <v>8</v>
          </cell>
          <cell r="G150">
            <v>1</v>
          </cell>
          <cell r="H150">
            <v>1</v>
          </cell>
        </row>
        <row r="151">
          <cell r="A151">
            <v>901103</v>
          </cell>
          <cell r="B151" t="str">
            <v>informatické vedy, matematika, informačné a komunikačné technológie</v>
          </cell>
          <cell r="C151" t="str">
            <v>matematika a štatistika</v>
          </cell>
          <cell r="D151" t="str">
            <v>Štatistika</v>
          </cell>
          <cell r="E151">
            <v>3</v>
          </cell>
          <cell r="F151">
            <v>19</v>
          </cell>
          <cell r="G151">
            <v>0</v>
          </cell>
          <cell r="H151">
            <v>1</v>
          </cell>
        </row>
        <row r="152">
          <cell r="A152">
            <v>901083</v>
          </cell>
          <cell r="B152" t="str">
            <v>informatické vedy, matematika, informačné a komunikačné technológie</v>
          </cell>
          <cell r="C152" t="str">
            <v>matematika a štatistika</v>
          </cell>
          <cell r="D152" t="str">
            <v>Teória vyučovania matematiky</v>
          </cell>
          <cell r="E152">
            <v>3</v>
          </cell>
          <cell r="F152">
            <v>20</v>
          </cell>
          <cell r="G152">
            <v>0</v>
          </cell>
          <cell r="H152">
            <v>1</v>
          </cell>
        </row>
        <row r="153">
          <cell r="A153">
            <v>501071</v>
          </cell>
          <cell r="B153" t="str">
            <v>konštruovanie, technológie, výroba a komunikácie</v>
          </cell>
          <cell r="C153" t="str">
            <v>architektúra a staviteľstvo</v>
          </cell>
          <cell r="D153" t="str">
            <v>Aplikovaná mechanika</v>
          </cell>
          <cell r="E153">
            <v>1</v>
          </cell>
          <cell r="F153">
            <v>6</v>
          </cell>
          <cell r="G153">
            <v>0</v>
          </cell>
          <cell r="H153">
            <v>1</v>
          </cell>
        </row>
        <row r="154">
          <cell r="A154">
            <v>501072</v>
          </cell>
          <cell r="B154" t="str">
            <v>konštruovanie, technológie, výroba a komunikácie</v>
          </cell>
          <cell r="C154" t="str">
            <v>architektúra a staviteľstvo</v>
          </cell>
          <cell r="D154" t="str">
            <v>Aplikovaná mechanika</v>
          </cell>
          <cell r="E154">
            <v>2</v>
          </cell>
          <cell r="F154">
            <v>6</v>
          </cell>
          <cell r="G154">
            <v>0</v>
          </cell>
          <cell r="H154">
            <v>1</v>
          </cell>
        </row>
        <row r="155">
          <cell r="A155">
            <v>501073</v>
          </cell>
          <cell r="B155" t="str">
            <v>konštruovanie, technológie, výroba a komunikácie</v>
          </cell>
          <cell r="C155" t="str">
            <v>architektúra a staviteľstvo</v>
          </cell>
          <cell r="D155" t="str">
            <v>Aplikovaná mechanika</v>
          </cell>
          <cell r="E155">
            <v>3</v>
          </cell>
          <cell r="F155">
            <v>19</v>
          </cell>
          <cell r="G155">
            <v>0</v>
          </cell>
          <cell r="H155">
            <v>1</v>
          </cell>
        </row>
        <row r="156">
          <cell r="A156">
            <v>501011</v>
          </cell>
          <cell r="B156" t="str">
            <v>konštruovanie, technológie, výroba a komunikácie</v>
          </cell>
          <cell r="C156" t="str">
            <v>architektúra a staviteľstvo</v>
          </cell>
          <cell r="D156" t="str">
            <v>Architektúra a urbanizmus</v>
          </cell>
          <cell r="E156">
            <v>1</v>
          </cell>
          <cell r="F156">
            <v>6</v>
          </cell>
          <cell r="G156">
            <v>0</v>
          </cell>
          <cell r="H156">
            <v>1</v>
          </cell>
        </row>
        <row r="157">
          <cell r="A157">
            <v>501012</v>
          </cell>
          <cell r="B157" t="str">
            <v>konštruovanie, technológie, výroba a komunikácie</v>
          </cell>
          <cell r="C157" t="str">
            <v>architektúra a staviteľstvo</v>
          </cell>
          <cell r="D157" t="str">
            <v>Architektúra a urbanizmus</v>
          </cell>
          <cell r="E157">
            <v>2</v>
          </cell>
          <cell r="F157">
            <v>6</v>
          </cell>
          <cell r="G157">
            <v>0</v>
          </cell>
          <cell r="H157">
            <v>1</v>
          </cell>
        </row>
        <row r="158">
          <cell r="A158">
            <v>501013</v>
          </cell>
          <cell r="B158" t="str">
            <v>konštruovanie, technológie, výroba a komunikácie</v>
          </cell>
          <cell r="C158" t="str">
            <v>architektúra a staviteľstvo</v>
          </cell>
          <cell r="D158" t="str">
            <v>Architektúra a urbanizmus</v>
          </cell>
          <cell r="E158">
            <v>3</v>
          </cell>
          <cell r="F158">
            <v>19</v>
          </cell>
          <cell r="G158">
            <v>0</v>
          </cell>
          <cell r="H158">
            <v>1</v>
          </cell>
        </row>
        <row r="159">
          <cell r="A159">
            <v>501031</v>
          </cell>
          <cell r="B159" t="str">
            <v>konštruovanie, technológie, výroba a komunikácie</v>
          </cell>
          <cell r="C159" t="str">
            <v>architektúra a staviteľstvo</v>
          </cell>
          <cell r="D159" t="str">
            <v>Geodézia a kartografia</v>
          </cell>
          <cell r="E159">
            <v>1</v>
          </cell>
          <cell r="F159">
            <v>6</v>
          </cell>
          <cell r="G159">
            <v>0</v>
          </cell>
          <cell r="H159">
            <v>1</v>
          </cell>
        </row>
        <row r="160">
          <cell r="A160">
            <v>501032</v>
          </cell>
          <cell r="B160" t="str">
            <v>konštruovanie, technológie, výroba a komunikácie</v>
          </cell>
          <cell r="C160" t="str">
            <v>architektúra a staviteľstvo</v>
          </cell>
          <cell r="D160" t="str">
            <v>Geodézia a kartografia</v>
          </cell>
          <cell r="E160">
            <v>2</v>
          </cell>
          <cell r="F160">
            <v>6</v>
          </cell>
          <cell r="G160">
            <v>0</v>
          </cell>
          <cell r="H160">
            <v>1</v>
          </cell>
        </row>
        <row r="161">
          <cell r="A161">
            <v>501033</v>
          </cell>
          <cell r="B161" t="str">
            <v>konštruovanie, technológie, výroba a komunikácie</v>
          </cell>
          <cell r="C161" t="str">
            <v>architektúra a staviteľstvo</v>
          </cell>
          <cell r="D161" t="str">
            <v>Geodézia a kartografia</v>
          </cell>
          <cell r="E161">
            <v>3</v>
          </cell>
          <cell r="F161">
            <v>19</v>
          </cell>
          <cell r="G161">
            <v>0</v>
          </cell>
          <cell r="H161">
            <v>1</v>
          </cell>
        </row>
        <row r="162">
          <cell r="A162">
            <v>501051</v>
          </cell>
          <cell r="B162" t="str">
            <v>konštruovanie, technológie, výroba a komunikácie</v>
          </cell>
          <cell r="C162" t="str">
            <v>architektúra a staviteľstvo</v>
          </cell>
          <cell r="D162" t="str">
            <v>Inžinierske konštrukcie a dopravné stavby</v>
          </cell>
          <cell r="E162">
            <v>1</v>
          </cell>
          <cell r="F162">
            <v>6</v>
          </cell>
          <cell r="G162">
            <v>0</v>
          </cell>
          <cell r="H162">
            <v>1</v>
          </cell>
        </row>
        <row r="163">
          <cell r="A163">
            <v>501052</v>
          </cell>
          <cell r="B163" t="str">
            <v>konštruovanie, technológie, výroba a komunikácie</v>
          </cell>
          <cell r="C163" t="str">
            <v>architektúra a staviteľstvo</v>
          </cell>
          <cell r="D163" t="str">
            <v>Inžinierske konštrukcie a dopravné stavby</v>
          </cell>
          <cell r="E163">
            <v>2</v>
          </cell>
          <cell r="F163">
            <v>6</v>
          </cell>
          <cell r="G163">
            <v>0</v>
          </cell>
          <cell r="H163">
            <v>1</v>
          </cell>
        </row>
        <row r="164">
          <cell r="A164">
            <v>501053</v>
          </cell>
          <cell r="B164" t="str">
            <v>konštruovanie, technológie, výroba a komunikácie</v>
          </cell>
          <cell r="C164" t="str">
            <v>architektúra a staviteľstvo</v>
          </cell>
          <cell r="D164" t="str">
            <v>Inžinierske konštrukcie a dopravné stavby</v>
          </cell>
          <cell r="E164">
            <v>3</v>
          </cell>
          <cell r="F164">
            <v>19</v>
          </cell>
          <cell r="G164">
            <v>0</v>
          </cell>
          <cell r="H164">
            <v>1</v>
          </cell>
        </row>
        <row r="165">
          <cell r="A165">
            <v>501041</v>
          </cell>
          <cell r="B165" t="str">
            <v>konštruovanie, technológie, výroba a komunikácie</v>
          </cell>
          <cell r="C165" t="str">
            <v>architektúra a staviteľstvo</v>
          </cell>
          <cell r="D165" t="str">
            <v>Pozemné stavby</v>
          </cell>
          <cell r="E165">
            <v>1</v>
          </cell>
          <cell r="F165">
            <v>6</v>
          </cell>
          <cell r="G165">
            <v>0</v>
          </cell>
          <cell r="H165">
            <v>1</v>
          </cell>
        </row>
        <row r="166">
          <cell r="A166">
            <v>501042</v>
          </cell>
          <cell r="B166" t="str">
            <v>konštruovanie, technológie, výroba a komunikácie</v>
          </cell>
          <cell r="C166" t="str">
            <v>architektúra a staviteľstvo</v>
          </cell>
          <cell r="D166" t="str">
            <v>Pozemné stavby</v>
          </cell>
          <cell r="E166">
            <v>2</v>
          </cell>
          <cell r="F166">
            <v>6</v>
          </cell>
          <cell r="G166">
            <v>0</v>
          </cell>
          <cell r="H166">
            <v>1</v>
          </cell>
        </row>
        <row r="167">
          <cell r="A167">
            <v>501043</v>
          </cell>
          <cell r="B167" t="str">
            <v>konštruovanie, technológie, výroba a komunikácie</v>
          </cell>
          <cell r="C167" t="str">
            <v>architektúra a staviteľstvo</v>
          </cell>
          <cell r="D167" t="str">
            <v>Pozemné stavby</v>
          </cell>
          <cell r="E167">
            <v>3</v>
          </cell>
          <cell r="F167">
            <v>19</v>
          </cell>
          <cell r="G167">
            <v>0</v>
          </cell>
          <cell r="H167">
            <v>1</v>
          </cell>
        </row>
        <row r="168">
          <cell r="A168">
            <v>501021</v>
          </cell>
          <cell r="B168" t="str">
            <v>konštruovanie, technológie, výroba a komunikácie</v>
          </cell>
          <cell r="C168" t="str">
            <v>architektúra a staviteľstvo</v>
          </cell>
          <cell r="D168" t="str">
            <v>Priestorové plánovanie</v>
          </cell>
          <cell r="E168">
            <v>1</v>
          </cell>
          <cell r="F168">
            <v>6</v>
          </cell>
          <cell r="G168">
            <v>0</v>
          </cell>
          <cell r="H168">
            <v>1</v>
          </cell>
        </row>
        <row r="169">
          <cell r="A169">
            <v>501022</v>
          </cell>
          <cell r="B169" t="str">
            <v>konštruovanie, technológie, výroba a komunikácie</v>
          </cell>
          <cell r="C169" t="str">
            <v>architektúra a staviteľstvo</v>
          </cell>
          <cell r="D169" t="str">
            <v>Priestorové plánovanie</v>
          </cell>
          <cell r="E169">
            <v>2</v>
          </cell>
          <cell r="F169">
            <v>6</v>
          </cell>
          <cell r="G169">
            <v>0</v>
          </cell>
          <cell r="H169">
            <v>1</v>
          </cell>
        </row>
        <row r="170">
          <cell r="A170">
            <v>501023</v>
          </cell>
          <cell r="B170" t="str">
            <v>konštruovanie, technológie, výroba a komunikácie</v>
          </cell>
          <cell r="C170" t="str">
            <v>architektúra a staviteľstvo</v>
          </cell>
          <cell r="D170" t="str">
            <v>Priestorové plánovanie</v>
          </cell>
          <cell r="E170">
            <v>3</v>
          </cell>
          <cell r="F170">
            <v>19</v>
          </cell>
          <cell r="G170">
            <v>0</v>
          </cell>
          <cell r="H170">
            <v>1</v>
          </cell>
        </row>
        <row r="171">
          <cell r="A171">
            <v>501061</v>
          </cell>
          <cell r="B171" t="str">
            <v>konštruovanie, technológie, výroba a komunikácie</v>
          </cell>
          <cell r="C171" t="str">
            <v>architektúra a staviteľstvo</v>
          </cell>
          <cell r="D171" t="str">
            <v>Vodné stavby</v>
          </cell>
          <cell r="E171">
            <v>1</v>
          </cell>
          <cell r="F171">
            <v>6</v>
          </cell>
          <cell r="G171">
            <v>1</v>
          </cell>
          <cell r="H171">
            <v>1</v>
          </cell>
        </row>
        <row r="172">
          <cell r="A172">
            <v>501062</v>
          </cell>
          <cell r="B172" t="str">
            <v>konštruovanie, technológie, výroba a komunikácie</v>
          </cell>
          <cell r="C172" t="str">
            <v>architektúra a staviteľstvo</v>
          </cell>
          <cell r="D172" t="str">
            <v>Vodné stavby</v>
          </cell>
          <cell r="E172">
            <v>2</v>
          </cell>
          <cell r="F172">
            <v>6</v>
          </cell>
          <cell r="G172">
            <v>1</v>
          </cell>
          <cell r="H172">
            <v>1</v>
          </cell>
        </row>
        <row r="173">
          <cell r="A173">
            <v>501063</v>
          </cell>
          <cell r="B173" t="str">
            <v>konštruovanie, technológie, výroba a komunikácie</v>
          </cell>
          <cell r="C173" t="str">
            <v>architektúra a staviteľstvo</v>
          </cell>
          <cell r="D173" t="str">
            <v>Vodné stavby</v>
          </cell>
          <cell r="E173">
            <v>3</v>
          </cell>
          <cell r="F173">
            <v>19</v>
          </cell>
          <cell r="G173">
            <v>0</v>
          </cell>
          <cell r="H173">
            <v>1</v>
          </cell>
        </row>
        <row r="174">
          <cell r="A174">
            <v>502193</v>
          </cell>
          <cell r="B174" t="str">
            <v>konštruovanie, technológie, výroba a komunikácie</v>
          </cell>
          <cell r="C174" t="str">
            <v>konštrukčné inžinierstvo, technológie, výroba a komunikácie</v>
          </cell>
          <cell r="D174" t="str">
            <v>Anorganická technológia a materiály</v>
          </cell>
          <cell r="E174">
            <v>3</v>
          </cell>
          <cell r="F174">
            <v>19</v>
          </cell>
          <cell r="G174">
            <v>0</v>
          </cell>
          <cell r="H174">
            <v>1</v>
          </cell>
        </row>
        <row r="175">
          <cell r="A175">
            <v>502141</v>
          </cell>
          <cell r="B175" t="str">
            <v>konštruovanie, technológie, výroba a komunikácie</v>
          </cell>
          <cell r="C175" t="str">
            <v>konštrukčné inžinierstvo, technológie, výroba a komunikácie</v>
          </cell>
          <cell r="D175" t="str">
            <v>Automatizácia</v>
          </cell>
          <cell r="E175">
            <v>1</v>
          </cell>
          <cell r="F175">
            <v>4</v>
          </cell>
          <cell r="G175">
            <v>1</v>
          </cell>
          <cell r="H175">
            <v>1</v>
          </cell>
        </row>
        <row r="176">
          <cell r="A176">
            <v>502142</v>
          </cell>
          <cell r="B176" t="str">
            <v>konštruovanie, technológie, výroba a komunikácie</v>
          </cell>
          <cell r="C176" t="str">
            <v>konštrukčné inžinierstvo, technológie, výroba a komunikácie</v>
          </cell>
          <cell r="D176" t="str">
            <v>Automatizácia</v>
          </cell>
          <cell r="E176">
            <v>2</v>
          </cell>
          <cell r="F176">
            <v>4</v>
          </cell>
          <cell r="G176">
            <v>1</v>
          </cell>
          <cell r="H176">
            <v>1</v>
          </cell>
        </row>
        <row r="177">
          <cell r="A177">
            <v>502143</v>
          </cell>
          <cell r="B177" t="str">
            <v>konštruovanie, technológie, výroba a komunikácie</v>
          </cell>
          <cell r="C177" t="str">
            <v>konštrukčné inžinierstvo, technológie, výroba a komunikácie</v>
          </cell>
          <cell r="D177" t="str">
            <v>Automatizácia</v>
          </cell>
          <cell r="E177">
            <v>3</v>
          </cell>
          <cell r="F177">
            <v>19</v>
          </cell>
          <cell r="G177">
            <v>0</v>
          </cell>
          <cell r="H177">
            <v>1</v>
          </cell>
        </row>
        <row r="178">
          <cell r="A178">
            <v>502321</v>
          </cell>
          <cell r="B178" t="str">
            <v>konštruovanie, technológie, výroba a komunikácie</v>
          </cell>
          <cell r="C178" t="str">
            <v>konštrukčné inžinierstvo, technológie, výroba a komunikácie</v>
          </cell>
          <cell r="D178" t="str">
            <v>Baníctvo</v>
          </cell>
          <cell r="E178">
            <v>1</v>
          </cell>
          <cell r="F178">
            <v>4</v>
          </cell>
          <cell r="G178">
            <v>0</v>
          </cell>
          <cell r="H178">
            <v>1</v>
          </cell>
        </row>
        <row r="179">
          <cell r="A179">
            <v>502322</v>
          </cell>
          <cell r="B179" t="str">
            <v>konštruovanie, technológie, výroba a komunikácie</v>
          </cell>
          <cell r="C179" t="str">
            <v>konštrukčné inžinierstvo, technológie, výroba a komunikácie</v>
          </cell>
          <cell r="D179" t="str">
            <v>Baníctvo</v>
          </cell>
          <cell r="E179">
            <v>2</v>
          </cell>
          <cell r="F179">
            <v>4</v>
          </cell>
          <cell r="G179">
            <v>0</v>
          </cell>
          <cell r="H179">
            <v>1</v>
          </cell>
        </row>
        <row r="180">
          <cell r="A180">
            <v>502323</v>
          </cell>
          <cell r="B180" t="str">
            <v>konštruovanie, technológie, výroba a komunikácie</v>
          </cell>
          <cell r="C180" t="str">
            <v>konštrukčné inžinierstvo, technológie, výroba a komunikácie</v>
          </cell>
          <cell r="D180" t="str">
            <v>Baníctvo</v>
          </cell>
          <cell r="E180">
            <v>3</v>
          </cell>
          <cell r="F180">
            <v>19</v>
          </cell>
          <cell r="G180">
            <v>0</v>
          </cell>
          <cell r="H180">
            <v>1</v>
          </cell>
        </row>
        <row r="181">
          <cell r="A181">
            <v>502351</v>
          </cell>
          <cell r="B181" t="str">
            <v>konštruovanie, technológie, výroba a komunikácie</v>
          </cell>
          <cell r="C181" t="str">
            <v>konštrukčné inžinierstvo, technológie, výroba a komunikácie</v>
          </cell>
          <cell r="D181" t="str">
            <v>Banská geológia a geologický prieskum</v>
          </cell>
          <cell r="E181">
            <v>1</v>
          </cell>
          <cell r="F181">
            <v>4</v>
          </cell>
          <cell r="G181">
            <v>0</v>
          </cell>
          <cell r="H181">
            <v>1</v>
          </cell>
        </row>
        <row r="182">
          <cell r="A182">
            <v>502352</v>
          </cell>
          <cell r="B182" t="str">
            <v>konštruovanie, technológie, výroba a komunikácie</v>
          </cell>
          <cell r="C182" t="str">
            <v>konštrukčné inžinierstvo, technológie, výroba a komunikácie</v>
          </cell>
          <cell r="D182" t="str">
            <v>Banská geológia a geologický prieskum</v>
          </cell>
          <cell r="E182">
            <v>2</v>
          </cell>
          <cell r="F182">
            <v>4</v>
          </cell>
          <cell r="G182">
            <v>0</v>
          </cell>
          <cell r="H182">
            <v>1</v>
          </cell>
        </row>
        <row r="183">
          <cell r="A183">
            <v>502353</v>
          </cell>
          <cell r="B183" t="str">
            <v>konštruovanie, technológie, výroba a komunikácie</v>
          </cell>
          <cell r="C183" t="str">
            <v>konštrukčné inžinierstvo, technológie, výroba a komunikácie</v>
          </cell>
          <cell r="D183" t="str">
            <v>Banská geológia a geologický prieskum</v>
          </cell>
          <cell r="E183">
            <v>3</v>
          </cell>
          <cell r="F183">
            <v>19</v>
          </cell>
          <cell r="G183">
            <v>0</v>
          </cell>
          <cell r="H183">
            <v>1</v>
          </cell>
        </row>
        <row r="184">
          <cell r="A184">
            <v>502363</v>
          </cell>
          <cell r="B184" t="str">
            <v>konštruovanie, technológie, výroba a komunikácie</v>
          </cell>
          <cell r="C184" t="str">
            <v>konštrukčné inžinierstvo, technológie, výroba a komunikácie</v>
          </cell>
          <cell r="D184" t="str">
            <v>Banská mechanizácia, doprava a hlbinné vŕtanie</v>
          </cell>
          <cell r="E184">
            <v>3</v>
          </cell>
          <cell r="F184">
            <v>19</v>
          </cell>
          <cell r="G184">
            <v>0</v>
          </cell>
          <cell r="H184">
            <v>1</v>
          </cell>
        </row>
        <row r="185">
          <cell r="A185">
            <v>502333</v>
          </cell>
          <cell r="B185" t="str">
            <v>konštruovanie, technológie, výroba a komunikácie</v>
          </cell>
          <cell r="C185" t="str">
            <v>konštrukčné inžinierstvo, technológie, výroba a komunikácie</v>
          </cell>
          <cell r="D185" t="str">
            <v>Banské meračstvo a geodézia</v>
          </cell>
          <cell r="E185">
            <v>3</v>
          </cell>
          <cell r="F185">
            <v>19</v>
          </cell>
          <cell r="G185">
            <v>0</v>
          </cell>
          <cell r="H185">
            <v>1</v>
          </cell>
        </row>
        <row r="186">
          <cell r="A186">
            <v>502562</v>
          </cell>
          <cell r="B186" t="str">
            <v>konštruovanie, technológie, výroba a komunikácie</v>
          </cell>
          <cell r="C186" t="str">
            <v>konštrukčné inžinierstvo, technológie, výroba a komunikácie</v>
          </cell>
          <cell r="D186" t="str">
            <v>Bezpečnosť technických systémov</v>
          </cell>
          <cell r="E186">
            <v>2</v>
          </cell>
          <cell r="F186">
            <v>4</v>
          </cell>
          <cell r="G186">
            <v>1</v>
          </cell>
          <cell r="H186">
            <v>1</v>
          </cell>
        </row>
        <row r="187">
          <cell r="A187">
            <v>502563</v>
          </cell>
          <cell r="B187" t="str">
            <v>konštruovanie, technológie, výroba a komunikácie</v>
          </cell>
          <cell r="C187" t="str">
            <v>konštrukčné inžinierstvo, technológie, výroba a komunikácie</v>
          </cell>
          <cell r="D187" t="str">
            <v>Bezpečnosť technických systémov</v>
          </cell>
          <cell r="E187">
            <v>3</v>
          </cell>
          <cell r="F187">
            <v>19</v>
          </cell>
          <cell r="G187">
            <v>0</v>
          </cell>
          <cell r="H187">
            <v>1</v>
          </cell>
        </row>
        <row r="188">
          <cell r="A188">
            <v>502471</v>
          </cell>
          <cell r="B188" t="str">
            <v>konštruovanie, technológie, výroba a komunikácie</v>
          </cell>
          <cell r="C188" t="str">
            <v>konštrukčné inžinierstvo, technológie, výroba a komunikácie</v>
          </cell>
          <cell r="D188" t="str">
            <v>Biomedicínske inžinierstvo</v>
          </cell>
          <cell r="E188">
            <v>1</v>
          </cell>
          <cell r="F188">
            <v>4</v>
          </cell>
          <cell r="G188">
            <v>1</v>
          </cell>
          <cell r="H188">
            <v>1</v>
          </cell>
        </row>
        <row r="189">
          <cell r="A189">
            <v>502472</v>
          </cell>
          <cell r="B189" t="str">
            <v>konštruovanie, technológie, výroba a komunikácie</v>
          </cell>
          <cell r="C189" t="str">
            <v>konštrukčné inžinierstvo, technológie, výroba a komunikácie</v>
          </cell>
          <cell r="D189" t="str">
            <v>Biomedicínske inžinierstvo</v>
          </cell>
          <cell r="E189">
            <v>2</v>
          </cell>
          <cell r="F189">
            <v>4</v>
          </cell>
          <cell r="G189">
            <v>1</v>
          </cell>
          <cell r="H189">
            <v>1</v>
          </cell>
        </row>
        <row r="190">
          <cell r="A190">
            <v>502473</v>
          </cell>
          <cell r="B190" t="str">
            <v>konštruovanie, technológie, výroba a komunikácie</v>
          </cell>
          <cell r="C190" t="str">
            <v>konštrukčné inžinierstvo, technológie, výroba a komunikácie</v>
          </cell>
          <cell r="D190" t="str">
            <v>Biomedicínske inžinierstvo</v>
          </cell>
          <cell r="E190">
            <v>3</v>
          </cell>
          <cell r="F190">
            <v>19</v>
          </cell>
          <cell r="G190">
            <v>0</v>
          </cell>
          <cell r="H190">
            <v>1</v>
          </cell>
        </row>
        <row r="191">
          <cell r="A191">
            <v>502251</v>
          </cell>
          <cell r="B191" t="str">
            <v>konštruovanie, technológie, výroba a komunikácie</v>
          </cell>
          <cell r="C191" t="str">
            <v>konštrukčné inžinierstvo, technológie, výroba a komunikácie</v>
          </cell>
          <cell r="D191" t="str">
            <v>Biotechnológie</v>
          </cell>
          <cell r="E191">
            <v>1</v>
          </cell>
          <cell r="F191">
            <v>4</v>
          </cell>
          <cell r="G191">
            <v>1</v>
          </cell>
          <cell r="H191">
            <v>1</v>
          </cell>
        </row>
        <row r="192">
          <cell r="A192">
            <v>502252</v>
          </cell>
          <cell r="B192" t="str">
            <v>konštruovanie, technológie, výroba a komunikácie</v>
          </cell>
          <cell r="C192" t="str">
            <v>konštrukčné inžinierstvo, technológie, výroba a komunikácie</v>
          </cell>
          <cell r="D192" t="str">
            <v>Biotechnológie</v>
          </cell>
          <cell r="E192">
            <v>2</v>
          </cell>
          <cell r="F192">
            <v>4</v>
          </cell>
          <cell r="G192">
            <v>1</v>
          </cell>
          <cell r="H192">
            <v>1</v>
          </cell>
        </row>
        <row r="193">
          <cell r="A193">
            <v>502253</v>
          </cell>
          <cell r="B193" t="str">
            <v>konštruovanie, technológie, výroba a komunikácie</v>
          </cell>
          <cell r="C193" t="str">
            <v>konštrukčné inžinierstvo, technológie, výroba a komunikácie</v>
          </cell>
          <cell r="D193" t="str">
            <v>Biotechnológie</v>
          </cell>
          <cell r="E193">
            <v>3</v>
          </cell>
          <cell r="F193">
            <v>19</v>
          </cell>
          <cell r="G193">
            <v>0</v>
          </cell>
          <cell r="H193">
            <v>1</v>
          </cell>
        </row>
        <row r="194">
          <cell r="A194">
            <v>502053</v>
          </cell>
          <cell r="B194" t="str">
            <v>konštruovanie, technológie, výroba a komunikácie</v>
          </cell>
          <cell r="C194" t="str">
            <v>konštrukčné inžinierstvo, technológie, výroba a komunikácie</v>
          </cell>
          <cell r="D194" t="str">
            <v>Časti a mechanizmy strojov</v>
          </cell>
          <cell r="E194">
            <v>3</v>
          </cell>
          <cell r="F194">
            <v>19</v>
          </cell>
          <cell r="G194">
            <v>0</v>
          </cell>
          <cell r="H194">
            <v>1</v>
          </cell>
        </row>
        <row r="195">
          <cell r="A195">
            <v>502591</v>
          </cell>
          <cell r="B195" t="str">
            <v>konštruovanie, technológie, výroba a komunikácie</v>
          </cell>
          <cell r="C195" t="str">
            <v>konštrukčné inžinierstvo, technológie, výroba a komunikácie</v>
          </cell>
          <cell r="D195" t="str">
            <v>Doprava</v>
          </cell>
          <cell r="E195">
            <v>1</v>
          </cell>
          <cell r="F195">
            <v>4</v>
          </cell>
          <cell r="G195">
            <v>0</v>
          </cell>
          <cell r="H195">
            <v>1</v>
          </cell>
        </row>
        <row r="196">
          <cell r="A196">
            <v>502592</v>
          </cell>
          <cell r="B196" t="str">
            <v>konštruovanie, technológie, výroba a komunikácie</v>
          </cell>
          <cell r="C196" t="str">
            <v>konštrukčné inžinierstvo, technológie, výroba a komunikácie</v>
          </cell>
          <cell r="D196" t="str">
            <v>Doprava</v>
          </cell>
          <cell r="E196">
            <v>2</v>
          </cell>
          <cell r="F196">
            <v>4</v>
          </cell>
          <cell r="G196">
            <v>0</v>
          </cell>
          <cell r="H196">
            <v>1</v>
          </cell>
        </row>
        <row r="197">
          <cell r="A197">
            <v>502593</v>
          </cell>
          <cell r="B197" t="str">
            <v>konštruovanie, technológie, výroba a komunikácie</v>
          </cell>
          <cell r="C197" t="str">
            <v>konštrukčné inžinierstvo, technológie, výroba a komunikácie</v>
          </cell>
          <cell r="D197" t="str">
            <v>Doprava</v>
          </cell>
          <cell r="E197">
            <v>3</v>
          </cell>
          <cell r="F197">
            <v>19</v>
          </cell>
          <cell r="G197">
            <v>0</v>
          </cell>
          <cell r="H197">
            <v>1</v>
          </cell>
        </row>
        <row r="198">
          <cell r="A198">
            <v>502031</v>
          </cell>
          <cell r="B198" t="str">
            <v>konštruovanie, technológie, výroba a komunikácie</v>
          </cell>
          <cell r="C198" t="str">
            <v>konštrukčné inžinierstvo, technológie, výroba a komunikácie</v>
          </cell>
          <cell r="D198" t="str">
            <v>Dopravné stroje a zariadenia</v>
          </cell>
          <cell r="E198">
            <v>1</v>
          </cell>
          <cell r="F198">
            <v>4</v>
          </cell>
          <cell r="G198">
            <v>1</v>
          </cell>
          <cell r="H198">
            <v>1</v>
          </cell>
        </row>
        <row r="199">
          <cell r="A199">
            <v>502032</v>
          </cell>
          <cell r="B199" t="str">
            <v>konštruovanie, technológie, výroba a komunikácie</v>
          </cell>
          <cell r="C199" t="str">
            <v>konštrukčné inžinierstvo, technológie, výroba a komunikácie</v>
          </cell>
          <cell r="D199" t="str">
            <v>Dopravné stroje a zariadenia</v>
          </cell>
          <cell r="E199">
            <v>2</v>
          </cell>
          <cell r="F199">
            <v>4</v>
          </cell>
          <cell r="G199">
            <v>1</v>
          </cell>
          <cell r="H199">
            <v>1</v>
          </cell>
        </row>
        <row r="200">
          <cell r="A200">
            <v>502033</v>
          </cell>
          <cell r="B200" t="str">
            <v>konštruovanie, technológie, výroba a komunikácie</v>
          </cell>
          <cell r="C200" t="str">
            <v>konštrukčné inžinierstvo, technológie, výroba a komunikácie</v>
          </cell>
          <cell r="D200" t="str">
            <v>Dopravné stroje a zariadenia</v>
          </cell>
          <cell r="E200">
            <v>3</v>
          </cell>
          <cell r="F200">
            <v>19</v>
          </cell>
          <cell r="G200">
            <v>0</v>
          </cell>
          <cell r="H200">
            <v>1</v>
          </cell>
        </row>
        <row r="201">
          <cell r="A201">
            <v>502421</v>
          </cell>
          <cell r="B201" t="str">
            <v>konštruovanie, technológie, výroba a komunikácie</v>
          </cell>
          <cell r="C201" t="str">
            <v>konštrukčné inžinierstvo, technológie, výroba a komunikácie</v>
          </cell>
          <cell r="D201" t="str">
            <v>Drevárstvo</v>
          </cell>
          <cell r="E201">
            <v>1</v>
          </cell>
          <cell r="F201">
            <v>4</v>
          </cell>
          <cell r="G201">
            <v>1</v>
          </cell>
          <cell r="H201">
            <v>1</v>
          </cell>
        </row>
        <row r="202">
          <cell r="A202">
            <v>502422</v>
          </cell>
          <cell r="B202" t="str">
            <v>konštruovanie, technológie, výroba a komunikácie</v>
          </cell>
          <cell r="C202" t="str">
            <v>konštrukčné inžinierstvo, technológie, výroba a komunikácie</v>
          </cell>
          <cell r="D202" t="str">
            <v>Drevárstvo</v>
          </cell>
          <cell r="E202">
            <v>2</v>
          </cell>
          <cell r="F202">
            <v>4</v>
          </cell>
          <cell r="G202">
            <v>1</v>
          </cell>
          <cell r="H202">
            <v>1</v>
          </cell>
        </row>
        <row r="203">
          <cell r="A203">
            <v>502303</v>
          </cell>
          <cell r="B203" t="str">
            <v>konštruovanie, technológie, výroba a komunikácie</v>
          </cell>
          <cell r="C203" t="str">
            <v>konštrukčné inžinierstvo, technológie, výroba a komunikácie</v>
          </cell>
          <cell r="D203" t="str">
            <v>Elektroenergetika</v>
          </cell>
          <cell r="E203">
            <v>3</v>
          </cell>
          <cell r="F203">
            <v>19</v>
          </cell>
          <cell r="G203">
            <v>0</v>
          </cell>
          <cell r="H203">
            <v>1</v>
          </cell>
        </row>
        <row r="204">
          <cell r="A204">
            <v>502131</v>
          </cell>
          <cell r="B204" t="str">
            <v>konštruovanie, technológie, výroba a komunikácie</v>
          </cell>
          <cell r="C204" t="str">
            <v>konštrukčné inžinierstvo, technológie, výroba a komunikácie</v>
          </cell>
          <cell r="D204" t="str">
            <v>Elektronika</v>
          </cell>
          <cell r="E204">
            <v>1</v>
          </cell>
          <cell r="F204">
            <v>4</v>
          </cell>
          <cell r="G204">
            <v>1</v>
          </cell>
          <cell r="H204">
            <v>1</v>
          </cell>
        </row>
        <row r="205">
          <cell r="A205">
            <v>502132</v>
          </cell>
          <cell r="B205" t="str">
            <v>konštruovanie, technológie, výroba a komunikácie</v>
          </cell>
          <cell r="C205" t="str">
            <v>konštrukčné inžinierstvo, technológie, výroba a komunikácie</v>
          </cell>
          <cell r="D205" t="str">
            <v>Elektronika</v>
          </cell>
          <cell r="E205">
            <v>2</v>
          </cell>
          <cell r="F205">
            <v>4</v>
          </cell>
          <cell r="G205">
            <v>1</v>
          </cell>
          <cell r="H205">
            <v>1</v>
          </cell>
        </row>
        <row r="206">
          <cell r="A206">
            <v>502133</v>
          </cell>
          <cell r="B206" t="str">
            <v>konštruovanie, technológie, výroba a komunikácie</v>
          </cell>
          <cell r="C206" t="str">
            <v>konštrukčné inžinierstvo, technológie, výroba a komunikácie</v>
          </cell>
          <cell r="D206" t="str">
            <v>Elektronika</v>
          </cell>
          <cell r="E206">
            <v>3</v>
          </cell>
          <cell r="F206">
            <v>19</v>
          </cell>
          <cell r="G206">
            <v>0</v>
          </cell>
          <cell r="H206">
            <v>1</v>
          </cell>
        </row>
        <row r="207">
          <cell r="A207">
            <v>502091</v>
          </cell>
          <cell r="B207" t="str">
            <v>konštruovanie, technológie, výroba a komunikácie</v>
          </cell>
          <cell r="C207" t="str">
            <v>konštrukčné inžinierstvo, technológie, výroba a komunikácie</v>
          </cell>
          <cell r="D207" t="str">
            <v>Elektrotechnika</v>
          </cell>
          <cell r="E207">
            <v>1</v>
          </cell>
          <cell r="F207">
            <v>4</v>
          </cell>
          <cell r="G207">
            <v>1</v>
          </cell>
          <cell r="H207">
            <v>1</v>
          </cell>
        </row>
        <row r="208">
          <cell r="A208">
            <v>502092</v>
          </cell>
          <cell r="B208" t="str">
            <v>konštruovanie, technológie, výroba a komunikácie</v>
          </cell>
          <cell r="C208" t="str">
            <v>konštrukčné inžinierstvo, technológie, výroba a komunikácie</v>
          </cell>
          <cell r="D208" t="str">
            <v>Elektrotechnika</v>
          </cell>
          <cell r="E208">
            <v>2</v>
          </cell>
          <cell r="F208">
            <v>4</v>
          </cell>
          <cell r="G208">
            <v>1</v>
          </cell>
          <cell r="H208">
            <v>1</v>
          </cell>
        </row>
        <row r="209">
          <cell r="A209">
            <v>502123</v>
          </cell>
          <cell r="B209" t="str">
            <v>konštruovanie, technológie, výroba a komunikácie</v>
          </cell>
          <cell r="C209" t="str">
            <v>konštrukčné inžinierstvo, technológie, výroba a komunikácie</v>
          </cell>
          <cell r="D209" t="str">
            <v>Elektrotechnológie a materiály</v>
          </cell>
          <cell r="E209">
            <v>3</v>
          </cell>
          <cell r="F209">
            <v>19</v>
          </cell>
          <cell r="G209">
            <v>0</v>
          </cell>
          <cell r="H209">
            <v>1</v>
          </cell>
        </row>
        <row r="210">
          <cell r="A210">
            <v>502061</v>
          </cell>
          <cell r="B210" t="str">
            <v>konštruovanie, technológie, výroba a komunikácie</v>
          </cell>
          <cell r="C210" t="str">
            <v>konštrukčné inžinierstvo, technológie, výroba a komunikácie</v>
          </cell>
          <cell r="D210" t="str">
            <v>Energetické stroje a zariadenia</v>
          </cell>
          <cell r="E210">
            <v>1</v>
          </cell>
          <cell r="F210">
            <v>4</v>
          </cell>
          <cell r="G210">
            <v>1</v>
          </cell>
          <cell r="H210">
            <v>1</v>
          </cell>
        </row>
        <row r="211">
          <cell r="A211">
            <v>502062</v>
          </cell>
          <cell r="B211" t="str">
            <v>konštruovanie, technológie, výroba a komunikácie</v>
          </cell>
          <cell r="C211" t="str">
            <v>konštrukčné inžinierstvo, technológie, výroba a komunikácie</v>
          </cell>
          <cell r="D211" t="str">
            <v>Energetické stroje a zariadenia</v>
          </cell>
          <cell r="E211">
            <v>2</v>
          </cell>
          <cell r="F211">
            <v>4</v>
          </cell>
          <cell r="G211">
            <v>1</v>
          </cell>
          <cell r="H211">
            <v>1</v>
          </cell>
        </row>
        <row r="212">
          <cell r="A212">
            <v>502063</v>
          </cell>
          <cell r="B212" t="str">
            <v>konštruovanie, technológie, výroba a komunikácie</v>
          </cell>
          <cell r="C212" t="str">
            <v>konštrukčné inžinierstvo, technológie, výroba a komunikácie</v>
          </cell>
          <cell r="D212" t="str">
            <v>Energetické stroje a zariadenia</v>
          </cell>
          <cell r="E212">
            <v>3</v>
          </cell>
          <cell r="F212">
            <v>19</v>
          </cell>
          <cell r="G212">
            <v>0</v>
          </cell>
          <cell r="H212">
            <v>1</v>
          </cell>
        </row>
        <row r="213">
          <cell r="A213">
            <v>502291</v>
          </cell>
          <cell r="B213" t="str">
            <v>konštruovanie, technológie, výroba a komunikácie</v>
          </cell>
          <cell r="C213" t="str">
            <v>konštrukčné inžinierstvo, technológie, výroba a komunikácie</v>
          </cell>
          <cell r="D213" t="str">
            <v>Energetika</v>
          </cell>
          <cell r="E213">
            <v>1</v>
          </cell>
          <cell r="F213">
            <v>4</v>
          </cell>
          <cell r="G213">
            <v>1</v>
          </cell>
          <cell r="H213">
            <v>1</v>
          </cell>
        </row>
        <row r="214">
          <cell r="A214">
            <v>502292</v>
          </cell>
          <cell r="B214" t="str">
            <v>konštruovanie, technológie, výroba a komunikácie</v>
          </cell>
          <cell r="C214" t="str">
            <v>konštrukčné inžinierstvo, technológie, výroba a komunikácie</v>
          </cell>
          <cell r="D214" t="str">
            <v>Energetika</v>
          </cell>
          <cell r="E214">
            <v>2</v>
          </cell>
          <cell r="F214">
            <v>4</v>
          </cell>
          <cell r="G214">
            <v>1</v>
          </cell>
          <cell r="H214">
            <v>1</v>
          </cell>
        </row>
        <row r="215">
          <cell r="A215">
            <v>502293</v>
          </cell>
          <cell r="B215" t="str">
            <v>konštruovanie, technológie, výroba a komunikácie</v>
          </cell>
          <cell r="C215" t="str">
            <v>konštrukčné inžinierstvo, technológie, výroba a komunikácie</v>
          </cell>
          <cell r="D215" t="str">
            <v>Energetika</v>
          </cell>
          <cell r="E215">
            <v>3</v>
          </cell>
          <cell r="F215">
            <v>19</v>
          </cell>
          <cell r="G215">
            <v>0</v>
          </cell>
          <cell r="H215">
            <v>1</v>
          </cell>
        </row>
        <row r="216">
          <cell r="A216">
            <v>502413</v>
          </cell>
          <cell r="B216" t="str">
            <v>konštruovanie, technológie, výroba a komunikácie</v>
          </cell>
          <cell r="C216" t="str">
            <v>konštrukčné inžinierstvo, technológie, výroba a komunikácie</v>
          </cell>
          <cell r="D216" t="str">
            <v>Fyzikálna metalurgia</v>
          </cell>
          <cell r="E216">
            <v>3</v>
          </cell>
          <cell r="F216">
            <v>19</v>
          </cell>
          <cell r="G216">
            <v>0</v>
          </cell>
          <cell r="H216">
            <v>1</v>
          </cell>
        </row>
        <row r="217">
          <cell r="A217">
            <v>502481</v>
          </cell>
          <cell r="B217" t="str">
            <v>konštruovanie, technológie, výroba a komunikácie</v>
          </cell>
          <cell r="C217" t="str">
            <v>konštrukčné inžinierstvo, technológie, výroba a komunikácie</v>
          </cell>
          <cell r="D217" t="str">
            <v>Fyzikálne inžinierstvo</v>
          </cell>
          <cell r="E217">
            <v>1</v>
          </cell>
          <cell r="F217">
            <v>4</v>
          </cell>
          <cell r="G217">
            <v>1</v>
          </cell>
          <cell r="H217">
            <v>1</v>
          </cell>
        </row>
        <row r="218">
          <cell r="A218">
            <v>502482</v>
          </cell>
          <cell r="B218" t="str">
            <v>konštruovanie, technológie, výroba a komunikácie</v>
          </cell>
          <cell r="C218" t="str">
            <v>konštrukčné inžinierstvo, technológie, výroba a komunikácie</v>
          </cell>
          <cell r="D218" t="str">
            <v>Fyzikálne inžinierstvo</v>
          </cell>
          <cell r="E218">
            <v>2</v>
          </cell>
          <cell r="F218">
            <v>4</v>
          </cell>
          <cell r="G218">
            <v>1</v>
          </cell>
          <cell r="H218">
            <v>1</v>
          </cell>
        </row>
        <row r="219">
          <cell r="A219">
            <v>502483</v>
          </cell>
          <cell r="B219" t="str">
            <v>konštruovanie, technológie, výroba a komunikácie</v>
          </cell>
          <cell r="C219" t="str">
            <v>konštrukčné inžinierstvo, technológie, výroba a komunikácie</v>
          </cell>
          <cell r="D219" t="str">
            <v>Fyzikálne inžinierstvo</v>
          </cell>
          <cell r="E219">
            <v>3</v>
          </cell>
          <cell r="F219">
            <v>19</v>
          </cell>
          <cell r="G219">
            <v>0</v>
          </cell>
          <cell r="H219">
            <v>1</v>
          </cell>
        </row>
        <row r="220">
          <cell r="A220">
            <v>502342</v>
          </cell>
          <cell r="B220" t="str">
            <v>konštruovanie, technológie, výroba a komunikácie</v>
          </cell>
          <cell r="C220" t="str">
            <v>konštrukčné inžinierstvo, technológie, výroba a komunikácie</v>
          </cell>
          <cell r="D220" t="str">
            <v>Geotechnika</v>
          </cell>
          <cell r="E220">
            <v>2</v>
          </cell>
          <cell r="F220">
            <v>4</v>
          </cell>
          <cell r="G220">
            <v>1</v>
          </cell>
          <cell r="H220">
            <v>1</v>
          </cell>
        </row>
        <row r="221">
          <cell r="A221">
            <v>502343</v>
          </cell>
          <cell r="B221" t="str">
            <v>konštruovanie, technológie, výroba a komunikácie</v>
          </cell>
          <cell r="C221" t="str">
            <v>konštrukčné inžinierstvo, technológie, výroba a komunikácie</v>
          </cell>
          <cell r="D221" t="str">
            <v>Geotechnika</v>
          </cell>
          <cell r="E221">
            <v>3</v>
          </cell>
          <cell r="F221">
            <v>19</v>
          </cell>
          <cell r="G221">
            <v>0</v>
          </cell>
          <cell r="H221">
            <v>1</v>
          </cell>
        </row>
        <row r="222">
          <cell r="A222">
            <v>502391</v>
          </cell>
          <cell r="B222" t="str">
            <v>konštruovanie, technológie, výroba a komunikácie</v>
          </cell>
          <cell r="C222" t="str">
            <v>konštrukčné inžinierstvo, technológie, výroba a komunikácie</v>
          </cell>
          <cell r="D222" t="str">
            <v>Hutníctvo</v>
          </cell>
          <cell r="E222">
            <v>1</v>
          </cell>
          <cell r="F222">
            <v>16</v>
          </cell>
          <cell r="G222">
            <v>1</v>
          </cell>
          <cell r="H222">
            <v>1</v>
          </cell>
        </row>
        <row r="223">
          <cell r="A223">
            <v>502392</v>
          </cell>
          <cell r="B223" t="str">
            <v>konštruovanie, technológie, výroba a komunikácie</v>
          </cell>
          <cell r="C223" t="str">
            <v>konštrukčné inžinierstvo, technológie, výroba a komunikácie</v>
          </cell>
          <cell r="D223" t="str">
            <v>Hutníctvo</v>
          </cell>
          <cell r="E223">
            <v>2</v>
          </cell>
          <cell r="F223">
            <v>16</v>
          </cell>
          <cell r="G223">
            <v>1</v>
          </cell>
          <cell r="H223">
            <v>1</v>
          </cell>
        </row>
        <row r="224">
          <cell r="A224">
            <v>502403</v>
          </cell>
          <cell r="B224" t="str">
            <v>konštruovanie, technológie, výroba a komunikácie</v>
          </cell>
          <cell r="C224" t="str">
            <v>konštrukčné inžinierstvo, technológie, výroba a komunikácie</v>
          </cell>
          <cell r="D224" t="str">
            <v>Hutníctvo kovov</v>
          </cell>
          <cell r="E224">
            <v>3</v>
          </cell>
          <cell r="F224">
            <v>19</v>
          </cell>
          <cell r="G224">
            <v>0</v>
          </cell>
          <cell r="H224">
            <v>1</v>
          </cell>
        </row>
        <row r="225">
          <cell r="A225">
            <v>502223</v>
          </cell>
          <cell r="B225" t="str">
            <v>konštruovanie, technológie, výroba a komunikácie</v>
          </cell>
          <cell r="C225" t="str">
            <v>konštrukčné inžinierstvo, technológie, výroba a komunikácie</v>
          </cell>
          <cell r="D225" t="str">
            <v>Chémia a technológia poživatín</v>
          </cell>
          <cell r="E225">
            <v>3</v>
          </cell>
          <cell r="F225">
            <v>19</v>
          </cell>
          <cell r="G225">
            <v>0</v>
          </cell>
          <cell r="H225">
            <v>1</v>
          </cell>
        </row>
        <row r="226">
          <cell r="A226">
            <v>502233</v>
          </cell>
          <cell r="B226" t="str">
            <v>konštruovanie, technológie, výroba a komunikácie</v>
          </cell>
          <cell r="C226" t="str">
            <v>konštrukčné inžinierstvo, technológie, výroba a komunikácie</v>
          </cell>
          <cell r="D226" t="str">
            <v>Chémia a technológia životného prostredia</v>
          </cell>
          <cell r="E226">
            <v>3</v>
          </cell>
          <cell r="F226">
            <v>19</v>
          </cell>
          <cell r="G226">
            <v>0</v>
          </cell>
          <cell r="H226">
            <v>1</v>
          </cell>
        </row>
        <row r="227">
          <cell r="A227">
            <v>502171</v>
          </cell>
          <cell r="B227" t="str">
            <v>konštruovanie, technológie, výroba a komunikácie</v>
          </cell>
          <cell r="C227" t="str">
            <v>konštrukčné inžinierstvo, technológie, výroba a komunikácie</v>
          </cell>
          <cell r="D227" t="str">
            <v>Chemické inžinierstvo</v>
          </cell>
          <cell r="E227">
            <v>1</v>
          </cell>
          <cell r="F227">
            <v>4</v>
          </cell>
          <cell r="G227">
            <v>1</v>
          </cell>
          <cell r="H227">
            <v>1</v>
          </cell>
        </row>
        <row r="228">
          <cell r="A228">
            <v>502172</v>
          </cell>
          <cell r="B228" t="str">
            <v>konštruovanie, technológie, výroba a komunikácie</v>
          </cell>
          <cell r="C228" t="str">
            <v>konštrukčné inžinierstvo, technológie, výroba a komunikácie</v>
          </cell>
          <cell r="D228" t="str">
            <v>Chemické inžinierstvo</v>
          </cell>
          <cell r="E228">
            <v>2</v>
          </cell>
          <cell r="F228">
            <v>4</v>
          </cell>
          <cell r="G228">
            <v>1</v>
          </cell>
          <cell r="H228">
            <v>1</v>
          </cell>
        </row>
        <row r="229">
          <cell r="A229">
            <v>502173</v>
          </cell>
          <cell r="B229" t="str">
            <v>konštruovanie, technológie, výroba a komunikácie</v>
          </cell>
          <cell r="C229" t="str">
            <v>konštrukčné inžinierstvo, technológie, výroba a komunikácie</v>
          </cell>
          <cell r="D229" t="str">
            <v>Chemické inžinierstvo</v>
          </cell>
          <cell r="E229">
            <v>3</v>
          </cell>
          <cell r="F229">
            <v>19</v>
          </cell>
          <cell r="G229">
            <v>0</v>
          </cell>
          <cell r="H229">
            <v>1</v>
          </cell>
        </row>
        <row r="230">
          <cell r="A230">
            <v>502181</v>
          </cell>
          <cell r="B230" t="str">
            <v>konštruovanie, technológie, výroba a komunikácie</v>
          </cell>
          <cell r="C230" t="str">
            <v>konštrukčné inžinierstvo, technológie, výroba a komunikácie</v>
          </cell>
          <cell r="D230" t="str">
            <v>Chemické technológie</v>
          </cell>
          <cell r="E230">
            <v>1</v>
          </cell>
          <cell r="F230">
            <v>16</v>
          </cell>
          <cell r="G230">
            <v>1</v>
          </cell>
          <cell r="H230">
            <v>1</v>
          </cell>
        </row>
        <row r="231">
          <cell r="A231">
            <v>502182</v>
          </cell>
          <cell r="B231" t="str">
            <v>konštruovanie, technológie, výroba a komunikácie</v>
          </cell>
          <cell r="C231" t="str">
            <v>konštrukčné inžinierstvo, technológie, výroba a komunikácie</v>
          </cell>
          <cell r="D231" t="str">
            <v>Chemické technológie</v>
          </cell>
          <cell r="E231">
            <v>2</v>
          </cell>
          <cell r="F231">
            <v>16</v>
          </cell>
          <cell r="G231">
            <v>1</v>
          </cell>
          <cell r="H231">
            <v>1</v>
          </cell>
        </row>
        <row r="232">
          <cell r="A232">
            <v>502313</v>
          </cell>
          <cell r="B232" t="str">
            <v>konštruovanie, technológie, výroba a komunikácie</v>
          </cell>
          <cell r="C232" t="str">
            <v>konštrukčné inžinierstvo, technológie, výroba a komunikácie</v>
          </cell>
          <cell r="D232" t="str">
            <v>Jadrová energetika</v>
          </cell>
          <cell r="E232">
            <v>3</v>
          </cell>
          <cell r="F232">
            <v>19</v>
          </cell>
          <cell r="G232">
            <v>0</v>
          </cell>
          <cell r="H232">
            <v>1</v>
          </cell>
        </row>
        <row r="233">
          <cell r="A233">
            <v>502451</v>
          </cell>
          <cell r="B233" t="str">
            <v>konštruovanie, technológie, výroba a komunikácie</v>
          </cell>
          <cell r="C233" t="str">
            <v>konštrukčné inžinierstvo, technológie, výroba a komunikácie</v>
          </cell>
          <cell r="D233" t="str">
            <v>Konštrukcie a procesy výroby drevárskych výrobkov</v>
          </cell>
          <cell r="E233">
            <v>1</v>
          </cell>
          <cell r="F233">
            <v>4</v>
          </cell>
          <cell r="G233">
            <v>1</v>
          </cell>
          <cell r="H233">
            <v>1</v>
          </cell>
        </row>
        <row r="234">
          <cell r="A234">
            <v>502452</v>
          </cell>
          <cell r="B234" t="str">
            <v>konštruovanie, technológie, výroba a komunikácie</v>
          </cell>
          <cell r="C234" t="str">
            <v>konštrukčné inžinierstvo, technológie, výroba a komunikácie</v>
          </cell>
          <cell r="D234" t="str">
            <v>Konštrukcie a procesy výroby drevárskych výrobkov</v>
          </cell>
          <cell r="E234">
            <v>2</v>
          </cell>
          <cell r="F234">
            <v>4</v>
          </cell>
          <cell r="G234">
            <v>1</v>
          </cell>
          <cell r="H234">
            <v>1</v>
          </cell>
        </row>
        <row r="235">
          <cell r="A235">
            <v>502453</v>
          </cell>
          <cell r="B235" t="str">
            <v>konštruovanie, technológie, výroba a komunikácie</v>
          </cell>
          <cell r="C235" t="str">
            <v>konštrukčné inžinierstvo, technológie, výroba a komunikácie</v>
          </cell>
          <cell r="D235" t="str">
            <v>Konštrukcie a procesy výroby drevárskych výrobkov</v>
          </cell>
          <cell r="E235">
            <v>3</v>
          </cell>
          <cell r="F235">
            <v>19</v>
          </cell>
          <cell r="G235">
            <v>0</v>
          </cell>
          <cell r="H235">
            <v>1</v>
          </cell>
        </row>
        <row r="236">
          <cell r="A236">
            <v>502571</v>
          </cell>
          <cell r="B236" t="str">
            <v>konštruovanie, technológie, výroba a komunikácie</v>
          </cell>
          <cell r="C236" t="str">
            <v>konštrukčné inžinierstvo, technológie, výroba a komunikácie</v>
          </cell>
          <cell r="D236" t="str">
            <v>Kvalita produkcie</v>
          </cell>
          <cell r="E236">
            <v>1</v>
          </cell>
          <cell r="F236">
            <v>4</v>
          </cell>
          <cell r="G236">
            <v>0</v>
          </cell>
          <cell r="H236">
            <v>1</v>
          </cell>
        </row>
        <row r="237">
          <cell r="A237">
            <v>502572</v>
          </cell>
          <cell r="B237" t="str">
            <v>konštruovanie, technológie, výroba a komunikácie</v>
          </cell>
          <cell r="C237" t="str">
            <v>konštrukčné inžinierstvo, technológie, výroba a komunikácie</v>
          </cell>
          <cell r="D237" t="str">
            <v>Kvalita produkcie</v>
          </cell>
          <cell r="E237">
            <v>2</v>
          </cell>
          <cell r="F237">
            <v>4</v>
          </cell>
          <cell r="G237">
            <v>0</v>
          </cell>
          <cell r="H237">
            <v>1</v>
          </cell>
        </row>
        <row r="238">
          <cell r="A238">
            <v>502573</v>
          </cell>
          <cell r="B238" t="str">
            <v>konštruovanie, technológie, výroba a komunikácie</v>
          </cell>
          <cell r="C238" t="str">
            <v>konštrukčné inžinierstvo, technológie, výroba a komunikácie</v>
          </cell>
          <cell r="D238" t="str">
            <v>Kvalita produkcie</v>
          </cell>
          <cell r="E238">
            <v>3</v>
          </cell>
          <cell r="F238">
            <v>19</v>
          </cell>
          <cell r="G238">
            <v>0</v>
          </cell>
          <cell r="H238">
            <v>1</v>
          </cell>
        </row>
        <row r="239">
          <cell r="A239">
            <v>502261</v>
          </cell>
          <cell r="B239" t="str">
            <v>konštruovanie, technológie, výroba a komunikácie</v>
          </cell>
          <cell r="C239" t="str">
            <v>konštrukčné inžinierstvo, technológie, výroba a komunikácie</v>
          </cell>
          <cell r="D239" t="str">
            <v>Materiály</v>
          </cell>
          <cell r="E239">
            <v>1</v>
          </cell>
          <cell r="F239">
            <v>4</v>
          </cell>
          <cell r="G239">
            <v>1</v>
          </cell>
          <cell r="H239">
            <v>1</v>
          </cell>
        </row>
        <row r="240">
          <cell r="A240">
            <v>502262</v>
          </cell>
          <cell r="B240" t="str">
            <v>konštruovanie, technológie, výroba a komunikácie</v>
          </cell>
          <cell r="C240" t="str">
            <v>konštrukčné inžinierstvo, technológie, výroba a komunikácie</v>
          </cell>
          <cell r="D240" t="str">
            <v>Materiály</v>
          </cell>
          <cell r="E240">
            <v>2</v>
          </cell>
          <cell r="F240">
            <v>4</v>
          </cell>
          <cell r="G240">
            <v>1</v>
          </cell>
          <cell r="H240">
            <v>1</v>
          </cell>
        </row>
        <row r="241">
          <cell r="A241">
            <v>502263</v>
          </cell>
          <cell r="B241" t="str">
            <v>konštruovanie, technológie, výroba a komunikácie</v>
          </cell>
          <cell r="C241" t="str">
            <v>konštrukčné inžinierstvo, technológie, výroba a komunikácie</v>
          </cell>
          <cell r="D241" t="str">
            <v>Materiály</v>
          </cell>
          <cell r="E241">
            <v>3</v>
          </cell>
          <cell r="F241">
            <v>19</v>
          </cell>
          <cell r="G241">
            <v>0</v>
          </cell>
          <cell r="H241">
            <v>1</v>
          </cell>
        </row>
        <row r="242">
          <cell r="A242">
            <v>502273</v>
          </cell>
          <cell r="B242" t="str">
            <v>konštruovanie, technológie, výroba a komunikácie</v>
          </cell>
          <cell r="C242" t="str">
            <v>konštrukčné inžinierstvo, technológie, výroba a komunikácie</v>
          </cell>
          <cell r="D242" t="str">
            <v>Medzné stavy materiálov</v>
          </cell>
          <cell r="E242">
            <v>3</v>
          </cell>
          <cell r="F242">
            <v>19</v>
          </cell>
          <cell r="G242">
            <v>0</v>
          </cell>
          <cell r="H242">
            <v>1</v>
          </cell>
        </row>
        <row r="243">
          <cell r="A243">
            <v>502161</v>
          </cell>
          <cell r="B243" t="str">
            <v>konštruovanie, technológie, výroba a komunikácie</v>
          </cell>
          <cell r="C243" t="str">
            <v>konštrukčné inžinierstvo, technológie, výroba a komunikácie</v>
          </cell>
          <cell r="D243" t="str">
            <v>Mechatronika</v>
          </cell>
          <cell r="E243">
            <v>1</v>
          </cell>
          <cell r="F243">
            <v>4</v>
          </cell>
          <cell r="G243">
            <v>1</v>
          </cell>
          <cell r="H243">
            <v>1</v>
          </cell>
        </row>
        <row r="244">
          <cell r="A244">
            <v>502162</v>
          </cell>
          <cell r="B244" t="str">
            <v>konštruovanie, technológie, výroba a komunikácie</v>
          </cell>
          <cell r="C244" t="str">
            <v>konštrukčné inžinierstvo, technológie, výroba a komunikácie</v>
          </cell>
          <cell r="D244" t="str">
            <v>Mechatronika</v>
          </cell>
          <cell r="E244">
            <v>2</v>
          </cell>
          <cell r="F244">
            <v>4</v>
          </cell>
          <cell r="G244">
            <v>1</v>
          </cell>
          <cell r="H244">
            <v>1</v>
          </cell>
        </row>
        <row r="245">
          <cell r="A245">
            <v>502163</v>
          </cell>
          <cell r="B245" t="str">
            <v>konštruovanie, technológie, výroba a komunikácie</v>
          </cell>
          <cell r="C245" t="str">
            <v>konštrukčné inžinierstvo, technológie, výroba a komunikácie</v>
          </cell>
          <cell r="D245" t="str">
            <v>Mechatronika</v>
          </cell>
          <cell r="E245">
            <v>3</v>
          </cell>
          <cell r="F245">
            <v>19</v>
          </cell>
          <cell r="G245">
            <v>0</v>
          </cell>
          <cell r="H245">
            <v>1</v>
          </cell>
        </row>
        <row r="246">
          <cell r="A246">
            <v>502543</v>
          </cell>
          <cell r="B246" t="str">
            <v>konštruovanie, technológie, výroba a komunikácie</v>
          </cell>
          <cell r="C246" t="str">
            <v>konštrukčné inžinierstvo, technológie, výroba a komunikácie</v>
          </cell>
          <cell r="D246" t="str">
            <v>Meracia technika</v>
          </cell>
          <cell r="E246">
            <v>3</v>
          </cell>
          <cell r="F246">
            <v>19</v>
          </cell>
          <cell r="G246">
            <v>0</v>
          </cell>
          <cell r="H246">
            <v>1</v>
          </cell>
        </row>
        <row r="247">
          <cell r="A247">
            <v>502531</v>
          </cell>
          <cell r="B247" t="str">
            <v>konštruovanie, technológie, výroba a komunikácie</v>
          </cell>
          <cell r="C247" t="str">
            <v>konštrukčné inžinierstvo, technológie, výroba a komunikácie</v>
          </cell>
          <cell r="D247" t="str">
            <v>Meranie</v>
          </cell>
          <cell r="E247">
            <v>1</v>
          </cell>
          <cell r="F247">
            <v>4</v>
          </cell>
          <cell r="G247">
            <v>1</v>
          </cell>
          <cell r="H247">
            <v>1</v>
          </cell>
        </row>
        <row r="248">
          <cell r="A248">
            <v>502532</v>
          </cell>
          <cell r="B248" t="str">
            <v>konštruovanie, technológie, výroba a komunikácie</v>
          </cell>
          <cell r="C248" t="str">
            <v>konštrukčné inžinierstvo, technológie, výroba a komunikácie</v>
          </cell>
          <cell r="D248" t="str">
            <v>Meranie</v>
          </cell>
          <cell r="E248">
            <v>2</v>
          </cell>
          <cell r="F248">
            <v>4</v>
          </cell>
          <cell r="G248">
            <v>1</v>
          </cell>
          <cell r="H248">
            <v>1</v>
          </cell>
        </row>
        <row r="249">
          <cell r="A249">
            <v>502553</v>
          </cell>
          <cell r="B249" t="str">
            <v>konštruovanie, technológie, výroba a komunikácie</v>
          </cell>
          <cell r="C249" t="str">
            <v>konštrukčné inžinierstvo, technológie, výroba a komunikácie</v>
          </cell>
          <cell r="D249" t="str">
            <v>Metrológia</v>
          </cell>
          <cell r="E249">
            <v>3</v>
          </cell>
          <cell r="F249">
            <v>19</v>
          </cell>
          <cell r="G249">
            <v>0</v>
          </cell>
          <cell r="H249">
            <v>1</v>
          </cell>
        </row>
        <row r="250">
          <cell r="A250">
            <v>502371</v>
          </cell>
          <cell r="B250" t="str">
            <v>konštruovanie, technológie, výroba a komunikácie</v>
          </cell>
          <cell r="C250" t="str">
            <v>konštrukčné inžinierstvo, technológie, výroba a komunikácie</v>
          </cell>
          <cell r="D250" t="str">
            <v>Mineralurgia</v>
          </cell>
          <cell r="E250">
            <v>1</v>
          </cell>
          <cell r="F250">
            <v>4</v>
          </cell>
          <cell r="G250">
            <v>1</v>
          </cell>
          <cell r="H250">
            <v>1</v>
          </cell>
        </row>
        <row r="251">
          <cell r="A251">
            <v>502372</v>
          </cell>
          <cell r="B251" t="str">
            <v>konštruovanie, technológie, výroba a komunikácie</v>
          </cell>
          <cell r="C251" t="str">
            <v>konštrukčné inžinierstvo, technológie, výroba a komunikácie</v>
          </cell>
          <cell r="D251" t="str">
            <v>Mineralurgia</v>
          </cell>
          <cell r="E251">
            <v>2</v>
          </cell>
          <cell r="F251">
            <v>4</v>
          </cell>
          <cell r="G251">
            <v>1</v>
          </cell>
          <cell r="H251">
            <v>1</v>
          </cell>
        </row>
        <row r="252">
          <cell r="A252">
            <v>502373</v>
          </cell>
          <cell r="B252" t="str">
            <v>konštruovanie, technológie, výroba a komunikácie</v>
          </cell>
          <cell r="C252" t="str">
            <v>konštrukčné inžinierstvo, technológie, výroba a komunikácie</v>
          </cell>
          <cell r="D252" t="str">
            <v>Mineralurgia</v>
          </cell>
          <cell r="E252">
            <v>3</v>
          </cell>
          <cell r="F252">
            <v>19</v>
          </cell>
          <cell r="G252">
            <v>0</v>
          </cell>
          <cell r="H252">
            <v>1</v>
          </cell>
        </row>
        <row r="253">
          <cell r="A253">
            <v>502041</v>
          </cell>
          <cell r="B253" t="str">
            <v>konštruovanie, technológie, výroba a komunikácie</v>
          </cell>
          <cell r="C253" t="str">
            <v>konštrukčné inžinierstvo, technológie, výroba a komunikácie</v>
          </cell>
          <cell r="D253" t="str">
            <v>Motorové vozidlá, koľajové vozidlá, lode a lietadlá</v>
          </cell>
          <cell r="E253">
            <v>1</v>
          </cell>
          <cell r="F253">
            <v>4</v>
          </cell>
          <cell r="G253">
            <v>1</v>
          </cell>
          <cell r="H253">
            <v>1</v>
          </cell>
        </row>
        <row r="254">
          <cell r="A254">
            <v>502042</v>
          </cell>
          <cell r="B254" t="str">
            <v>konštruovanie, technológie, výroba a komunikácie</v>
          </cell>
          <cell r="C254" t="str">
            <v>konštrukčné inžinierstvo, technológie, výroba a komunikácie</v>
          </cell>
          <cell r="D254" t="str">
            <v>Motorové vozidlá, koľajové vozidlá, lode a lietadlá</v>
          </cell>
          <cell r="E254">
            <v>2</v>
          </cell>
          <cell r="F254">
            <v>4</v>
          </cell>
          <cell r="G254">
            <v>1</v>
          </cell>
          <cell r="H254">
            <v>1</v>
          </cell>
        </row>
        <row r="255">
          <cell r="A255">
            <v>502043</v>
          </cell>
          <cell r="B255" t="str">
            <v>konštruovanie, technológie, výroba a komunikácie</v>
          </cell>
          <cell r="C255" t="str">
            <v>konštrukčné inžinierstvo, technológie, výroba a komunikácie</v>
          </cell>
          <cell r="D255" t="str">
            <v>Motorové vozidlá, koľajové vozidlá, lode a lietadlá</v>
          </cell>
          <cell r="E255">
            <v>3</v>
          </cell>
          <cell r="F255">
            <v>19</v>
          </cell>
          <cell r="G255">
            <v>0</v>
          </cell>
          <cell r="H255">
            <v>1</v>
          </cell>
        </row>
        <row r="256">
          <cell r="A256">
            <v>502283</v>
          </cell>
          <cell r="B256" t="str">
            <v>konštruovanie, technológie, výroba a komunikácie</v>
          </cell>
          <cell r="C256" t="str">
            <v>konštrukčné inžinierstvo, technológie, výroba a komunikácie</v>
          </cell>
          <cell r="D256" t="str">
            <v>Nekovové materiály a stavebné hmoty</v>
          </cell>
          <cell r="E256">
            <v>3</v>
          </cell>
          <cell r="F256">
            <v>19</v>
          </cell>
          <cell r="G256">
            <v>0</v>
          </cell>
          <cell r="H256">
            <v>1</v>
          </cell>
        </row>
        <row r="257">
          <cell r="A257">
            <v>502203</v>
          </cell>
          <cell r="B257" t="str">
            <v>konštruovanie, technológie, výroba a komunikácie</v>
          </cell>
          <cell r="C257" t="str">
            <v>konštrukčné inžinierstvo, technológie, výroba a komunikácie</v>
          </cell>
          <cell r="D257" t="str">
            <v>Organická technológia a technológia palív</v>
          </cell>
          <cell r="E257">
            <v>3</v>
          </cell>
          <cell r="F257">
            <v>19</v>
          </cell>
          <cell r="G257">
            <v>0</v>
          </cell>
          <cell r="H257">
            <v>1</v>
          </cell>
        </row>
        <row r="258">
          <cell r="A258">
            <v>502461</v>
          </cell>
          <cell r="B258" t="str">
            <v>konštruovanie, technológie, výroba a komunikácie</v>
          </cell>
          <cell r="C258" t="str">
            <v>konštrukčné inžinierstvo, technológie, výroba a komunikácie</v>
          </cell>
          <cell r="D258" t="str">
            <v>Poľnohospodárska a lesnícka technika</v>
          </cell>
          <cell r="E258">
            <v>1</v>
          </cell>
          <cell r="F258">
            <v>4</v>
          </cell>
          <cell r="G258">
            <v>1</v>
          </cell>
          <cell r="H258">
            <v>1</v>
          </cell>
        </row>
        <row r="259">
          <cell r="A259">
            <v>502462</v>
          </cell>
          <cell r="B259" t="str">
            <v>konštruovanie, technológie, výroba a komunikácie</v>
          </cell>
          <cell r="C259" t="str">
            <v>konštrukčné inžinierstvo, technológie, výroba a komunikácie</v>
          </cell>
          <cell r="D259" t="str">
            <v>Poľnohospodárska a lesnícka technika</v>
          </cell>
          <cell r="E259">
            <v>2</v>
          </cell>
          <cell r="F259">
            <v>4</v>
          </cell>
          <cell r="G259">
            <v>1</v>
          </cell>
          <cell r="H259">
            <v>1</v>
          </cell>
        </row>
        <row r="260">
          <cell r="A260">
            <v>502601</v>
          </cell>
          <cell r="B260" t="str">
            <v>konštruovanie, technológie, výroba a komunikácie</v>
          </cell>
          <cell r="C260" t="str">
            <v>konštrukčné inžinierstvo, technológie, výroba a komunikácie</v>
          </cell>
          <cell r="D260" t="str">
            <v>Poštové technológie</v>
          </cell>
          <cell r="E260">
            <v>1</v>
          </cell>
          <cell r="F260">
            <v>4</v>
          </cell>
          <cell r="G260">
            <v>0</v>
          </cell>
          <cell r="H260">
            <v>1</v>
          </cell>
        </row>
        <row r="261">
          <cell r="A261">
            <v>502602</v>
          </cell>
          <cell r="B261" t="str">
            <v>konštruovanie, technológie, výroba a komunikácie</v>
          </cell>
          <cell r="C261" t="str">
            <v>konštrukčné inžinierstvo, technológie, výroba a komunikácie</v>
          </cell>
          <cell r="D261" t="str">
            <v>Poštové technológie</v>
          </cell>
          <cell r="E261">
            <v>2</v>
          </cell>
          <cell r="F261">
            <v>4</v>
          </cell>
          <cell r="G261">
            <v>0</v>
          </cell>
          <cell r="H261">
            <v>1</v>
          </cell>
        </row>
        <row r="262">
          <cell r="A262">
            <v>502603</v>
          </cell>
          <cell r="B262" t="str">
            <v>konštruovanie, technológie, výroba a komunikácie</v>
          </cell>
          <cell r="C262" t="str">
            <v>konštrukčné inžinierstvo, technológie, výroba a komunikácie</v>
          </cell>
          <cell r="D262" t="str">
            <v>Poštové technológie</v>
          </cell>
          <cell r="E262">
            <v>3</v>
          </cell>
          <cell r="F262">
            <v>19</v>
          </cell>
          <cell r="G262">
            <v>0</v>
          </cell>
          <cell r="H262">
            <v>1</v>
          </cell>
        </row>
        <row r="263">
          <cell r="A263">
            <v>502241</v>
          </cell>
          <cell r="B263" t="str">
            <v>konštruovanie, technológie, výroba a komunikácie</v>
          </cell>
          <cell r="C263" t="str">
            <v>konštrukčné inžinierstvo, technológie, výroba a komunikácie</v>
          </cell>
          <cell r="D263" t="str">
            <v>Potravinárstvo</v>
          </cell>
          <cell r="E263">
            <v>1</v>
          </cell>
          <cell r="F263">
            <v>4</v>
          </cell>
          <cell r="G263">
            <v>1</v>
          </cell>
          <cell r="H263">
            <v>1</v>
          </cell>
        </row>
        <row r="264">
          <cell r="A264">
            <v>502242</v>
          </cell>
          <cell r="B264" t="str">
            <v>konštruovanie, technológie, výroba a komunikácie</v>
          </cell>
          <cell r="C264" t="str">
            <v>konštrukčné inžinierstvo, technológie, výroba a komunikácie</v>
          </cell>
          <cell r="D264" t="str">
            <v>Potravinárstvo</v>
          </cell>
          <cell r="E264">
            <v>2</v>
          </cell>
          <cell r="F264">
            <v>4</v>
          </cell>
          <cell r="G264">
            <v>1</v>
          </cell>
          <cell r="H264">
            <v>1</v>
          </cell>
        </row>
        <row r="265">
          <cell r="A265">
            <v>502521</v>
          </cell>
          <cell r="B265" t="str">
            <v>konštruovanie, technológie, výroba a komunikácie</v>
          </cell>
          <cell r="C265" t="str">
            <v>konštrukčné inžinierstvo, technológie, výroba a komunikácie</v>
          </cell>
          <cell r="D265" t="str">
            <v>Priemyselné inžinierstvo</v>
          </cell>
          <cell r="E265">
            <v>1</v>
          </cell>
          <cell r="F265">
            <v>4</v>
          </cell>
          <cell r="G265">
            <v>1</v>
          </cell>
          <cell r="H265">
            <v>1</v>
          </cell>
        </row>
        <row r="266">
          <cell r="A266">
            <v>502522</v>
          </cell>
          <cell r="B266" t="str">
            <v>konštruovanie, technológie, výroba a komunikácie</v>
          </cell>
          <cell r="C266" t="str">
            <v>konštrukčné inžinierstvo, technológie, výroba a komunikácie</v>
          </cell>
          <cell r="D266" t="str">
            <v>Priemyselné inžinierstvo</v>
          </cell>
          <cell r="E266">
            <v>2</v>
          </cell>
          <cell r="F266">
            <v>4</v>
          </cell>
          <cell r="G266">
            <v>1</v>
          </cell>
          <cell r="H266">
            <v>1</v>
          </cell>
        </row>
        <row r="267">
          <cell r="A267">
            <v>502523</v>
          </cell>
          <cell r="B267" t="str">
            <v>konštruovanie, technológie, výroba a komunikácie</v>
          </cell>
          <cell r="C267" t="str">
            <v>konštrukčné inžinierstvo, technológie, výroba a komunikácie</v>
          </cell>
          <cell r="D267" t="str">
            <v>Priemyselné inžinierstvo</v>
          </cell>
          <cell r="E267">
            <v>3</v>
          </cell>
          <cell r="F267">
            <v>19</v>
          </cell>
          <cell r="G267">
            <v>0</v>
          </cell>
          <cell r="H267">
            <v>1</v>
          </cell>
        </row>
        <row r="268">
          <cell r="A268">
            <v>502491</v>
          </cell>
          <cell r="B268" t="str">
            <v>konštruovanie, technológie, výroba a komunikácie</v>
          </cell>
          <cell r="C268" t="str">
            <v>konštrukčné inžinierstvo, technológie, výroba a komunikácie</v>
          </cell>
          <cell r="D268" t="str">
            <v>Procesná technika</v>
          </cell>
          <cell r="E268">
            <v>1</v>
          </cell>
          <cell r="F268">
            <v>4</v>
          </cell>
          <cell r="G268">
            <v>1</v>
          </cell>
          <cell r="H268">
            <v>1</v>
          </cell>
        </row>
        <row r="269">
          <cell r="A269">
            <v>502492</v>
          </cell>
          <cell r="B269" t="str">
            <v>konštruovanie, technológie, výroba a komunikácie</v>
          </cell>
          <cell r="C269" t="str">
            <v>konštrukčné inžinierstvo, technológie, výroba a komunikácie</v>
          </cell>
          <cell r="D269" t="str">
            <v>Procesná technika</v>
          </cell>
          <cell r="E269">
            <v>2</v>
          </cell>
          <cell r="F269">
            <v>4</v>
          </cell>
          <cell r="G269">
            <v>1</v>
          </cell>
          <cell r="H269">
            <v>1</v>
          </cell>
        </row>
        <row r="270">
          <cell r="A270">
            <v>502493</v>
          </cell>
          <cell r="B270" t="str">
            <v>konštruovanie, technológie, výroba a komunikácie</v>
          </cell>
          <cell r="C270" t="str">
            <v>konštrukčné inžinierstvo, technológie, výroba a komunikácie</v>
          </cell>
          <cell r="D270" t="str">
            <v>Procesná technika</v>
          </cell>
          <cell r="E270">
            <v>3</v>
          </cell>
          <cell r="F270">
            <v>19</v>
          </cell>
          <cell r="G270">
            <v>0</v>
          </cell>
          <cell r="H270">
            <v>1</v>
          </cell>
        </row>
        <row r="271">
          <cell r="A271">
            <v>502113</v>
          </cell>
          <cell r="B271" t="str">
            <v>konštruovanie, technológie, výroba a komunikácie</v>
          </cell>
          <cell r="C271" t="str">
            <v>konštrukčné inžinierstvo, technológie, výroba a komunikácie</v>
          </cell>
          <cell r="D271" t="str">
            <v>Silnoprúdová elektrotechnika</v>
          </cell>
          <cell r="E271">
            <v>3</v>
          </cell>
          <cell r="F271">
            <v>19</v>
          </cell>
          <cell r="G271">
            <v>0</v>
          </cell>
          <cell r="H271">
            <v>1</v>
          </cell>
        </row>
        <row r="272">
          <cell r="A272">
            <v>502081</v>
          </cell>
          <cell r="B272" t="str">
            <v>konštruovanie, technológie, výroba a komunikácie</v>
          </cell>
          <cell r="C272" t="str">
            <v>konštrukčné inžinierstvo, technológie, výroba a komunikácie</v>
          </cell>
          <cell r="D272" t="str">
            <v>Stavebníctvo</v>
          </cell>
          <cell r="E272">
            <v>1</v>
          </cell>
          <cell r="F272">
            <v>4</v>
          </cell>
          <cell r="G272">
            <v>1</v>
          </cell>
          <cell r="H272">
            <v>1</v>
          </cell>
        </row>
        <row r="273">
          <cell r="A273">
            <v>502082</v>
          </cell>
          <cell r="B273" t="str">
            <v>konštruovanie, technológie, výroba a komunikácie</v>
          </cell>
          <cell r="C273" t="str">
            <v>konštrukčné inžinierstvo, technológie, výroba a komunikácie</v>
          </cell>
          <cell r="D273" t="str">
            <v>Stavebníctvo</v>
          </cell>
          <cell r="E273">
            <v>2</v>
          </cell>
          <cell r="F273">
            <v>4</v>
          </cell>
          <cell r="G273">
            <v>1</v>
          </cell>
          <cell r="H273">
            <v>1</v>
          </cell>
        </row>
        <row r="274">
          <cell r="A274">
            <v>502083</v>
          </cell>
          <cell r="B274" t="str">
            <v>konštruovanie, technológie, výroba a komunikácie</v>
          </cell>
          <cell r="C274" t="str">
            <v>konštrukčné inžinierstvo, technológie, výroba a komunikácie</v>
          </cell>
          <cell r="D274" t="str">
            <v>Stavebníctvo</v>
          </cell>
          <cell r="E274">
            <v>3</v>
          </cell>
          <cell r="F274">
            <v>19</v>
          </cell>
          <cell r="G274">
            <v>0</v>
          </cell>
          <cell r="H274">
            <v>1</v>
          </cell>
        </row>
        <row r="275">
          <cell r="A275">
            <v>502073</v>
          </cell>
          <cell r="B275" t="str">
            <v>konštruovanie, technológie, výroba a komunikácie</v>
          </cell>
          <cell r="C275" t="str">
            <v>konštrukčné inžinierstvo, technológie, výroba a komunikácie</v>
          </cell>
          <cell r="D275" t="str">
            <v>Strojárske technológie a materiály</v>
          </cell>
          <cell r="E275">
            <v>3</v>
          </cell>
          <cell r="F275">
            <v>19</v>
          </cell>
          <cell r="G275">
            <v>0</v>
          </cell>
          <cell r="H275">
            <v>1</v>
          </cell>
        </row>
        <row r="276">
          <cell r="A276">
            <v>502011</v>
          </cell>
          <cell r="B276" t="str">
            <v>konštruovanie, technológie, výroba a komunikácie</v>
          </cell>
          <cell r="C276" t="str">
            <v>konštrukčné inžinierstvo, technológie, výroba a komunikácie</v>
          </cell>
          <cell r="D276" t="str">
            <v>Strojárstvo</v>
          </cell>
          <cell r="E276">
            <v>1</v>
          </cell>
          <cell r="F276">
            <v>4</v>
          </cell>
          <cell r="G276">
            <v>1</v>
          </cell>
          <cell r="H276">
            <v>1</v>
          </cell>
        </row>
        <row r="277">
          <cell r="A277">
            <v>502012</v>
          </cell>
          <cell r="B277" t="str">
            <v>konštruovanie, technológie, výroba a komunikácie</v>
          </cell>
          <cell r="C277" t="str">
            <v>konštrukčné inžinierstvo, technológie, výroba a komunikácie</v>
          </cell>
          <cell r="D277" t="str">
            <v>Strojárstvo</v>
          </cell>
          <cell r="E277">
            <v>2</v>
          </cell>
          <cell r="F277">
            <v>4</v>
          </cell>
          <cell r="G277">
            <v>1</v>
          </cell>
          <cell r="H277">
            <v>1</v>
          </cell>
        </row>
        <row r="278">
          <cell r="A278">
            <v>502582</v>
          </cell>
          <cell r="B278" t="str">
            <v>konštruovanie, technológie, výroba a komunikácie</v>
          </cell>
          <cell r="C278" t="str">
            <v>konštrukčné inžinierstvo, technológie, výroba a komunikácie</v>
          </cell>
          <cell r="D278" t="str">
            <v>Súdne inžinierstvo</v>
          </cell>
          <cell r="E278">
            <v>2</v>
          </cell>
          <cell r="F278">
            <v>4</v>
          </cell>
          <cell r="G278">
            <v>1</v>
          </cell>
          <cell r="H278">
            <v>1</v>
          </cell>
        </row>
        <row r="279">
          <cell r="A279">
            <v>502583</v>
          </cell>
          <cell r="B279" t="str">
            <v>konštruovanie, technológie, výroba a komunikácie</v>
          </cell>
          <cell r="C279" t="str">
            <v>konštrukčné inžinierstvo, technológie, výroba a komunikácie</v>
          </cell>
          <cell r="D279" t="str">
            <v>Súdne inžinierstvo</v>
          </cell>
          <cell r="E279">
            <v>3</v>
          </cell>
          <cell r="F279">
            <v>19</v>
          </cell>
          <cell r="G279">
            <v>0</v>
          </cell>
          <cell r="H279">
            <v>1</v>
          </cell>
        </row>
        <row r="280">
          <cell r="A280">
            <v>502443</v>
          </cell>
          <cell r="B280" t="str">
            <v>konštruovanie, technológie, výroba a komunikácie</v>
          </cell>
          <cell r="C280" t="str">
            <v>konštrukčné inžinierstvo, technológie, výroba a komunikácie</v>
          </cell>
          <cell r="D280" t="str">
            <v>Štruktúra a vlastnosti dreva</v>
          </cell>
          <cell r="E280">
            <v>3</v>
          </cell>
          <cell r="F280">
            <v>19</v>
          </cell>
          <cell r="G280">
            <v>0</v>
          </cell>
          <cell r="H280">
            <v>1</v>
          </cell>
        </row>
        <row r="281">
          <cell r="A281">
            <v>502213</v>
          </cell>
          <cell r="B281" t="str">
            <v>konštruovanie, technológie, výroba a komunikácie</v>
          </cell>
          <cell r="C281" t="str">
            <v>konštrukčné inžinierstvo, technológie, výroba a komunikácie</v>
          </cell>
          <cell r="D281" t="str">
            <v>Technológia makromolekulových látok</v>
          </cell>
          <cell r="E281">
            <v>3</v>
          </cell>
          <cell r="F281">
            <v>19</v>
          </cell>
          <cell r="G281">
            <v>0</v>
          </cell>
          <cell r="H281">
            <v>1</v>
          </cell>
        </row>
        <row r="282">
          <cell r="A282">
            <v>502433</v>
          </cell>
          <cell r="B282" t="str">
            <v>konštruovanie, technológie, výroba a komunikácie</v>
          </cell>
          <cell r="C282" t="str">
            <v>konštrukčné inžinierstvo, technológie, výroba a komunikácie</v>
          </cell>
          <cell r="D282" t="str">
            <v>Technológia spracovania dreva</v>
          </cell>
          <cell r="E282">
            <v>3</v>
          </cell>
          <cell r="F282">
            <v>19</v>
          </cell>
          <cell r="G282">
            <v>0</v>
          </cell>
          <cell r="H282">
            <v>1</v>
          </cell>
        </row>
        <row r="283">
          <cell r="A283">
            <v>502151</v>
          </cell>
          <cell r="B283" t="str">
            <v>konštruovanie, technológie, výroba a komunikácie</v>
          </cell>
          <cell r="C283" t="str">
            <v>konštrukčné inžinierstvo, technológie, výroba a komunikácie</v>
          </cell>
          <cell r="D283" t="str">
            <v>Telekomunikácie</v>
          </cell>
          <cell r="E283">
            <v>1</v>
          </cell>
          <cell r="F283">
            <v>4</v>
          </cell>
          <cell r="G283">
            <v>1</v>
          </cell>
          <cell r="H283">
            <v>1</v>
          </cell>
        </row>
        <row r="284">
          <cell r="A284">
            <v>502152</v>
          </cell>
          <cell r="B284" t="str">
            <v>konštruovanie, technológie, výroba a komunikácie</v>
          </cell>
          <cell r="C284" t="str">
            <v>konštrukčné inžinierstvo, technológie, výroba a komunikácie</v>
          </cell>
          <cell r="D284" t="str">
            <v>Telekomunikácie</v>
          </cell>
          <cell r="E284">
            <v>2</v>
          </cell>
          <cell r="F284">
            <v>4</v>
          </cell>
          <cell r="G284">
            <v>1</v>
          </cell>
          <cell r="H284">
            <v>1</v>
          </cell>
        </row>
        <row r="285">
          <cell r="A285">
            <v>502153</v>
          </cell>
          <cell r="B285" t="str">
            <v>konštruovanie, technológie, výroba a komunikácie</v>
          </cell>
          <cell r="C285" t="str">
            <v>konštrukčné inžinierstvo, technológie, výroba a komunikácie</v>
          </cell>
          <cell r="D285" t="str">
            <v>Telekomunikácie</v>
          </cell>
          <cell r="E285">
            <v>3</v>
          </cell>
          <cell r="F285">
            <v>19</v>
          </cell>
          <cell r="G285">
            <v>0</v>
          </cell>
          <cell r="H285">
            <v>1</v>
          </cell>
        </row>
        <row r="286">
          <cell r="A286">
            <v>502103</v>
          </cell>
          <cell r="B286" t="str">
            <v>konštruovanie, technológie, výroba a komunikácie</v>
          </cell>
          <cell r="C286" t="str">
            <v>konštrukčné inžinierstvo, technológie, výroba a komunikácie</v>
          </cell>
          <cell r="D286" t="str">
            <v>Teoretická elektrotechnika</v>
          </cell>
          <cell r="E286">
            <v>3</v>
          </cell>
          <cell r="F286">
            <v>19</v>
          </cell>
          <cell r="G286">
            <v>0</v>
          </cell>
          <cell r="H286">
            <v>1</v>
          </cell>
        </row>
        <row r="287">
          <cell r="A287">
            <v>502021</v>
          </cell>
          <cell r="B287" t="str">
            <v>konštruovanie, technológie, výroba a komunikácie</v>
          </cell>
          <cell r="C287" t="str">
            <v>konštrukčné inžinierstvo, technológie, výroba a komunikácie</v>
          </cell>
          <cell r="D287" t="str">
            <v>Údržba strojov a zariadení</v>
          </cell>
          <cell r="E287">
            <v>1</v>
          </cell>
          <cell r="F287">
            <v>4</v>
          </cell>
          <cell r="G287">
            <v>1</v>
          </cell>
          <cell r="H287">
            <v>1</v>
          </cell>
        </row>
        <row r="288">
          <cell r="A288">
            <v>502022</v>
          </cell>
          <cell r="B288" t="str">
            <v>konštruovanie, technológie, výroba a komunikácie</v>
          </cell>
          <cell r="C288" t="str">
            <v>konštrukčné inžinierstvo, technológie, výroba a komunikácie</v>
          </cell>
          <cell r="D288" t="str">
            <v>Údržba strojov a zariadení</v>
          </cell>
          <cell r="E288">
            <v>2</v>
          </cell>
          <cell r="F288">
            <v>4</v>
          </cell>
          <cell r="G288">
            <v>1</v>
          </cell>
          <cell r="H288">
            <v>1</v>
          </cell>
        </row>
        <row r="289">
          <cell r="A289">
            <v>502501</v>
          </cell>
          <cell r="B289" t="str">
            <v>konštruovanie, technológie, výroba a komunikácie</v>
          </cell>
          <cell r="C289" t="str">
            <v>konštrukčné inžinierstvo, technológie, výroba a komunikácie</v>
          </cell>
          <cell r="D289" t="str">
            <v>Výrobná technika</v>
          </cell>
          <cell r="E289">
            <v>1</v>
          </cell>
          <cell r="F289">
            <v>4</v>
          </cell>
          <cell r="G289">
            <v>1</v>
          </cell>
          <cell r="H289">
            <v>1</v>
          </cell>
        </row>
        <row r="290">
          <cell r="A290">
            <v>502502</v>
          </cell>
          <cell r="B290" t="str">
            <v>konštruovanie, technológie, výroba a komunikácie</v>
          </cell>
          <cell r="C290" t="str">
            <v>konštrukčné inžinierstvo, technológie, výroba a komunikácie</v>
          </cell>
          <cell r="D290" t="str">
            <v>Výrobná technika</v>
          </cell>
          <cell r="E290">
            <v>2</v>
          </cell>
          <cell r="F290">
            <v>4</v>
          </cell>
          <cell r="G290">
            <v>1</v>
          </cell>
          <cell r="H290">
            <v>1</v>
          </cell>
        </row>
        <row r="291">
          <cell r="A291">
            <v>502503</v>
          </cell>
          <cell r="B291" t="str">
            <v>konštruovanie, technológie, výroba a komunikácie</v>
          </cell>
          <cell r="C291" t="str">
            <v>konštrukčné inžinierstvo, technológie, výroba a komunikácie</v>
          </cell>
          <cell r="D291" t="str">
            <v>Výrobná technika</v>
          </cell>
          <cell r="E291">
            <v>3</v>
          </cell>
          <cell r="F291">
            <v>19</v>
          </cell>
          <cell r="G291">
            <v>0</v>
          </cell>
          <cell r="H291">
            <v>1</v>
          </cell>
        </row>
        <row r="292">
          <cell r="A292">
            <v>502511</v>
          </cell>
          <cell r="B292" t="str">
            <v>konštruovanie, technológie, výroba a komunikácie</v>
          </cell>
          <cell r="C292" t="str">
            <v>konštrukčné inžinierstvo, technológie, výroba a komunikácie</v>
          </cell>
          <cell r="D292" t="str">
            <v>Výrobné technológie</v>
          </cell>
          <cell r="E292">
            <v>1</v>
          </cell>
          <cell r="F292">
            <v>4</v>
          </cell>
          <cell r="G292">
            <v>1</v>
          </cell>
          <cell r="H292">
            <v>1</v>
          </cell>
        </row>
        <row r="293">
          <cell r="A293">
            <v>502512</v>
          </cell>
          <cell r="B293" t="str">
            <v>konštruovanie, technológie, výroba a komunikácie</v>
          </cell>
          <cell r="C293" t="str">
            <v>konštrukčné inžinierstvo, technológie, výroba a komunikácie</v>
          </cell>
          <cell r="D293" t="str">
            <v>Výrobné technológie</v>
          </cell>
          <cell r="E293">
            <v>2</v>
          </cell>
          <cell r="F293">
            <v>4</v>
          </cell>
          <cell r="G293">
            <v>1</v>
          </cell>
          <cell r="H293">
            <v>1</v>
          </cell>
        </row>
        <row r="294">
          <cell r="A294">
            <v>502381</v>
          </cell>
          <cell r="B294" t="str">
            <v>konštruovanie, technológie, výroba a komunikácie</v>
          </cell>
          <cell r="C294" t="str">
            <v>konštrukčné inžinierstvo, technológie, výroba a komunikácie</v>
          </cell>
          <cell r="D294" t="str">
            <v>Získavanie a spracovanie zemských zdrojov</v>
          </cell>
          <cell r="E294">
            <v>1</v>
          </cell>
          <cell r="F294">
            <v>4</v>
          </cell>
          <cell r="G294">
            <v>1</v>
          </cell>
          <cell r="H294">
            <v>1</v>
          </cell>
        </row>
        <row r="295">
          <cell r="A295">
            <v>502382</v>
          </cell>
          <cell r="B295" t="str">
            <v>konštruovanie, technológie, výroba a komunikácie</v>
          </cell>
          <cell r="C295" t="str">
            <v>konštrukčné inžinierstvo, technológie, výroba a komunikácie</v>
          </cell>
          <cell r="D295" t="str">
            <v>Získavanie a spracovanie zemských zdrojov</v>
          </cell>
          <cell r="E295">
            <v>2</v>
          </cell>
          <cell r="F295">
            <v>4</v>
          </cell>
          <cell r="G295">
            <v>1</v>
          </cell>
          <cell r="H295">
            <v>1</v>
          </cell>
        </row>
        <row r="296">
          <cell r="A296">
            <v>502383</v>
          </cell>
          <cell r="B296" t="str">
            <v>konštruovanie, technológie, výroba a komunikácie</v>
          </cell>
          <cell r="C296" t="str">
            <v>konštrukčné inžinierstvo, technológie, výroba a komunikácie</v>
          </cell>
          <cell r="D296" t="str">
            <v>Získavanie a spracovanie zemských zdrojov</v>
          </cell>
          <cell r="E296">
            <v>3</v>
          </cell>
          <cell r="F296">
            <v>19</v>
          </cell>
          <cell r="G296">
            <v>0</v>
          </cell>
          <cell r="H296">
            <v>1</v>
          </cell>
        </row>
        <row r="297">
          <cell r="A297">
            <v>602083</v>
          </cell>
          <cell r="B297" t="str">
            <v>pôdohospodárske a veterinárske vedy</v>
          </cell>
          <cell r="C297" t="str">
            <v>lesníctvo</v>
          </cell>
          <cell r="D297" t="str">
            <v>Ekosystémové služby lesov</v>
          </cell>
          <cell r="E297">
            <v>3</v>
          </cell>
          <cell r="F297">
            <v>19</v>
          </cell>
          <cell r="G297">
            <v>0</v>
          </cell>
          <cell r="H297">
            <v>0</v>
          </cell>
        </row>
        <row r="298">
          <cell r="A298">
            <v>602033</v>
          </cell>
          <cell r="B298" t="str">
            <v>pôdohospodárske a veterinárske vedy</v>
          </cell>
          <cell r="C298" t="str">
            <v>lesníctvo</v>
          </cell>
          <cell r="D298" t="str">
            <v>Hospodárska úprava lesov</v>
          </cell>
          <cell r="E298">
            <v>3</v>
          </cell>
          <cell r="F298">
            <v>19</v>
          </cell>
          <cell r="G298">
            <v>0</v>
          </cell>
          <cell r="H298">
            <v>0</v>
          </cell>
        </row>
        <row r="299">
          <cell r="A299">
            <v>602043</v>
          </cell>
          <cell r="B299" t="str">
            <v>pôdohospodárske a veterinárske vedy</v>
          </cell>
          <cell r="C299" t="str">
            <v>lesníctvo</v>
          </cell>
          <cell r="D299" t="str">
            <v>Lesnícka fytológia</v>
          </cell>
          <cell r="E299">
            <v>3</v>
          </cell>
          <cell r="F299">
            <v>19</v>
          </cell>
          <cell r="G299">
            <v>0</v>
          </cell>
          <cell r="H299">
            <v>0</v>
          </cell>
        </row>
        <row r="300">
          <cell r="A300">
            <v>602071</v>
          </cell>
          <cell r="B300" t="str">
            <v>pôdohospodárske a veterinárske vedy</v>
          </cell>
          <cell r="C300" t="str">
            <v>lesníctvo</v>
          </cell>
          <cell r="D300" t="str">
            <v>Lesnícke technológie</v>
          </cell>
          <cell r="E300">
            <v>1</v>
          </cell>
          <cell r="F300">
            <v>5</v>
          </cell>
          <cell r="G300">
            <v>0</v>
          </cell>
          <cell r="H300">
            <v>0</v>
          </cell>
        </row>
        <row r="301">
          <cell r="A301">
            <v>602072</v>
          </cell>
          <cell r="B301" t="str">
            <v>pôdohospodárske a veterinárske vedy</v>
          </cell>
          <cell r="C301" t="str">
            <v>lesníctvo</v>
          </cell>
          <cell r="D301" t="str">
            <v>Lesnícke technológie</v>
          </cell>
          <cell r="E301">
            <v>2</v>
          </cell>
          <cell r="F301">
            <v>5</v>
          </cell>
          <cell r="G301">
            <v>0</v>
          </cell>
          <cell r="H301">
            <v>0</v>
          </cell>
        </row>
        <row r="302">
          <cell r="A302">
            <v>602073</v>
          </cell>
          <cell r="B302" t="str">
            <v>pôdohospodárske a veterinárske vedy</v>
          </cell>
          <cell r="C302" t="str">
            <v>lesníctvo</v>
          </cell>
          <cell r="D302" t="str">
            <v>Lesnícke technológie</v>
          </cell>
          <cell r="E302">
            <v>3</v>
          </cell>
          <cell r="F302">
            <v>19</v>
          </cell>
          <cell r="G302">
            <v>0</v>
          </cell>
          <cell r="H302">
            <v>0</v>
          </cell>
        </row>
        <row r="303">
          <cell r="A303">
            <v>602011</v>
          </cell>
          <cell r="B303" t="str">
            <v>pôdohospodárske a veterinárske vedy</v>
          </cell>
          <cell r="C303" t="str">
            <v>lesníctvo</v>
          </cell>
          <cell r="D303" t="str">
            <v>Lesníctvo</v>
          </cell>
          <cell r="E303">
            <v>1</v>
          </cell>
          <cell r="F303">
            <v>5</v>
          </cell>
          <cell r="G303">
            <v>0</v>
          </cell>
          <cell r="H303">
            <v>0</v>
          </cell>
        </row>
        <row r="304">
          <cell r="A304">
            <v>602012</v>
          </cell>
          <cell r="B304" t="str">
            <v>pôdohospodárske a veterinárske vedy</v>
          </cell>
          <cell r="C304" t="str">
            <v>lesníctvo</v>
          </cell>
          <cell r="D304" t="str">
            <v>Lesníctvo</v>
          </cell>
          <cell r="E304">
            <v>2</v>
          </cell>
          <cell r="F304">
            <v>5</v>
          </cell>
          <cell r="G304">
            <v>0</v>
          </cell>
          <cell r="H304">
            <v>0</v>
          </cell>
        </row>
        <row r="305">
          <cell r="A305">
            <v>602053</v>
          </cell>
          <cell r="B305" t="str">
            <v>pôdohospodárske a veterinárske vedy</v>
          </cell>
          <cell r="C305" t="str">
            <v>lesníctvo</v>
          </cell>
          <cell r="D305" t="str">
            <v>Ochrana lesa</v>
          </cell>
          <cell r="E305">
            <v>3</v>
          </cell>
          <cell r="F305">
            <v>19</v>
          </cell>
          <cell r="G305">
            <v>0</v>
          </cell>
          <cell r="H305">
            <v>0</v>
          </cell>
        </row>
        <row r="306">
          <cell r="A306">
            <v>602023</v>
          </cell>
          <cell r="B306" t="str">
            <v>pôdohospodárske a veterinárske vedy</v>
          </cell>
          <cell r="C306" t="str">
            <v>lesníctvo</v>
          </cell>
          <cell r="D306" t="str">
            <v>Pestovanie lesa</v>
          </cell>
          <cell r="E306">
            <v>3</v>
          </cell>
          <cell r="F306">
            <v>19</v>
          </cell>
          <cell r="G306">
            <v>0</v>
          </cell>
          <cell r="H306">
            <v>0</v>
          </cell>
        </row>
        <row r="307">
          <cell r="A307">
            <v>602061</v>
          </cell>
          <cell r="B307" t="str">
            <v>pôdohospodárske a veterinárske vedy</v>
          </cell>
          <cell r="C307" t="str">
            <v>lesníctvo</v>
          </cell>
          <cell r="D307" t="str">
            <v>Poľovníctvo</v>
          </cell>
          <cell r="E307">
            <v>1</v>
          </cell>
          <cell r="F307">
            <v>5</v>
          </cell>
          <cell r="G307">
            <v>0</v>
          </cell>
          <cell r="H307">
            <v>0</v>
          </cell>
        </row>
        <row r="308">
          <cell r="A308">
            <v>602062</v>
          </cell>
          <cell r="B308" t="str">
            <v>pôdohospodárske a veterinárske vedy</v>
          </cell>
          <cell r="C308" t="str">
            <v>lesníctvo</v>
          </cell>
          <cell r="D308" t="str">
            <v>Poľovníctvo</v>
          </cell>
          <cell r="E308">
            <v>2</v>
          </cell>
          <cell r="F308">
            <v>5</v>
          </cell>
          <cell r="G308">
            <v>0</v>
          </cell>
          <cell r="H308">
            <v>0</v>
          </cell>
        </row>
        <row r="309">
          <cell r="A309">
            <v>602063</v>
          </cell>
          <cell r="B309" t="str">
            <v>pôdohospodárske a veterinárske vedy</v>
          </cell>
          <cell r="C309" t="str">
            <v>lesníctvo</v>
          </cell>
          <cell r="D309" t="str">
            <v>Poľovníctvo</v>
          </cell>
          <cell r="E309">
            <v>3</v>
          </cell>
          <cell r="F309">
            <v>19</v>
          </cell>
          <cell r="G309">
            <v>0</v>
          </cell>
          <cell r="H309">
            <v>0</v>
          </cell>
        </row>
        <row r="310">
          <cell r="A310">
            <v>601181</v>
          </cell>
          <cell r="B310" t="str">
            <v>pôdohospodárske a veterinárske vedy</v>
          </cell>
          <cell r="C310" t="str">
            <v>poľnohospodárstvo</v>
          </cell>
          <cell r="D310" t="str">
            <v>Agrobiotechnológie</v>
          </cell>
          <cell r="E310">
            <v>1</v>
          </cell>
          <cell r="F310">
            <v>5</v>
          </cell>
          <cell r="G310">
            <v>0</v>
          </cell>
          <cell r="H310">
            <v>0</v>
          </cell>
        </row>
        <row r="311">
          <cell r="A311">
            <v>601182</v>
          </cell>
          <cell r="B311" t="str">
            <v>pôdohospodárske a veterinárske vedy</v>
          </cell>
          <cell r="C311" t="str">
            <v>poľnohospodárstvo</v>
          </cell>
          <cell r="D311" t="str">
            <v>Agrobiotechnológie</v>
          </cell>
          <cell r="E311">
            <v>2</v>
          </cell>
          <cell r="F311">
            <v>5</v>
          </cell>
          <cell r="G311">
            <v>0</v>
          </cell>
          <cell r="H311">
            <v>0</v>
          </cell>
        </row>
        <row r="312">
          <cell r="A312">
            <v>601183</v>
          </cell>
          <cell r="B312" t="str">
            <v>pôdohospodárske a veterinárske vedy</v>
          </cell>
          <cell r="C312" t="str">
            <v>poľnohospodárstvo</v>
          </cell>
          <cell r="D312" t="str">
            <v>Agrobiotechnológie</v>
          </cell>
          <cell r="E312">
            <v>3</v>
          </cell>
          <cell r="F312">
            <v>5</v>
          </cell>
          <cell r="G312">
            <v>0</v>
          </cell>
          <cell r="H312">
            <v>0</v>
          </cell>
        </row>
        <row r="313">
          <cell r="A313">
            <v>601083</v>
          </cell>
          <cell r="B313" t="str">
            <v>pôdohospodárske a veterinárske vedy</v>
          </cell>
          <cell r="C313" t="str">
            <v>poľnohospodárstvo</v>
          </cell>
          <cell r="D313" t="str">
            <v>Agrochémia a výživa rastlín</v>
          </cell>
          <cell r="E313">
            <v>3</v>
          </cell>
          <cell r="F313">
            <v>19</v>
          </cell>
          <cell r="G313">
            <v>0</v>
          </cell>
          <cell r="H313">
            <v>0</v>
          </cell>
        </row>
        <row r="314">
          <cell r="A314">
            <v>601093</v>
          </cell>
          <cell r="B314" t="str">
            <v>pôdohospodárske a veterinárske vedy</v>
          </cell>
          <cell r="C314" t="str">
            <v>poľnohospodárstvo</v>
          </cell>
          <cell r="D314" t="str">
            <v>Fyziológia plodín a drevín</v>
          </cell>
          <cell r="E314">
            <v>3</v>
          </cell>
          <cell r="F314">
            <v>19</v>
          </cell>
          <cell r="G314">
            <v>0</v>
          </cell>
          <cell r="H314">
            <v>0</v>
          </cell>
        </row>
        <row r="315">
          <cell r="A315">
            <v>601111</v>
          </cell>
          <cell r="B315" t="str">
            <v>pôdohospodárske a veterinárske vedy</v>
          </cell>
          <cell r="C315" t="str">
            <v>poľnohospodárstvo</v>
          </cell>
          <cell r="D315" t="str">
            <v>Krajinárstvo</v>
          </cell>
          <cell r="E315">
            <v>1</v>
          </cell>
          <cell r="F315">
            <v>5</v>
          </cell>
          <cell r="G315">
            <v>0</v>
          </cell>
          <cell r="H315">
            <v>0</v>
          </cell>
        </row>
        <row r="316">
          <cell r="A316">
            <v>601112</v>
          </cell>
          <cell r="B316" t="str">
            <v>pôdohospodárske a veterinárske vedy</v>
          </cell>
          <cell r="C316" t="str">
            <v>poľnohospodárstvo</v>
          </cell>
          <cell r="D316" t="str">
            <v>Krajinárstvo</v>
          </cell>
          <cell r="E316">
            <v>2</v>
          </cell>
          <cell r="F316">
            <v>5</v>
          </cell>
          <cell r="G316">
            <v>0</v>
          </cell>
          <cell r="H316">
            <v>0</v>
          </cell>
        </row>
        <row r="317">
          <cell r="A317">
            <v>601113</v>
          </cell>
          <cell r="B317" t="str">
            <v>pôdohospodárske a veterinárske vedy</v>
          </cell>
          <cell r="C317" t="str">
            <v>poľnohospodárstvo</v>
          </cell>
          <cell r="D317" t="str">
            <v>Krajinárstvo</v>
          </cell>
          <cell r="E317">
            <v>3</v>
          </cell>
          <cell r="F317">
            <v>19</v>
          </cell>
          <cell r="G317">
            <v>0</v>
          </cell>
          <cell r="H317">
            <v>0</v>
          </cell>
        </row>
        <row r="318">
          <cell r="A318">
            <v>601171</v>
          </cell>
          <cell r="B318" t="str">
            <v>pôdohospodárske a veterinárske vedy</v>
          </cell>
          <cell r="C318" t="str">
            <v>poľnohospodárstvo</v>
          </cell>
          <cell r="D318" t="str">
            <v>Krajinná a záhradná architektúra</v>
          </cell>
          <cell r="E318">
            <v>1</v>
          </cell>
          <cell r="F318">
            <v>5</v>
          </cell>
          <cell r="G318">
            <v>0</v>
          </cell>
          <cell r="H318">
            <v>0</v>
          </cell>
        </row>
        <row r="319">
          <cell r="A319">
            <v>601172</v>
          </cell>
          <cell r="B319" t="str">
            <v>pôdohospodárske a veterinárske vedy</v>
          </cell>
          <cell r="C319" t="str">
            <v>poľnohospodárstvo</v>
          </cell>
          <cell r="D319" t="str">
            <v>Krajinná a záhradná architektúra</v>
          </cell>
          <cell r="E319">
            <v>2</v>
          </cell>
          <cell r="F319">
            <v>5</v>
          </cell>
          <cell r="G319">
            <v>0</v>
          </cell>
          <cell r="H319">
            <v>0</v>
          </cell>
        </row>
        <row r="320">
          <cell r="A320">
            <v>601173</v>
          </cell>
          <cell r="B320" t="str">
            <v>pôdohospodárske a veterinárske vedy</v>
          </cell>
          <cell r="C320" t="str">
            <v>poľnohospodárstvo</v>
          </cell>
          <cell r="D320" t="str">
            <v>Krajinná a záhradná architektúra</v>
          </cell>
          <cell r="E320">
            <v>3</v>
          </cell>
          <cell r="F320">
            <v>19</v>
          </cell>
          <cell r="G320">
            <v>0</v>
          </cell>
          <cell r="H320">
            <v>0</v>
          </cell>
        </row>
        <row r="321">
          <cell r="A321">
            <v>601143</v>
          </cell>
          <cell r="B321" t="str">
            <v>pôdohospodárske a veterinárske vedy</v>
          </cell>
          <cell r="C321" t="str">
            <v>poľnohospodárstvo</v>
          </cell>
          <cell r="D321" t="str">
            <v>Mechanizácia poľnohospodárskej a lesníckej výroby</v>
          </cell>
          <cell r="E321">
            <v>3</v>
          </cell>
          <cell r="F321">
            <v>19</v>
          </cell>
          <cell r="G321">
            <v>0</v>
          </cell>
          <cell r="H321">
            <v>0</v>
          </cell>
        </row>
        <row r="322">
          <cell r="A322">
            <v>601153</v>
          </cell>
          <cell r="B322" t="str">
            <v>pôdohospodárske a veterinárske vedy</v>
          </cell>
          <cell r="C322" t="str">
            <v>poľnohospodárstvo</v>
          </cell>
          <cell r="D322" t="str">
            <v>Ochrana pôdy</v>
          </cell>
          <cell r="E322">
            <v>3</v>
          </cell>
          <cell r="F322">
            <v>19</v>
          </cell>
          <cell r="G322">
            <v>0</v>
          </cell>
          <cell r="H322">
            <v>0</v>
          </cell>
        </row>
        <row r="323">
          <cell r="A323">
            <v>601163</v>
          </cell>
          <cell r="B323" t="str">
            <v>pôdohospodárske a veterinárske vedy</v>
          </cell>
          <cell r="C323" t="str">
            <v>poľnohospodárstvo</v>
          </cell>
          <cell r="D323" t="str">
            <v>Ochrana rastlín</v>
          </cell>
          <cell r="E323">
            <v>3</v>
          </cell>
          <cell r="F323">
            <v>19</v>
          </cell>
          <cell r="G323">
            <v>0</v>
          </cell>
          <cell r="H323">
            <v>0</v>
          </cell>
        </row>
        <row r="324">
          <cell r="A324">
            <v>601051</v>
          </cell>
          <cell r="B324" t="str">
            <v>pôdohospodárske a veterinárske vedy</v>
          </cell>
          <cell r="C324" t="str">
            <v>poľnohospodárstvo</v>
          </cell>
          <cell r="D324" t="str">
            <v>Rastlinná produkcia</v>
          </cell>
          <cell r="E324">
            <v>1</v>
          </cell>
          <cell r="F324">
            <v>5</v>
          </cell>
          <cell r="G324">
            <v>0</v>
          </cell>
          <cell r="H324">
            <v>0</v>
          </cell>
        </row>
        <row r="325">
          <cell r="A325">
            <v>601052</v>
          </cell>
          <cell r="B325" t="str">
            <v>pôdohospodárske a veterinárske vedy</v>
          </cell>
          <cell r="C325" t="str">
            <v>poľnohospodárstvo</v>
          </cell>
          <cell r="D325" t="str">
            <v>Rastlinná produkcia</v>
          </cell>
          <cell r="E325">
            <v>2</v>
          </cell>
          <cell r="F325">
            <v>5</v>
          </cell>
          <cell r="G325">
            <v>0</v>
          </cell>
          <cell r="H325">
            <v>0</v>
          </cell>
        </row>
        <row r="326">
          <cell r="A326">
            <v>601131</v>
          </cell>
          <cell r="B326" t="str">
            <v>pôdohospodárske a veterinárske vedy</v>
          </cell>
          <cell r="C326" t="str">
            <v>poľnohospodárstvo</v>
          </cell>
          <cell r="D326" t="str">
            <v>Spracovanie poľnohospodárskych produktov</v>
          </cell>
          <cell r="E326">
            <v>1</v>
          </cell>
          <cell r="F326">
            <v>5</v>
          </cell>
          <cell r="G326">
            <v>0</v>
          </cell>
          <cell r="H326">
            <v>0</v>
          </cell>
        </row>
        <row r="327">
          <cell r="A327">
            <v>601132</v>
          </cell>
          <cell r="B327" t="str">
            <v>pôdohospodárske a veterinárske vedy</v>
          </cell>
          <cell r="C327" t="str">
            <v>poľnohospodárstvo</v>
          </cell>
          <cell r="D327" t="str">
            <v>Spracovanie poľnohospodárskych produktov</v>
          </cell>
          <cell r="E327">
            <v>2</v>
          </cell>
          <cell r="F327">
            <v>5</v>
          </cell>
          <cell r="G327">
            <v>0</v>
          </cell>
          <cell r="H327">
            <v>0</v>
          </cell>
        </row>
        <row r="328">
          <cell r="A328">
            <v>601133</v>
          </cell>
          <cell r="B328" t="str">
            <v>pôdohospodárske a veterinárske vedy</v>
          </cell>
          <cell r="C328" t="str">
            <v>poľnohospodárstvo</v>
          </cell>
          <cell r="D328" t="str">
            <v>Spracovanie poľnohospodárskych produktov</v>
          </cell>
          <cell r="E328">
            <v>3</v>
          </cell>
          <cell r="F328">
            <v>19</v>
          </cell>
          <cell r="G328">
            <v>0</v>
          </cell>
          <cell r="H328">
            <v>0</v>
          </cell>
        </row>
        <row r="329">
          <cell r="A329">
            <v>601073</v>
          </cell>
          <cell r="B329" t="str">
            <v>pôdohospodárske a veterinárske vedy</v>
          </cell>
          <cell r="C329" t="str">
            <v>poľnohospodárstvo</v>
          </cell>
          <cell r="D329" t="str">
            <v>Špeciálna rastlinná produkcia</v>
          </cell>
          <cell r="E329">
            <v>3</v>
          </cell>
          <cell r="F329">
            <v>19</v>
          </cell>
          <cell r="G329">
            <v>0</v>
          </cell>
          <cell r="H329">
            <v>0</v>
          </cell>
        </row>
        <row r="330">
          <cell r="A330">
            <v>601043</v>
          </cell>
          <cell r="B330" t="str">
            <v>pôdohospodárske a veterinárske vedy</v>
          </cell>
          <cell r="C330" t="str">
            <v>poľnohospodárstvo</v>
          </cell>
          <cell r="D330" t="str">
            <v>Špeciálna živočíšna produkcia</v>
          </cell>
          <cell r="E330">
            <v>3</v>
          </cell>
          <cell r="F330">
            <v>19</v>
          </cell>
          <cell r="G330">
            <v>0</v>
          </cell>
          <cell r="H330">
            <v>0</v>
          </cell>
        </row>
        <row r="331">
          <cell r="A331">
            <v>601063</v>
          </cell>
          <cell r="B331" t="str">
            <v>pôdohospodárske a veterinárske vedy</v>
          </cell>
          <cell r="C331" t="str">
            <v>poľnohospodárstvo</v>
          </cell>
          <cell r="D331" t="str">
            <v>Všeobecná rastlinná produkcia</v>
          </cell>
          <cell r="E331">
            <v>3</v>
          </cell>
          <cell r="F331">
            <v>19</v>
          </cell>
          <cell r="G331">
            <v>0</v>
          </cell>
          <cell r="H331">
            <v>0</v>
          </cell>
        </row>
        <row r="332">
          <cell r="A332">
            <v>601033</v>
          </cell>
          <cell r="B332" t="str">
            <v>pôdohospodárske a veterinárske vedy</v>
          </cell>
          <cell r="C332" t="str">
            <v>poľnohospodárstvo</v>
          </cell>
          <cell r="D332" t="str">
            <v>Všeobecná živočíšna produkcia</v>
          </cell>
          <cell r="E332">
            <v>3</v>
          </cell>
          <cell r="F332">
            <v>19</v>
          </cell>
          <cell r="G332">
            <v>0</v>
          </cell>
          <cell r="H332">
            <v>0</v>
          </cell>
        </row>
        <row r="333">
          <cell r="A333">
            <v>601011</v>
          </cell>
          <cell r="B333" t="str">
            <v>pôdohospodárske a veterinárske vedy</v>
          </cell>
          <cell r="C333" t="str">
            <v>poľnohospodárstvo</v>
          </cell>
          <cell r="D333" t="str">
            <v>Všeobecné poľnohospodárstvo</v>
          </cell>
          <cell r="E333">
            <v>1</v>
          </cell>
          <cell r="F333">
            <v>5</v>
          </cell>
          <cell r="G333">
            <v>0</v>
          </cell>
          <cell r="H333">
            <v>0</v>
          </cell>
        </row>
        <row r="334">
          <cell r="A334">
            <v>601012</v>
          </cell>
          <cell r="B334" t="str">
            <v>pôdohospodárske a veterinárske vedy</v>
          </cell>
          <cell r="C334" t="str">
            <v>poľnohospodárstvo</v>
          </cell>
          <cell r="D334" t="str">
            <v>Všeobecné poľnohospodárstvo</v>
          </cell>
          <cell r="E334">
            <v>2</v>
          </cell>
          <cell r="F334">
            <v>5</v>
          </cell>
          <cell r="G334">
            <v>0</v>
          </cell>
          <cell r="H334">
            <v>0</v>
          </cell>
        </row>
        <row r="335">
          <cell r="A335">
            <v>601121</v>
          </cell>
          <cell r="B335" t="str">
            <v>pôdohospodárske a veterinárske vedy</v>
          </cell>
          <cell r="C335" t="str">
            <v>poľnohospodárstvo</v>
          </cell>
          <cell r="D335" t="str">
            <v>Výživa</v>
          </cell>
          <cell r="E335">
            <v>1</v>
          </cell>
          <cell r="F335">
            <v>5</v>
          </cell>
          <cell r="G335">
            <v>0</v>
          </cell>
          <cell r="H335">
            <v>0</v>
          </cell>
        </row>
        <row r="336">
          <cell r="A336">
            <v>601122</v>
          </cell>
          <cell r="B336" t="str">
            <v>pôdohospodárske a veterinárske vedy</v>
          </cell>
          <cell r="C336" t="str">
            <v>poľnohospodárstvo</v>
          </cell>
          <cell r="D336" t="str">
            <v>Výživa</v>
          </cell>
          <cell r="E336">
            <v>2</v>
          </cell>
          <cell r="F336">
            <v>5</v>
          </cell>
          <cell r="G336">
            <v>0</v>
          </cell>
          <cell r="H336">
            <v>0</v>
          </cell>
        </row>
        <row r="337">
          <cell r="A337">
            <v>601123</v>
          </cell>
          <cell r="B337" t="str">
            <v>pôdohospodárske a veterinárske vedy</v>
          </cell>
          <cell r="C337" t="str">
            <v>poľnohospodárstvo</v>
          </cell>
          <cell r="D337" t="str">
            <v>Výživa</v>
          </cell>
          <cell r="E337">
            <v>3</v>
          </cell>
          <cell r="F337">
            <v>19</v>
          </cell>
          <cell r="G337">
            <v>0</v>
          </cell>
          <cell r="H337">
            <v>0</v>
          </cell>
        </row>
        <row r="338">
          <cell r="A338">
            <v>601101</v>
          </cell>
          <cell r="B338" t="str">
            <v>pôdohospodárske a veterinárske vedy</v>
          </cell>
          <cell r="C338" t="str">
            <v>poľnohospodárstvo</v>
          </cell>
          <cell r="D338" t="str">
            <v>Záhradníctvo</v>
          </cell>
          <cell r="E338">
            <v>1</v>
          </cell>
          <cell r="F338">
            <v>5</v>
          </cell>
          <cell r="G338">
            <v>0</v>
          </cell>
          <cell r="H338">
            <v>0</v>
          </cell>
        </row>
        <row r="339">
          <cell r="A339">
            <v>601102</v>
          </cell>
          <cell r="B339" t="str">
            <v>pôdohospodárske a veterinárske vedy</v>
          </cell>
          <cell r="C339" t="str">
            <v>poľnohospodárstvo</v>
          </cell>
          <cell r="D339" t="str">
            <v>Záhradníctvo</v>
          </cell>
          <cell r="E339">
            <v>2</v>
          </cell>
          <cell r="F339">
            <v>5</v>
          </cell>
          <cell r="G339">
            <v>0</v>
          </cell>
          <cell r="H339">
            <v>0</v>
          </cell>
        </row>
        <row r="340">
          <cell r="A340">
            <v>601103</v>
          </cell>
          <cell r="B340" t="str">
            <v>pôdohospodárske a veterinárske vedy</v>
          </cell>
          <cell r="C340" t="str">
            <v>poľnohospodárstvo</v>
          </cell>
          <cell r="D340" t="str">
            <v>Záhradníctvo</v>
          </cell>
          <cell r="E340">
            <v>3</v>
          </cell>
          <cell r="F340">
            <v>19</v>
          </cell>
          <cell r="G340">
            <v>0</v>
          </cell>
          <cell r="H340">
            <v>0</v>
          </cell>
        </row>
        <row r="341">
          <cell r="A341">
            <v>601021</v>
          </cell>
          <cell r="B341" t="str">
            <v>pôdohospodárske a veterinárske vedy</v>
          </cell>
          <cell r="C341" t="str">
            <v>poľnohospodárstvo</v>
          </cell>
          <cell r="D341" t="str">
            <v>Živočíšna produkcia</v>
          </cell>
          <cell r="E341">
            <v>1</v>
          </cell>
          <cell r="F341">
            <v>5</v>
          </cell>
          <cell r="G341">
            <v>0</v>
          </cell>
          <cell r="H341">
            <v>0</v>
          </cell>
        </row>
        <row r="342">
          <cell r="A342">
            <v>601022</v>
          </cell>
          <cell r="B342" t="str">
            <v>pôdohospodárske a veterinárske vedy</v>
          </cell>
          <cell r="C342" t="str">
            <v>poľnohospodárstvo</v>
          </cell>
          <cell r="D342" t="str">
            <v>Živočíšna produkcia</v>
          </cell>
          <cell r="E342">
            <v>2</v>
          </cell>
          <cell r="F342">
            <v>5</v>
          </cell>
          <cell r="G342">
            <v>0</v>
          </cell>
          <cell r="H342">
            <v>0</v>
          </cell>
        </row>
        <row r="343">
          <cell r="A343">
            <v>603113</v>
          </cell>
          <cell r="B343" t="str">
            <v>pôdohospodárske a veterinárske vedy</v>
          </cell>
          <cell r="C343" t="str">
            <v>veterinárske vedy</v>
          </cell>
          <cell r="D343" t="str">
            <v>Hygiena chovu zvierat a životné prostredie</v>
          </cell>
          <cell r="E343">
            <v>3</v>
          </cell>
          <cell r="F343">
            <v>19</v>
          </cell>
          <cell r="G343">
            <v>0</v>
          </cell>
          <cell r="H343">
            <v>0</v>
          </cell>
        </row>
        <row r="344">
          <cell r="A344">
            <v>603021</v>
          </cell>
          <cell r="B344" t="str">
            <v>pôdohospodárske a veterinárske vedy</v>
          </cell>
          <cell r="C344" t="str">
            <v>veterinárske vedy</v>
          </cell>
          <cell r="D344" t="str">
            <v>Hygiena potravín</v>
          </cell>
          <cell r="E344">
            <v>1</v>
          </cell>
          <cell r="F344">
            <v>3</v>
          </cell>
          <cell r="G344">
            <v>0</v>
          </cell>
          <cell r="H344">
            <v>0</v>
          </cell>
        </row>
        <row r="345">
          <cell r="A345">
            <v>603022</v>
          </cell>
          <cell r="B345" t="str">
            <v>pôdohospodárske a veterinárske vedy</v>
          </cell>
          <cell r="C345" t="str">
            <v>veterinárske vedy</v>
          </cell>
          <cell r="D345" t="str">
            <v>Hygiena potravín</v>
          </cell>
          <cell r="E345">
            <v>2</v>
          </cell>
          <cell r="F345">
            <v>3</v>
          </cell>
          <cell r="G345">
            <v>0</v>
          </cell>
          <cell r="H345">
            <v>0</v>
          </cell>
        </row>
        <row r="346">
          <cell r="A346">
            <v>603023</v>
          </cell>
          <cell r="B346" t="str">
            <v>pôdohospodárske a veterinárske vedy</v>
          </cell>
          <cell r="C346" t="str">
            <v>veterinárske vedy</v>
          </cell>
          <cell r="D346" t="str">
            <v>Hygiena potravín</v>
          </cell>
          <cell r="E346">
            <v>3</v>
          </cell>
          <cell r="F346">
            <v>19</v>
          </cell>
          <cell r="G346">
            <v>0</v>
          </cell>
          <cell r="H346">
            <v>0</v>
          </cell>
        </row>
        <row r="347">
          <cell r="A347">
            <v>603073</v>
          </cell>
          <cell r="B347" t="str">
            <v>pôdohospodárske a veterinárske vedy</v>
          </cell>
          <cell r="C347" t="str">
            <v>veterinárske vedy</v>
          </cell>
          <cell r="D347" t="str">
            <v>Infekčné a parazitárne choroby zvierat</v>
          </cell>
          <cell r="E347">
            <v>3</v>
          </cell>
          <cell r="F347">
            <v>19</v>
          </cell>
          <cell r="G347">
            <v>0</v>
          </cell>
          <cell r="H347">
            <v>0</v>
          </cell>
        </row>
        <row r="348">
          <cell r="A348">
            <v>603081</v>
          </cell>
          <cell r="B348" t="str">
            <v>pôdohospodárske a veterinárske vedy</v>
          </cell>
          <cell r="C348" t="str">
            <v>veterinárske vedy</v>
          </cell>
          <cell r="D348" t="str">
            <v>Kynológia</v>
          </cell>
          <cell r="E348">
            <v>1</v>
          </cell>
          <cell r="F348">
            <v>3</v>
          </cell>
          <cell r="G348">
            <v>0</v>
          </cell>
          <cell r="H348">
            <v>0</v>
          </cell>
        </row>
        <row r="349">
          <cell r="A349">
            <v>603093</v>
          </cell>
          <cell r="B349" t="str">
            <v>pôdohospodárske a veterinárske vedy</v>
          </cell>
          <cell r="C349" t="str">
            <v>veterinárske vedy</v>
          </cell>
          <cell r="D349" t="str">
            <v>Súdne a verejné veterinárske lekárstvo</v>
          </cell>
          <cell r="E349">
            <v>3</v>
          </cell>
          <cell r="F349">
            <v>19</v>
          </cell>
          <cell r="G349">
            <v>0</v>
          </cell>
          <cell r="H349">
            <v>0</v>
          </cell>
        </row>
        <row r="350">
          <cell r="A350">
            <v>603053</v>
          </cell>
          <cell r="B350" t="str">
            <v>pôdohospodárske a veterinárske vedy</v>
          </cell>
          <cell r="C350" t="str">
            <v>veterinárske vedy</v>
          </cell>
          <cell r="D350" t="str">
            <v>Veterinárna chirurgia, ortopédia a röntgenológia</v>
          </cell>
          <cell r="E350">
            <v>3</v>
          </cell>
          <cell r="F350">
            <v>19</v>
          </cell>
          <cell r="G350">
            <v>0</v>
          </cell>
          <cell r="H350">
            <v>0</v>
          </cell>
        </row>
        <row r="351">
          <cell r="A351">
            <v>603033</v>
          </cell>
          <cell r="B351" t="str">
            <v>pôdohospodárske a veterinárske vedy</v>
          </cell>
          <cell r="C351" t="str">
            <v>veterinárske vedy</v>
          </cell>
          <cell r="D351" t="str">
            <v>Veterinárna morfológia a fyziológia</v>
          </cell>
          <cell r="E351">
            <v>3</v>
          </cell>
          <cell r="F351">
            <v>19</v>
          </cell>
          <cell r="G351">
            <v>0</v>
          </cell>
          <cell r="H351">
            <v>0</v>
          </cell>
        </row>
        <row r="352">
          <cell r="A352">
            <v>603063</v>
          </cell>
          <cell r="B352" t="str">
            <v>pôdohospodárske a veterinárske vedy</v>
          </cell>
          <cell r="C352" t="str">
            <v>veterinárske vedy</v>
          </cell>
          <cell r="D352" t="str">
            <v>Veterinárne pôrodníctvo a gynekológia</v>
          </cell>
          <cell r="E352">
            <v>3</v>
          </cell>
          <cell r="F352">
            <v>19</v>
          </cell>
          <cell r="G352">
            <v>0</v>
          </cell>
          <cell r="H352">
            <v>0</v>
          </cell>
        </row>
        <row r="353">
          <cell r="A353">
            <v>603043</v>
          </cell>
          <cell r="B353" t="str">
            <v>pôdohospodárske a veterinárske vedy</v>
          </cell>
          <cell r="C353" t="str">
            <v>veterinárske vedy</v>
          </cell>
          <cell r="D353" t="str">
            <v>Vnútorné choroby zvierat</v>
          </cell>
          <cell r="E353">
            <v>3</v>
          </cell>
          <cell r="F353">
            <v>19</v>
          </cell>
          <cell r="G353">
            <v>0</v>
          </cell>
          <cell r="H353">
            <v>0</v>
          </cell>
        </row>
        <row r="354">
          <cell r="A354">
            <v>603011</v>
          </cell>
          <cell r="B354" t="str">
            <v>pôdohospodárske a veterinárske vedy</v>
          </cell>
          <cell r="C354" t="str">
            <v>veterinárske vedy</v>
          </cell>
          <cell r="D354" t="str">
            <v>Všeobecné veterinárske lekárstvo</v>
          </cell>
          <cell r="E354">
            <v>1</v>
          </cell>
          <cell r="F354">
            <v>3</v>
          </cell>
          <cell r="G354">
            <v>0</v>
          </cell>
          <cell r="H354">
            <v>0</v>
          </cell>
        </row>
        <row r="355">
          <cell r="A355">
            <v>603012</v>
          </cell>
          <cell r="B355" t="str">
            <v>pôdohospodárske a veterinárske vedy</v>
          </cell>
          <cell r="C355" t="str">
            <v>veterinárske vedy</v>
          </cell>
          <cell r="D355" t="str">
            <v>Všeobecné veterinárske lekárstvo</v>
          </cell>
          <cell r="E355">
            <v>2</v>
          </cell>
          <cell r="F355">
            <v>3</v>
          </cell>
          <cell r="G355">
            <v>0</v>
          </cell>
          <cell r="H355">
            <v>0</v>
          </cell>
        </row>
        <row r="356">
          <cell r="A356">
            <v>603103</v>
          </cell>
          <cell r="B356" t="str">
            <v>pôdohospodárske a veterinárske vedy</v>
          </cell>
          <cell r="C356" t="str">
            <v>veterinárske vedy</v>
          </cell>
          <cell r="D356" t="str">
            <v>Výživa zvierat a dietetika</v>
          </cell>
          <cell r="E356">
            <v>3</v>
          </cell>
          <cell r="F356">
            <v>19</v>
          </cell>
          <cell r="G356">
            <v>0</v>
          </cell>
          <cell r="H356">
            <v>0</v>
          </cell>
        </row>
        <row r="357">
          <cell r="A357">
            <v>604022</v>
          </cell>
          <cell r="B357" t="str">
            <v>pôdohospodárske a veterinárske vedy</v>
          </cell>
          <cell r="C357" t="str">
            <v>vodné hospodárstvo</v>
          </cell>
          <cell r="D357" t="str">
            <v>Hydromeliorácie</v>
          </cell>
          <cell r="E357">
            <v>2</v>
          </cell>
          <cell r="F357">
            <v>4</v>
          </cell>
          <cell r="G357">
            <v>0</v>
          </cell>
          <cell r="H357">
            <v>0</v>
          </cell>
        </row>
        <row r="358">
          <cell r="A358">
            <v>604023</v>
          </cell>
          <cell r="B358" t="str">
            <v>pôdohospodárske a veterinárske vedy</v>
          </cell>
          <cell r="C358" t="str">
            <v>vodné hospodárstvo</v>
          </cell>
          <cell r="D358" t="str">
            <v>Hydromeliorácie</v>
          </cell>
          <cell r="E358">
            <v>3</v>
          </cell>
          <cell r="F358">
            <v>19</v>
          </cell>
          <cell r="G358">
            <v>0</v>
          </cell>
          <cell r="H358">
            <v>0</v>
          </cell>
        </row>
        <row r="359">
          <cell r="A359">
            <v>604011</v>
          </cell>
          <cell r="B359" t="str">
            <v>pôdohospodárske a veterinárske vedy</v>
          </cell>
          <cell r="C359" t="str">
            <v>vodné hospodárstvo</v>
          </cell>
          <cell r="D359" t="str">
            <v>Vodné hospodárstvo</v>
          </cell>
          <cell r="E359">
            <v>1</v>
          </cell>
          <cell r="F359">
            <v>4</v>
          </cell>
          <cell r="G359">
            <v>1</v>
          </cell>
          <cell r="H359">
            <v>0</v>
          </cell>
        </row>
        <row r="360">
          <cell r="A360">
            <v>604012</v>
          </cell>
          <cell r="B360" t="str">
            <v>pôdohospodárske a veterinárske vedy</v>
          </cell>
          <cell r="C360" t="str">
            <v>vodné hospodárstvo</v>
          </cell>
          <cell r="D360" t="str">
            <v>Vodné hospodárstvo</v>
          </cell>
          <cell r="E360">
            <v>2</v>
          </cell>
          <cell r="F360">
            <v>4</v>
          </cell>
          <cell r="G360">
            <v>1</v>
          </cell>
          <cell r="H360">
            <v>0</v>
          </cell>
        </row>
        <row r="361">
          <cell r="A361">
            <v>403021</v>
          </cell>
          <cell r="B361" t="str">
            <v>prírodné vedy</v>
          </cell>
          <cell r="C361" t="str">
            <v>ekologické a environmentálne vedy</v>
          </cell>
          <cell r="D361" t="str">
            <v>Environmentálne inžinierstvo</v>
          </cell>
          <cell r="E361">
            <v>1</v>
          </cell>
          <cell r="F361">
            <v>4</v>
          </cell>
          <cell r="G361">
            <v>1</v>
          </cell>
          <cell r="H361">
            <v>1</v>
          </cell>
        </row>
        <row r="362">
          <cell r="A362">
            <v>403022</v>
          </cell>
          <cell r="B362" t="str">
            <v>prírodné vedy</v>
          </cell>
          <cell r="C362" t="str">
            <v>ekologické a environmentálne vedy</v>
          </cell>
          <cell r="D362" t="str">
            <v>Environmentálne inžinierstvo</v>
          </cell>
          <cell r="E362">
            <v>2</v>
          </cell>
          <cell r="F362">
            <v>4</v>
          </cell>
          <cell r="G362">
            <v>1</v>
          </cell>
          <cell r="H362">
            <v>1</v>
          </cell>
        </row>
        <row r="363">
          <cell r="A363">
            <v>403023</v>
          </cell>
          <cell r="B363" t="str">
            <v>prírodné vedy</v>
          </cell>
          <cell r="C363" t="str">
            <v>ekologické a environmentálne vedy</v>
          </cell>
          <cell r="D363" t="str">
            <v>Environmentálne inžinierstvo</v>
          </cell>
          <cell r="E363">
            <v>3</v>
          </cell>
          <cell r="F363">
            <v>19</v>
          </cell>
          <cell r="G363">
            <v>0</v>
          </cell>
          <cell r="H363">
            <v>1</v>
          </cell>
        </row>
        <row r="364">
          <cell r="A364">
            <v>403031</v>
          </cell>
          <cell r="B364" t="str">
            <v>prírodné vedy</v>
          </cell>
          <cell r="C364" t="str">
            <v>ekologické a environmentálne vedy</v>
          </cell>
          <cell r="D364" t="str">
            <v>Environmentálny manažment</v>
          </cell>
          <cell r="E364">
            <v>1</v>
          </cell>
          <cell r="F364">
            <v>4</v>
          </cell>
          <cell r="G364">
            <v>1</v>
          </cell>
          <cell r="H364">
            <v>1</v>
          </cell>
        </row>
        <row r="365">
          <cell r="A365">
            <v>403032</v>
          </cell>
          <cell r="B365" t="str">
            <v>prírodné vedy</v>
          </cell>
          <cell r="C365" t="str">
            <v>ekologické a environmentálne vedy</v>
          </cell>
          <cell r="D365" t="str">
            <v>Environmentálny manažment</v>
          </cell>
          <cell r="E365">
            <v>2</v>
          </cell>
          <cell r="F365">
            <v>4</v>
          </cell>
          <cell r="G365">
            <v>1</v>
          </cell>
          <cell r="H365">
            <v>1</v>
          </cell>
        </row>
        <row r="366">
          <cell r="A366">
            <v>403033</v>
          </cell>
          <cell r="B366" t="str">
            <v>prírodné vedy</v>
          </cell>
          <cell r="C366" t="str">
            <v>ekologické a environmentálne vedy</v>
          </cell>
          <cell r="D366" t="str">
            <v>Environmentálny manažment</v>
          </cell>
          <cell r="E366">
            <v>3</v>
          </cell>
          <cell r="F366">
            <v>19</v>
          </cell>
          <cell r="G366">
            <v>0</v>
          </cell>
          <cell r="H366">
            <v>1</v>
          </cell>
        </row>
        <row r="367">
          <cell r="A367">
            <v>403011</v>
          </cell>
          <cell r="B367" t="str">
            <v>prírodné vedy</v>
          </cell>
          <cell r="C367" t="str">
            <v>ekologické a environmentálne vedy</v>
          </cell>
          <cell r="D367" t="str">
            <v>Ochrana a využívanie krajiny</v>
          </cell>
          <cell r="E367">
            <v>1</v>
          </cell>
          <cell r="F367">
            <v>4</v>
          </cell>
          <cell r="G367">
            <v>1</v>
          </cell>
          <cell r="H367">
            <v>1</v>
          </cell>
        </row>
        <row r="368">
          <cell r="A368">
            <v>403012</v>
          </cell>
          <cell r="B368" t="str">
            <v>prírodné vedy</v>
          </cell>
          <cell r="C368" t="str">
            <v>ekologické a environmentálne vedy</v>
          </cell>
          <cell r="D368" t="str">
            <v>Ochrana a využívanie krajiny</v>
          </cell>
          <cell r="E368">
            <v>2</v>
          </cell>
          <cell r="F368">
            <v>4</v>
          </cell>
          <cell r="G368">
            <v>1</v>
          </cell>
          <cell r="H368">
            <v>1</v>
          </cell>
        </row>
        <row r="369">
          <cell r="A369">
            <v>403013</v>
          </cell>
          <cell r="B369" t="str">
            <v>prírodné vedy</v>
          </cell>
          <cell r="C369" t="str">
            <v>ekologické a environmentálne vedy</v>
          </cell>
          <cell r="D369" t="str">
            <v>Ochrana a využívanie krajiny</v>
          </cell>
          <cell r="E369">
            <v>3</v>
          </cell>
          <cell r="F369">
            <v>19</v>
          </cell>
          <cell r="G369">
            <v>0</v>
          </cell>
          <cell r="H369">
            <v>1</v>
          </cell>
        </row>
        <row r="370">
          <cell r="A370">
            <v>403051</v>
          </cell>
          <cell r="B370" t="str">
            <v>prírodné vedy</v>
          </cell>
          <cell r="C370" t="str">
            <v>ekologické a environmentálne vedy</v>
          </cell>
          <cell r="D370" t="str">
            <v>Synekológia</v>
          </cell>
          <cell r="E370">
            <v>1</v>
          </cell>
          <cell r="F370">
            <v>4</v>
          </cell>
          <cell r="G370">
            <v>1</v>
          </cell>
          <cell r="H370">
            <v>1</v>
          </cell>
        </row>
        <row r="371">
          <cell r="A371">
            <v>403052</v>
          </cell>
          <cell r="B371" t="str">
            <v>prírodné vedy</v>
          </cell>
          <cell r="C371" t="str">
            <v>ekologické a environmentálne vedy</v>
          </cell>
          <cell r="D371" t="str">
            <v>Synekológia</v>
          </cell>
          <cell r="E371">
            <v>2</v>
          </cell>
          <cell r="F371">
            <v>4</v>
          </cell>
          <cell r="G371">
            <v>1</v>
          </cell>
          <cell r="H371">
            <v>1</v>
          </cell>
        </row>
        <row r="372">
          <cell r="A372">
            <v>403053</v>
          </cell>
          <cell r="B372" t="str">
            <v>prírodné vedy</v>
          </cell>
          <cell r="C372" t="str">
            <v>ekologické a environmentálne vedy</v>
          </cell>
          <cell r="D372" t="str">
            <v>Synekológia</v>
          </cell>
          <cell r="E372">
            <v>3</v>
          </cell>
          <cell r="F372">
            <v>19</v>
          </cell>
          <cell r="G372">
            <v>0</v>
          </cell>
          <cell r="H372">
            <v>1</v>
          </cell>
        </row>
        <row r="373">
          <cell r="A373">
            <v>403041</v>
          </cell>
          <cell r="B373" t="str">
            <v>prírodné vedy</v>
          </cell>
          <cell r="C373" t="str">
            <v>ekologické a environmentálne vedy</v>
          </cell>
          <cell r="D373" t="str">
            <v>Všeobecná ekológia a ekológia jedinca a populácií</v>
          </cell>
          <cell r="E373">
            <v>1</v>
          </cell>
          <cell r="F373">
            <v>4</v>
          </cell>
          <cell r="G373">
            <v>1</v>
          </cell>
          <cell r="H373">
            <v>1</v>
          </cell>
        </row>
        <row r="374">
          <cell r="A374">
            <v>403042</v>
          </cell>
          <cell r="B374" t="str">
            <v>prírodné vedy</v>
          </cell>
          <cell r="C374" t="str">
            <v>ekologické a environmentálne vedy</v>
          </cell>
          <cell r="D374" t="str">
            <v>Všeobecná ekológia a ekológia jedinca a populácií</v>
          </cell>
          <cell r="E374">
            <v>2</v>
          </cell>
          <cell r="F374">
            <v>4</v>
          </cell>
          <cell r="G374">
            <v>1</v>
          </cell>
          <cell r="H374">
            <v>1</v>
          </cell>
        </row>
        <row r="375">
          <cell r="A375">
            <v>403043</v>
          </cell>
          <cell r="B375" t="str">
            <v>prírodné vedy</v>
          </cell>
          <cell r="C375" t="str">
            <v>ekologické a environmentálne vedy</v>
          </cell>
          <cell r="D375" t="str">
            <v>Všeobecná ekológia a ekológia jedinca a populácií</v>
          </cell>
          <cell r="E375">
            <v>3</v>
          </cell>
          <cell r="F375">
            <v>19</v>
          </cell>
          <cell r="G375">
            <v>0</v>
          </cell>
          <cell r="H375">
            <v>1</v>
          </cell>
        </row>
        <row r="376">
          <cell r="A376">
            <v>401173</v>
          </cell>
          <cell r="B376" t="str">
            <v>prírodné vedy</v>
          </cell>
          <cell r="C376" t="str">
            <v>vedy o neživej prírode</v>
          </cell>
          <cell r="D376" t="str">
            <v>Analytická chémia</v>
          </cell>
          <cell r="E376">
            <v>3</v>
          </cell>
          <cell r="F376">
            <v>19</v>
          </cell>
          <cell r="G376">
            <v>0</v>
          </cell>
          <cell r="H376">
            <v>1</v>
          </cell>
        </row>
        <row r="377">
          <cell r="A377">
            <v>401153</v>
          </cell>
          <cell r="B377" t="str">
            <v>prírodné vedy</v>
          </cell>
          <cell r="C377" t="str">
            <v>vedy o neživej prírode</v>
          </cell>
          <cell r="D377" t="str">
            <v>Anorganická chémia</v>
          </cell>
          <cell r="E377">
            <v>3</v>
          </cell>
          <cell r="F377">
            <v>19</v>
          </cell>
          <cell r="G377">
            <v>0</v>
          </cell>
          <cell r="H377">
            <v>1</v>
          </cell>
        </row>
        <row r="378">
          <cell r="A378">
            <v>401303</v>
          </cell>
          <cell r="B378" t="str">
            <v>prírodné vedy</v>
          </cell>
          <cell r="C378" t="str">
            <v>vedy o neživej prírode</v>
          </cell>
          <cell r="D378" t="str">
            <v>Aplikovaná geofyzika</v>
          </cell>
          <cell r="E378">
            <v>3</v>
          </cell>
          <cell r="F378">
            <v>19</v>
          </cell>
          <cell r="G378">
            <v>0</v>
          </cell>
          <cell r="H378">
            <v>1</v>
          </cell>
        </row>
        <row r="379">
          <cell r="A379">
            <v>401083</v>
          </cell>
          <cell r="B379" t="str">
            <v>prírodné vedy</v>
          </cell>
          <cell r="C379" t="str">
            <v>vedy o neživej prírode</v>
          </cell>
          <cell r="D379" t="str">
            <v>Astrofyzika</v>
          </cell>
          <cell r="E379">
            <v>3</v>
          </cell>
          <cell r="F379">
            <v>19</v>
          </cell>
          <cell r="G379">
            <v>0</v>
          </cell>
          <cell r="H379">
            <v>1</v>
          </cell>
        </row>
        <row r="380">
          <cell r="A380">
            <v>401073</v>
          </cell>
          <cell r="B380" t="str">
            <v>prírodné vedy</v>
          </cell>
          <cell r="C380" t="str">
            <v>vedy o neživej prírode</v>
          </cell>
          <cell r="D380" t="str">
            <v>Astronómia</v>
          </cell>
          <cell r="E380">
            <v>3</v>
          </cell>
          <cell r="F380">
            <v>19</v>
          </cell>
          <cell r="G380">
            <v>0</v>
          </cell>
          <cell r="H380">
            <v>1</v>
          </cell>
        </row>
        <row r="381">
          <cell r="A381">
            <v>401123</v>
          </cell>
          <cell r="B381" t="str">
            <v>prírodné vedy</v>
          </cell>
          <cell r="C381" t="str">
            <v>vedy o neživej prírode</v>
          </cell>
          <cell r="D381" t="str">
            <v>Biofyzika</v>
          </cell>
          <cell r="E381">
            <v>3</v>
          </cell>
          <cell r="F381">
            <v>19</v>
          </cell>
          <cell r="G381">
            <v>0</v>
          </cell>
          <cell r="H381">
            <v>1</v>
          </cell>
        </row>
        <row r="382">
          <cell r="A382">
            <v>401223</v>
          </cell>
          <cell r="B382" t="str">
            <v>prírodné vedy</v>
          </cell>
          <cell r="C382" t="str">
            <v>vedy o neživej prírode</v>
          </cell>
          <cell r="D382" t="str">
            <v>Biochémia</v>
          </cell>
          <cell r="E382">
            <v>3</v>
          </cell>
          <cell r="F382">
            <v>19</v>
          </cell>
          <cell r="G382">
            <v>0</v>
          </cell>
          <cell r="H382">
            <v>1</v>
          </cell>
        </row>
        <row r="383">
          <cell r="A383">
            <v>401363</v>
          </cell>
          <cell r="B383" t="str">
            <v>prírodné vedy</v>
          </cell>
          <cell r="C383" t="str">
            <v>vedy o neživej prírode</v>
          </cell>
          <cell r="D383" t="str">
            <v>Fyzická geografia a geoekológia</v>
          </cell>
          <cell r="E383">
            <v>3</v>
          </cell>
          <cell r="F383">
            <v>19</v>
          </cell>
          <cell r="G383">
            <v>0</v>
          </cell>
          <cell r="H383">
            <v>1</v>
          </cell>
        </row>
        <row r="384">
          <cell r="A384">
            <v>401011</v>
          </cell>
          <cell r="B384" t="str">
            <v>prírodné vedy</v>
          </cell>
          <cell r="C384" t="str">
            <v>vedy o neživej prírode</v>
          </cell>
          <cell r="D384" t="str">
            <v>Fyzika</v>
          </cell>
          <cell r="E384">
            <v>1</v>
          </cell>
          <cell r="F384">
            <v>4</v>
          </cell>
          <cell r="G384">
            <v>1</v>
          </cell>
          <cell r="H384">
            <v>1</v>
          </cell>
        </row>
        <row r="385">
          <cell r="A385">
            <v>401012</v>
          </cell>
          <cell r="B385" t="str">
            <v>prírodné vedy</v>
          </cell>
          <cell r="C385" t="str">
            <v>vedy o neživej prírode</v>
          </cell>
          <cell r="D385" t="str">
            <v>Fyzika</v>
          </cell>
          <cell r="E385">
            <v>2</v>
          </cell>
          <cell r="F385">
            <v>4</v>
          </cell>
          <cell r="G385">
            <v>1</v>
          </cell>
          <cell r="H385">
            <v>1</v>
          </cell>
        </row>
        <row r="386">
          <cell r="A386">
            <v>401033</v>
          </cell>
          <cell r="B386" t="str">
            <v>prírodné vedy</v>
          </cell>
          <cell r="C386" t="str">
            <v>vedy o neživej prírode</v>
          </cell>
          <cell r="D386" t="str">
            <v>Fyzika kondenzovaných látok a akustika</v>
          </cell>
          <cell r="E386">
            <v>3</v>
          </cell>
          <cell r="F386">
            <v>19</v>
          </cell>
          <cell r="G386">
            <v>0</v>
          </cell>
          <cell r="H386">
            <v>1</v>
          </cell>
        </row>
        <row r="387">
          <cell r="A387">
            <v>401063</v>
          </cell>
          <cell r="B387" t="str">
            <v>prírodné vedy</v>
          </cell>
          <cell r="C387" t="str">
            <v>vedy o neživej prírode</v>
          </cell>
          <cell r="D387" t="str">
            <v>Fyzika plazmy</v>
          </cell>
          <cell r="E387">
            <v>3</v>
          </cell>
          <cell r="F387">
            <v>19</v>
          </cell>
          <cell r="G387">
            <v>0</v>
          </cell>
          <cell r="H387">
            <v>1</v>
          </cell>
        </row>
        <row r="388">
          <cell r="A388">
            <v>401183</v>
          </cell>
          <cell r="B388" t="str">
            <v>prírodné vedy</v>
          </cell>
          <cell r="C388" t="str">
            <v>vedy o neživej prírode</v>
          </cell>
          <cell r="D388" t="str">
            <v>Fyzikálna chémia</v>
          </cell>
          <cell r="E388">
            <v>3</v>
          </cell>
          <cell r="F388">
            <v>19</v>
          </cell>
          <cell r="G388">
            <v>0</v>
          </cell>
          <cell r="H388">
            <v>1</v>
          </cell>
        </row>
        <row r="389">
          <cell r="A389">
            <v>401093</v>
          </cell>
          <cell r="B389" t="str">
            <v>prírodné vedy</v>
          </cell>
          <cell r="C389" t="str">
            <v>vedy o neživej prírode</v>
          </cell>
          <cell r="D389" t="str">
            <v>Geofyzika</v>
          </cell>
          <cell r="E389">
            <v>3</v>
          </cell>
          <cell r="F389">
            <v>19</v>
          </cell>
          <cell r="G389">
            <v>0</v>
          </cell>
          <cell r="H389">
            <v>1</v>
          </cell>
        </row>
        <row r="390">
          <cell r="A390">
            <v>401351</v>
          </cell>
          <cell r="B390" t="str">
            <v>prírodné vedy</v>
          </cell>
          <cell r="C390" t="str">
            <v>vedy o neživej prírode</v>
          </cell>
          <cell r="D390" t="str">
            <v>Geografia</v>
          </cell>
          <cell r="E390">
            <v>1</v>
          </cell>
          <cell r="F390">
            <v>9</v>
          </cell>
          <cell r="G390">
            <v>1</v>
          </cell>
          <cell r="H390">
            <v>1</v>
          </cell>
        </row>
        <row r="391">
          <cell r="A391">
            <v>401352</v>
          </cell>
          <cell r="B391" t="str">
            <v>prírodné vedy</v>
          </cell>
          <cell r="C391" t="str">
            <v>vedy o neživej prírode</v>
          </cell>
          <cell r="D391" t="str">
            <v>Geografia</v>
          </cell>
          <cell r="E391">
            <v>2</v>
          </cell>
          <cell r="F391">
            <v>9</v>
          </cell>
          <cell r="G391">
            <v>1</v>
          </cell>
          <cell r="H391">
            <v>1</v>
          </cell>
        </row>
        <row r="392">
          <cell r="A392">
            <v>401283</v>
          </cell>
          <cell r="B392" t="str">
            <v>prírodné vedy</v>
          </cell>
          <cell r="C392" t="str">
            <v>vedy o neživej prírode</v>
          </cell>
          <cell r="D392" t="str">
            <v>Geochémia</v>
          </cell>
          <cell r="E392">
            <v>3</v>
          </cell>
          <cell r="F392">
            <v>19</v>
          </cell>
          <cell r="G392">
            <v>0</v>
          </cell>
          <cell r="H392">
            <v>1</v>
          </cell>
        </row>
        <row r="393">
          <cell r="A393">
            <v>401403</v>
          </cell>
          <cell r="B393" t="str">
            <v>prírodné vedy</v>
          </cell>
          <cell r="C393" t="str">
            <v>vedy o neživej prírode</v>
          </cell>
          <cell r="D393" t="str">
            <v>Geoinformatika</v>
          </cell>
          <cell r="E393">
            <v>3</v>
          </cell>
          <cell r="F393">
            <v>19</v>
          </cell>
          <cell r="G393">
            <v>0</v>
          </cell>
          <cell r="H393">
            <v>1</v>
          </cell>
        </row>
        <row r="394">
          <cell r="A394">
            <v>401231</v>
          </cell>
          <cell r="B394" t="str">
            <v>prírodné vedy</v>
          </cell>
          <cell r="C394" t="str">
            <v>vedy o neživej prírode</v>
          </cell>
          <cell r="D394" t="str">
            <v>Geológia</v>
          </cell>
          <cell r="E394">
            <v>1</v>
          </cell>
          <cell r="F394">
            <v>4</v>
          </cell>
          <cell r="G394">
            <v>1</v>
          </cell>
          <cell r="H394">
            <v>1</v>
          </cell>
        </row>
        <row r="395">
          <cell r="A395">
            <v>401232</v>
          </cell>
          <cell r="B395" t="str">
            <v>prírodné vedy</v>
          </cell>
          <cell r="C395" t="str">
            <v>vedy o neživej prírode</v>
          </cell>
          <cell r="D395" t="str">
            <v>Geológia</v>
          </cell>
          <cell r="E395">
            <v>2</v>
          </cell>
          <cell r="F395">
            <v>4</v>
          </cell>
          <cell r="G395">
            <v>1</v>
          </cell>
          <cell r="H395">
            <v>1</v>
          </cell>
        </row>
        <row r="396">
          <cell r="A396">
            <v>401373</v>
          </cell>
          <cell r="B396" t="str">
            <v>prírodné vedy</v>
          </cell>
          <cell r="C396" t="str">
            <v>vedy o neživej prírode</v>
          </cell>
          <cell r="D396" t="str">
            <v>Humánna geografia</v>
          </cell>
          <cell r="E396">
            <v>3</v>
          </cell>
          <cell r="F396">
            <v>19</v>
          </cell>
          <cell r="G396">
            <v>0</v>
          </cell>
          <cell r="H396">
            <v>1</v>
          </cell>
        </row>
        <row r="397">
          <cell r="A397">
            <v>401253</v>
          </cell>
          <cell r="B397" t="str">
            <v>prírodné vedy</v>
          </cell>
          <cell r="C397" t="str">
            <v>vedy o neživej prírode</v>
          </cell>
          <cell r="D397" t="str">
            <v>Hydrogeológia</v>
          </cell>
          <cell r="E397">
            <v>3</v>
          </cell>
          <cell r="F397">
            <v>19</v>
          </cell>
          <cell r="G397">
            <v>0</v>
          </cell>
          <cell r="H397">
            <v>1</v>
          </cell>
        </row>
        <row r="398">
          <cell r="A398">
            <v>401243</v>
          </cell>
          <cell r="B398" t="str">
            <v>prírodné vedy</v>
          </cell>
          <cell r="C398" t="str">
            <v>vedy o neživej prírode</v>
          </cell>
          <cell r="D398" t="str">
            <v>Hydrológia</v>
          </cell>
          <cell r="E398">
            <v>3</v>
          </cell>
          <cell r="F398">
            <v>19</v>
          </cell>
          <cell r="G398">
            <v>0</v>
          </cell>
          <cell r="H398">
            <v>1</v>
          </cell>
        </row>
        <row r="399">
          <cell r="A399">
            <v>401141</v>
          </cell>
          <cell r="B399" t="str">
            <v>prírodné vedy</v>
          </cell>
          <cell r="C399" t="str">
            <v>vedy o neživej prírode</v>
          </cell>
          <cell r="D399" t="str">
            <v>Chémia</v>
          </cell>
          <cell r="E399">
            <v>1</v>
          </cell>
          <cell r="F399">
            <v>4</v>
          </cell>
          <cell r="G399">
            <v>1</v>
          </cell>
          <cell r="H399">
            <v>1</v>
          </cell>
        </row>
        <row r="400">
          <cell r="A400">
            <v>401142</v>
          </cell>
          <cell r="B400" t="str">
            <v>prírodné vedy</v>
          </cell>
          <cell r="C400" t="str">
            <v>vedy o neživej prírode</v>
          </cell>
          <cell r="D400" t="str">
            <v>Chémia</v>
          </cell>
          <cell r="E400">
            <v>2</v>
          </cell>
          <cell r="F400">
            <v>4</v>
          </cell>
          <cell r="G400">
            <v>1</v>
          </cell>
          <cell r="H400">
            <v>1</v>
          </cell>
        </row>
        <row r="401">
          <cell r="A401">
            <v>401113</v>
          </cell>
          <cell r="B401" t="str">
            <v>prírodné vedy</v>
          </cell>
          <cell r="C401" t="str">
            <v>vedy o neživej prírode</v>
          </cell>
          <cell r="D401" t="str">
            <v>Chemická fyzika</v>
          </cell>
          <cell r="E401">
            <v>3</v>
          </cell>
          <cell r="F401">
            <v>19</v>
          </cell>
          <cell r="G401">
            <v>0</v>
          </cell>
          <cell r="H401">
            <v>1</v>
          </cell>
        </row>
        <row r="402">
          <cell r="A402">
            <v>401263</v>
          </cell>
          <cell r="B402" t="str">
            <v>prírodné vedy</v>
          </cell>
          <cell r="C402" t="str">
            <v>vedy o neživej prírode</v>
          </cell>
          <cell r="D402" t="str">
            <v>Inžinierska geológia</v>
          </cell>
          <cell r="E402">
            <v>3</v>
          </cell>
          <cell r="F402">
            <v>19</v>
          </cell>
          <cell r="G402">
            <v>0</v>
          </cell>
          <cell r="H402">
            <v>1</v>
          </cell>
        </row>
        <row r="403">
          <cell r="A403">
            <v>401053</v>
          </cell>
          <cell r="B403" t="str">
            <v>prírodné vedy</v>
          </cell>
          <cell r="C403" t="str">
            <v>vedy o neživej prírode</v>
          </cell>
          <cell r="D403" t="str">
            <v>Jadrová a subjadrová fyzika</v>
          </cell>
          <cell r="E403">
            <v>3</v>
          </cell>
          <cell r="F403">
            <v>19</v>
          </cell>
          <cell r="G403">
            <v>0</v>
          </cell>
          <cell r="H403">
            <v>1</v>
          </cell>
        </row>
        <row r="404">
          <cell r="A404">
            <v>401203</v>
          </cell>
          <cell r="B404" t="str">
            <v>prírodné vedy</v>
          </cell>
          <cell r="C404" t="str">
            <v>vedy o neživej prírode</v>
          </cell>
          <cell r="D404" t="str">
            <v>Jadrová chémia</v>
          </cell>
          <cell r="E404">
            <v>3</v>
          </cell>
          <cell r="F404">
            <v>19</v>
          </cell>
          <cell r="G404">
            <v>0</v>
          </cell>
          <cell r="H404">
            <v>1</v>
          </cell>
        </row>
        <row r="405">
          <cell r="A405">
            <v>401043</v>
          </cell>
          <cell r="B405" t="str">
            <v>prírodné vedy</v>
          </cell>
          <cell r="C405" t="str">
            <v>vedy o neživej prírode</v>
          </cell>
          <cell r="D405" t="str">
            <v>Kvantová elektronika a optika</v>
          </cell>
          <cell r="E405">
            <v>3</v>
          </cell>
          <cell r="F405">
            <v>19</v>
          </cell>
          <cell r="G405">
            <v>0</v>
          </cell>
          <cell r="H405">
            <v>1</v>
          </cell>
        </row>
        <row r="406">
          <cell r="A406">
            <v>401273</v>
          </cell>
          <cell r="B406" t="str">
            <v>prírodné vedy</v>
          </cell>
          <cell r="C406" t="str">
            <v>vedy o neživej prírode</v>
          </cell>
          <cell r="D406" t="str">
            <v>Ložisková geológia</v>
          </cell>
          <cell r="E406">
            <v>3</v>
          </cell>
          <cell r="F406">
            <v>19</v>
          </cell>
          <cell r="G406">
            <v>0</v>
          </cell>
          <cell r="H406">
            <v>1</v>
          </cell>
        </row>
        <row r="407">
          <cell r="A407">
            <v>401193</v>
          </cell>
          <cell r="B407" t="str">
            <v>prírodné vedy</v>
          </cell>
          <cell r="C407" t="str">
            <v>vedy o neživej prírode</v>
          </cell>
          <cell r="D407" t="str">
            <v>Makromolekulová chémia</v>
          </cell>
          <cell r="E407">
            <v>3</v>
          </cell>
          <cell r="F407">
            <v>19</v>
          </cell>
          <cell r="G407">
            <v>0</v>
          </cell>
          <cell r="H407">
            <v>1</v>
          </cell>
        </row>
        <row r="408">
          <cell r="A408">
            <v>401103</v>
          </cell>
          <cell r="B408" t="str">
            <v>prírodné vedy</v>
          </cell>
          <cell r="C408" t="str">
            <v>vedy o neživej prírode</v>
          </cell>
          <cell r="D408" t="str">
            <v>Meteorológia a klimatológia</v>
          </cell>
          <cell r="E408">
            <v>3</v>
          </cell>
          <cell r="F408">
            <v>19</v>
          </cell>
          <cell r="G408">
            <v>0</v>
          </cell>
          <cell r="H408">
            <v>1</v>
          </cell>
        </row>
        <row r="409">
          <cell r="A409">
            <v>401293</v>
          </cell>
          <cell r="B409" t="str">
            <v>prírodné vedy</v>
          </cell>
          <cell r="C409" t="str">
            <v>vedy o neživej prírode</v>
          </cell>
          <cell r="D409" t="str">
            <v>Mineralógia</v>
          </cell>
          <cell r="E409">
            <v>3</v>
          </cell>
          <cell r="F409">
            <v>19</v>
          </cell>
          <cell r="G409">
            <v>0</v>
          </cell>
          <cell r="H409">
            <v>1</v>
          </cell>
        </row>
        <row r="410">
          <cell r="A410">
            <v>401163</v>
          </cell>
          <cell r="B410" t="str">
            <v>prírodné vedy</v>
          </cell>
          <cell r="C410" t="str">
            <v>vedy o neživej prírode</v>
          </cell>
          <cell r="D410" t="str">
            <v>Organická chémia</v>
          </cell>
          <cell r="E410">
            <v>3</v>
          </cell>
          <cell r="F410">
            <v>19</v>
          </cell>
          <cell r="G410">
            <v>0</v>
          </cell>
          <cell r="H410">
            <v>1</v>
          </cell>
        </row>
        <row r="411">
          <cell r="A411">
            <v>401313</v>
          </cell>
          <cell r="B411" t="str">
            <v>prírodné vedy</v>
          </cell>
          <cell r="C411" t="str">
            <v>vedy o neživej prírode</v>
          </cell>
          <cell r="D411" t="str">
            <v>Paleontológia</v>
          </cell>
          <cell r="E411">
            <v>3</v>
          </cell>
          <cell r="F411">
            <v>19</v>
          </cell>
          <cell r="G411">
            <v>0</v>
          </cell>
          <cell r="H411">
            <v>1</v>
          </cell>
        </row>
        <row r="412">
          <cell r="A412">
            <v>401343</v>
          </cell>
          <cell r="B412" t="str">
            <v>prírodné vedy</v>
          </cell>
          <cell r="C412" t="str">
            <v>vedy o neživej prírode</v>
          </cell>
          <cell r="D412" t="str">
            <v>Pedológia</v>
          </cell>
          <cell r="E412">
            <v>3</v>
          </cell>
          <cell r="F412">
            <v>19</v>
          </cell>
          <cell r="G412">
            <v>0</v>
          </cell>
          <cell r="H412">
            <v>1</v>
          </cell>
        </row>
        <row r="413">
          <cell r="A413">
            <v>401323</v>
          </cell>
          <cell r="B413" t="str">
            <v>prírodné vedy</v>
          </cell>
          <cell r="C413" t="str">
            <v>vedy o neživej prírode</v>
          </cell>
          <cell r="D413" t="str">
            <v>Petrológia</v>
          </cell>
          <cell r="E413">
            <v>3</v>
          </cell>
          <cell r="F413">
            <v>19</v>
          </cell>
          <cell r="G413">
            <v>0</v>
          </cell>
          <cell r="H413">
            <v>1</v>
          </cell>
        </row>
        <row r="414">
          <cell r="A414">
            <v>401393</v>
          </cell>
          <cell r="B414" t="str">
            <v>prírodné vedy</v>
          </cell>
          <cell r="C414" t="str">
            <v>vedy o neživej prírode</v>
          </cell>
          <cell r="D414" t="str">
            <v>Politická geografia</v>
          </cell>
          <cell r="E414">
            <v>3</v>
          </cell>
          <cell r="F414">
            <v>19</v>
          </cell>
          <cell r="G414">
            <v>0</v>
          </cell>
          <cell r="H414">
            <v>1</v>
          </cell>
        </row>
        <row r="415">
          <cell r="A415">
            <v>401383</v>
          </cell>
          <cell r="B415" t="str">
            <v>prírodné vedy</v>
          </cell>
          <cell r="C415" t="str">
            <v>vedy o neživej prírode</v>
          </cell>
          <cell r="D415" t="str">
            <v>Regionálna geografia</v>
          </cell>
          <cell r="E415">
            <v>3</v>
          </cell>
          <cell r="F415">
            <v>19</v>
          </cell>
          <cell r="G415">
            <v>0</v>
          </cell>
          <cell r="H415">
            <v>1</v>
          </cell>
        </row>
        <row r="416">
          <cell r="A416">
            <v>401333</v>
          </cell>
          <cell r="B416" t="str">
            <v>prírodné vedy</v>
          </cell>
          <cell r="C416" t="str">
            <v>vedy o neživej prírode</v>
          </cell>
          <cell r="D416" t="str">
            <v>Tektonika</v>
          </cell>
          <cell r="E416">
            <v>3</v>
          </cell>
          <cell r="F416">
            <v>19</v>
          </cell>
          <cell r="G416">
            <v>0</v>
          </cell>
          <cell r="H416">
            <v>1</v>
          </cell>
        </row>
        <row r="417">
          <cell r="A417">
            <v>401213</v>
          </cell>
          <cell r="B417" t="str">
            <v>prírodné vedy</v>
          </cell>
          <cell r="C417" t="str">
            <v>vedy o neživej prírode</v>
          </cell>
          <cell r="D417" t="str">
            <v>Teoretická a počítačová chémia</v>
          </cell>
          <cell r="E417">
            <v>3</v>
          </cell>
          <cell r="F417">
            <v>19</v>
          </cell>
          <cell r="G417">
            <v>0</v>
          </cell>
          <cell r="H417">
            <v>1</v>
          </cell>
        </row>
        <row r="418">
          <cell r="A418">
            <v>401133</v>
          </cell>
          <cell r="B418" t="str">
            <v>prírodné vedy</v>
          </cell>
          <cell r="C418" t="str">
            <v>vedy o neživej prírode</v>
          </cell>
          <cell r="D418" t="str">
            <v>Teória vyučovania fyziky</v>
          </cell>
          <cell r="E418">
            <v>3</v>
          </cell>
          <cell r="F418">
            <v>19</v>
          </cell>
          <cell r="G418">
            <v>0</v>
          </cell>
          <cell r="H418">
            <v>1</v>
          </cell>
        </row>
        <row r="419">
          <cell r="A419">
            <v>401023</v>
          </cell>
          <cell r="B419" t="str">
            <v>prírodné vedy</v>
          </cell>
          <cell r="C419" t="str">
            <v>vedy o neživej prírode</v>
          </cell>
          <cell r="D419" t="str">
            <v>Všeobecná fyzika a matematická fyzika</v>
          </cell>
          <cell r="E419">
            <v>3</v>
          </cell>
          <cell r="F419">
            <v>19</v>
          </cell>
          <cell r="G419">
            <v>0</v>
          </cell>
          <cell r="H419">
            <v>1</v>
          </cell>
        </row>
        <row r="420">
          <cell r="A420">
            <v>402083</v>
          </cell>
          <cell r="B420" t="str">
            <v>prírodné vedy</v>
          </cell>
          <cell r="C420" t="str">
            <v>vedy o živej prírode</v>
          </cell>
          <cell r="D420" t="str">
            <v>Antropológia</v>
          </cell>
          <cell r="E420">
            <v>3</v>
          </cell>
          <cell r="F420">
            <v>19</v>
          </cell>
          <cell r="G420">
            <v>0</v>
          </cell>
          <cell r="H420">
            <v>1</v>
          </cell>
        </row>
        <row r="421">
          <cell r="A421">
            <v>402011</v>
          </cell>
          <cell r="B421" t="str">
            <v>prírodné vedy</v>
          </cell>
          <cell r="C421" t="str">
            <v>vedy o živej prírode</v>
          </cell>
          <cell r="D421" t="str">
            <v>Biológia</v>
          </cell>
          <cell r="E421">
            <v>1</v>
          </cell>
          <cell r="F421">
            <v>4</v>
          </cell>
          <cell r="G421">
            <v>1</v>
          </cell>
          <cell r="H421">
            <v>1</v>
          </cell>
        </row>
        <row r="422">
          <cell r="A422">
            <v>402012</v>
          </cell>
          <cell r="B422" t="str">
            <v>prírodné vedy</v>
          </cell>
          <cell r="C422" t="str">
            <v>vedy o živej prírode</v>
          </cell>
          <cell r="D422" t="str">
            <v>Biológia</v>
          </cell>
          <cell r="E422">
            <v>2</v>
          </cell>
          <cell r="F422">
            <v>4</v>
          </cell>
          <cell r="G422">
            <v>1</v>
          </cell>
          <cell r="H422">
            <v>1</v>
          </cell>
        </row>
        <row r="423">
          <cell r="A423">
            <v>402113</v>
          </cell>
          <cell r="B423" t="str">
            <v>prírodné vedy</v>
          </cell>
          <cell r="C423" t="str">
            <v>vedy o živej prírode</v>
          </cell>
          <cell r="D423" t="str">
            <v>Bionika a biomechanika</v>
          </cell>
          <cell r="E423">
            <v>3</v>
          </cell>
          <cell r="F423">
            <v>19</v>
          </cell>
          <cell r="G423">
            <v>0</v>
          </cell>
          <cell r="H423">
            <v>1</v>
          </cell>
        </row>
        <row r="424">
          <cell r="A424">
            <v>402063</v>
          </cell>
          <cell r="B424" t="str">
            <v>prírodné vedy</v>
          </cell>
          <cell r="C424" t="str">
            <v>vedy o živej prírode</v>
          </cell>
          <cell r="D424" t="str">
            <v>Botanika</v>
          </cell>
          <cell r="E424">
            <v>3</v>
          </cell>
          <cell r="F424">
            <v>19</v>
          </cell>
          <cell r="G424">
            <v>0</v>
          </cell>
          <cell r="H424">
            <v>1</v>
          </cell>
        </row>
        <row r="425">
          <cell r="A425">
            <v>402123</v>
          </cell>
          <cell r="B425" t="str">
            <v>prírodné vedy</v>
          </cell>
          <cell r="C425" t="str">
            <v>vedy o živej prírode</v>
          </cell>
          <cell r="D425" t="str">
            <v>Etológia</v>
          </cell>
          <cell r="E425">
            <v>3</v>
          </cell>
          <cell r="F425">
            <v>19</v>
          </cell>
          <cell r="G425">
            <v>0</v>
          </cell>
          <cell r="H425">
            <v>1</v>
          </cell>
        </row>
        <row r="426">
          <cell r="A426">
            <v>402093</v>
          </cell>
          <cell r="B426" t="str">
            <v>prírodné vedy</v>
          </cell>
          <cell r="C426" t="str">
            <v>vedy o živej prírode</v>
          </cell>
          <cell r="D426" t="str">
            <v>Fyziológia rastlín</v>
          </cell>
          <cell r="E426">
            <v>3</v>
          </cell>
          <cell r="F426">
            <v>19</v>
          </cell>
          <cell r="G426">
            <v>0</v>
          </cell>
          <cell r="H426">
            <v>1</v>
          </cell>
        </row>
        <row r="427">
          <cell r="A427">
            <v>402103</v>
          </cell>
          <cell r="B427" t="str">
            <v>prírodné vedy</v>
          </cell>
          <cell r="C427" t="str">
            <v>vedy o živej prírode</v>
          </cell>
          <cell r="D427" t="str">
            <v>Fyziológia živočíchov</v>
          </cell>
          <cell r="E427">
            <v>3</v>
          </cell>
          <cell r="F427">
            <v>19</v>
          </cell>
          <cell r="G427">
            <v>0</v>
          </cell>
          <cell r="H427">
            <v>1</v>
          </cell>
        </row>
        <row r="428">
          <cell r="A428">
            <v>402043</v>
          </cell>
          <cell r="B428" t="str">
            <v>prírodné vedy</v>
          </cell>
          <cell r="C428" t="str">
            <v>vedy o živej prírode</v>
          </cell>
          <cell r="D428" t="str">
            <v>Genetika</v>
          </cell>
          <cell r="E428">
            <v>3</v>
          </cell>
          <cell r="F428">
            <v>19</v>
          </cell>
          <cell r="G428">
            <v>0</v>
          </cell>
          <cell r="H428">
            <v>1</v>
          </cell>
        </row>
        <row r="429">
          <cell r="A429">
            <v>402153</v>
          </cell>
          <cell r="B429" t="str">
            <v>prírodné vedy</v>
          </cell>
          <cell r="C429" t="str">
            <v>vedy o živej prírode</v>
          </cell>
          <cell r="D429" t="str">
            <v>Imunológia</v>
          </cell>
          <cell r="E429">
            <v>3</v>
          </cell>
          <cell r="F429">
            <v>19</v>
          </cell>
          <cell r="G429">
            <v>0</v>
          </cell>
          <cell r="H429">
            <v>1</v>
          </cell>
        </row>
        <row r="430">
          <cell r="A430">
            <v>402073</v>
          </cell>
          <cell r="B430" t="str">
            <v>prírodné vedy</v>
          </cell>
          <cell r="C430" t="str">
            <v>vedy o živej prírode</v>
          </cell>
          <cell r="D430" t="str">
            <v>Mikrobiológia</v>
          </cell>
          <cell r="E430">
            <v>3</v>
          </cell>
          <cell r="F430">
            <v>19</v>
          </cell>
          <cell r="G430">
            <v>0</v>
          </cell>
          <cell r="H430">
            <v>1</v>
          </cell>
        </row>
        <row r="431">
          <cell r="A431">
            <v>402033</v>
          </cell>
          <cell r="B431" t="str">
            <v>prírodné vedy</v>
          </cell>
          <cell r="C431" t="str">
            <v>vedy o živej prírode</v>
          </cell>
          <cell r="D431" t="str">
            <v>Molekulárna biológia</v>
          </cell>
          <cell r="E431">
            <v>3</v>
          </cell>
          <cell r="F431">
            <v>19</v>
          </cell>
          <cell r="G431">
            <v>0</v>
          </cell>
          <cell r="H431">
            <v>1</v>
          </cell>
        </row>
        <row r="432">
          <cell r="A432">
            <v>402023</v>
          </cell>
          <cell r="B432" t="str">
            <v>prírodné vedy</v>
          </cell>
          <cell r="C432" t="str">
            <v>vedy o živej prírode</v>
          </cell>
          <cell r="D432" t="str">
            <v>Molekulárna cytológia</v>
          </cell>
          <cell r="E432">
            <v>3</v>
          </cell>
          <cell r="F432">
            <v>19</v>
          </cell>
          <cell r="G432">
            <v>0</v>
          </cell>
          <cell r="H432">
            <v>1</v>
          </cell>
        </row>
        <row r="433">
          <cell r="A433">
            <v>402163</v>
          </cell>
          <cell r="B433" t="str">
            <v>prírodné vedy</v>
          </cell>
          <cell r="C433" t="str">
            <v>vedy o živej prírode</v>
          </cell>
          <cell r="D433" t="str">
            <v>Neurovedy</v>
          </cell>
          <cell r="E433">
            <v>3</v>
          </cell>
          <cell r="F433">
            <v>19</v>
          </cell>
          <cell r="G433">
            <v>0</v>
          </cell>
          <cell r="H433">
            <v>1</v>
          </cell>
        </row>
        <row r="434">
          <cell r="A434">
            <v>402143</v>
          </cell>
          <cell r="B434" t="str">
            <v>prírodné vedy</v>
          </cell>
          <cell r="C434" t="str">
            <v>vedy o živej prírode</v>
          </cell>
          <cell r="D434" t="str">
            <v>Parazitológia</v>
          </cell>
          <cell r="E434">
            <v>3</v>
          </cell>
          <cell r="F434">
            <v>19</v>
          </cell>
          <cell r="G434">
            <v>0</v>
          </cell>
          <cell r="H434">
            <v>1</v>
          </cell>
        </row>
        <row r="435">
          <cell r="A435">
            <v>402133</v>
          </cell>
          <cell r="B435" t="str">
            <v>prírodné vedy</v>
          </cell>
          <cell r="C435" t="str">
            <v>vedy o živej prírode</v>
          </cell>
          <cell r="D435" t="str">
            <v>Virológia</v>
          </cell>
          <cell r="E435">
            <v>3</v>
          </cell>
          <cell r="F435">
            <v>19</v>
          </cell>
          <cell r="G435">
            <v>0</v>
          </cell>
          <cell r="H435">
            <v>1</v>
          </cell>
        </row>
        <row r="436">
          <cell r="A436">
            <v>402053</v>
          </cell>
          <cell r="B436" t="str">
            <v>prírodné vedy</v>
          </cell>
          <cell r="C436" t="str">
            <v>vedy o živej prírode</v>
          </cell>
          <cell r="D436" t="str">
            <v>Zoológia</v>
          </cell>
          <cell r="E436">
            <v>3</v>
          </cell>
          <cell r="F436">
            <v>19</v>
          </cell>
          <cell r="G436">
            <v>0</v>
          </cell>
          <cell r="H436">
            <v>1</v>
          </cell>
        </row>
        <row r="437">
          <cell r="A437">
            <v>803051</v>
          </cell>
          <cell r="B437" t="str">
            <v>služby</v>
          </cell>
          <cell r="C437" t="str">
            <v>bezpečnostné služby</v>
          </cell>
          <cell r="D437" t="str">
            <v>Bezpečnosť a ochrana zdravia pri práci</v>
          </cell>
          <cell r="E437">
            <v>1</v>
          </cell>
          <cell r="F437">
            <v>4</v>
          </cell>
          <cell r="G437">
            <v>0</v>
          </cell>
          <cell r="H437">
            <v>0</v>
          </cell>
        </row>
        <row r="438">
          <cell r="A438">
            <v>803052</v>
          </cell>
          <cell r="B438" t="str">
            <v>služby</v>
          </cell>
          <cell r="C438" t="str">
            <v>bezpečnostné služby</v>
          </cell>
          <cell r="D438" t="str">
            <v>Bezpečnosť a ochrana zdravia pri práci</v>
          </cell>
          <cell r="E438">
            <v>2</v>
          </cell>
          <cell r="F438">
            <v>4</v>
          </cell>
          <cell r="G438">
            <v>0</v>
          </cell>
          <cell r="H438">
            <v>0</v>
          </cell>
        </row>
        <row r="439">
          <cell r="A439">
            <v>803053</v>
          </cell>
          <cell r="B439" t="str">
            <v>služby</v>
          </cell>
          <cell r="C439" t="str">
            <v>bezpečnostné služby</v>
          </cell>
          <cell r="D439" t="str">
            <v>Bezpečnosť a ochrana zdravia pri práci</v>
          </cell>
          <cell r="E439">
            <v>3</v>
          </cell>
          <cell r="F439">
            <v>19</v>
          </cell>
          <cell r="G439">
            <v>0</v>
          </cell>
          <cell r="H439">
            <v>0</v>
          </cell>
        </row>
        <row r="440">
          <cell r="A440">
            <v>803021</v>
          </cell>
          <cell r="B440" t="str">
            <v>služby</v>
          </cell>
          <cell r="C440" t="str">
            <v>bezpečnostné služby</v>
          </cell>
          <cell r="D440" t="str">
            <v>Bezpečnostné verejno-správne služby</v>
          </cell>
          <cell r="E440">
            <v>1</v>
          </cell>
          <cell r="F440">
            <v>4</v>
          </cell>
          <cell r="G440">
            <v>0</v>
          </cell>
          <cell r="H440">
            <v>0</v>
          </cell>
        </row>
        <row r="441">
          <cell r="A441">
            <v>803022</v>
          </cell>
          <cell r="B441" t="str">
            <v>služby</v>
          </cell>
          <cell r="C441" t="str">
            <v>bezpečnostné služby</v>
          </cell>
          <cell r="D441" t="str">
            <v>Bezpečnostné verejno-správne služby</v>
          </cell>
          <cell r="E441">
            <v>2</v>
          </cell>
          <cell r="F441">
            <v>4</v>
          </cell>
          <cell r="G441">
            <v>0</v>
          </cell>
          <cell r="H441">
            <v>0</v>
          </cell>
        </row>
        <row r="442">
          <cell r="A442">
            <v>803023</v>
          </cell>
          <cell r="B442" t="str">
            <v>služby</v>
          </cell>
          <cell r="C442" t="str">
            <v>bezpečnostné služby</v>
          </cell>
          <cell r="D442" t="str">
            <v>Bezpečnostné verejno-správne služby</v>
          </cell>
          <cell r="E442">
            <v>3</v>
          </cell>
          <cell r="F442">
            <v>19</v>
          </cell>
          <cell r="G442">
            <v>0</v>
          </cell>
          <cell r="H442">
            <v>0</v>
          </cell>
        </row>
        <row r="443">
          <cell r="A443">
            <v>803041</v>
          </cell>
          <cell r="B443" t="str">
            <v>služby</v>
          </cell>
          <cell r="C443" t="str">
            <v>bezpečnostné služby</v>
          </cell>
          <cell r="D443" t="str">
            <v>Kriminalistika a kriminológia</v>
          </cell>
          <cell r="E443">
            <v>1</v>
          </cell>
          <cell r="F443">
            <v>4</v>
          </cell>
          <cell r="G443">
            <v>0</v>
          </cell>
          <cell r="H443">
            <v>0</v>
          </cell>
        </row>
        <row r="444">
          <cell r="A444">
            <v>803042</v>
          </cell>
          <cell r="B444" t="str">
            <v>služby</v>
          </cell>
          <cell r="C444" t="str">
            <v>bezpečnostné služby</v>
          </cell>
          <cell r="D444" t="str">
            <v>Kriminalistika a kriminológia</v>
          </cell>
          <cell r="E444">
            <v>2</v>
          </cell>
          <cell r="F444">
            <v>4</v>
          </cell>
          <cell r="G444">
            <v>0</v>
          </cell>
          <cell r="H444">
            <v>0</v>
          </cell>
        </row>
        <row r="445">
          <cell r="A445">
            <v>803043</v>
          </cell>
          <cell r="B445" t="str">
            <v>služby</v>
          </cell>
          <cell r="C445" t="str">
            <v>bezpečnostné služby</v>
          </cell>
          <cell r="D445" t="str">
            <v>Kriminológia a kriminalistika</v>
          </cell>
          <cell r="E445">
            <v>3</v>
          </cell>
          <cell r="F445">
            <v>20</v>
          </cell>
          <cell r="G445">
            <v>0</v>
          </cell>
          <cell r="H445">
            <v>0</v>
          </cell>
        </row>
        <row r="446">
          <cell r="A446">
            <v>803071</v>
          </cell>
          <cell r="B446" t="str">
            <v>služby</v>
          </cell>
          <cell r="C446" t="str">
            <v>bezpečnostné služby</v>
          </cell>
          <cell r="D446" t="str">
            <v>Občianska bezpečnosť</v>
          </cell>
          <cell r="E446">
            <v>1</v>
          </cell>
          <cell r="F446">
            <v>4</v>
          </cell>
          <cell r="G446">
            <v>0</v>
          </cell>
          <cell r="H446">
            <v>0</v>
          </cell>
        </row>
        <row r="447">
          <cell r="A447">
            <v>803072</v>
          </cell>
          <cell r="B447" t="str">
            <v>služby</v>
          </cell>
          <cell r="C447" t="str">
            <v>bezpečnostné služby</v>
          </cell>
          <cell r="D447" t="str">
            <v>Občianska bezpečnosť</v>
          </cell>
          <cell r="E447">
            <v>2</v>
          </cell>
          <cell r="F447">
            <v>4</v>
          </cell>
          <cell r="G447">
            <v>0</v>
          </cell>
          <cell r="H447">
            <v>0</v>
          </cell>
        </row>
        <row r="448">
          <cell r="A448">
            <v>803073</v>
          </cell>
          <cell r="B448" t="str">
            <v>služby</v>
          </cell>
          <cell r="C448" t="str">
            <v>bezpečnostné služby</v>
          </cell>
          <cell r="D448" t="str">
            <v>Občianska bezpečnosť</v>
          </cell>
          <cell r="E448">
            <v>3</v>
          </cell>
          <cell r="F448">
            <v>19</v>
          </cell>
          <cell r="G448">
            <v>0</v>
          </cell>
          <cell r="H448">
            <v>0</v>
          </cell>
        </row>
        <row r="449">
          <cell r="A449">
            <v>803011</v>
          </cell>
          <cell r="B449" t="str">
            <v>služby</v>
          </cell>
          <cell r="C449" t="str">
            <v>bezpečnostné služby</v>
          </cell>
          <cell r="D449" t="str">
            <v>Ochrana osôb a majetku</v>
          </cell>
          <cell r="E449">
            <v>1</v>
          </cell>
          <cell r="F449">
            <v>4</v>
          </cell>
          <cell r="G449">
            <v>0</v>
          </cell>
          <cell r="H449">
            <v>0</v>
          </cell>
        </row>
        <row r="450">
          <cell r="A450">
            <v>803012</v>
          </cell>
          <cell r="B450" t="str">
            <v>služby</v>
          </cell>
          <cell r="C450" t="str">
            <v>bezpečnostné služby</v>
          </cell>
          <cell r="D450" t="str">
            <v>Ochrana osôb a majetku</v>
          </cell>
          <cell r="E450">
            <v>2</v>
          </cell>
          <cell r="F450">
            <v>4</v>
          </cell>
          <cell r="G450">
            <v>0</v>
          </cell>
          <cell r="H450">
            <v>0</v>
          </cell>
        </row>
        <row r="451">
          <cell r="A451">
            <v>803013</v>
          </cell>
          <cell r="B451" t="str">
            <v>služby</v>
          </cell>
          <cell r="C451" t="str">
            <v>bezpečnostné služby</v>
          </cell>
          <cell r="D451" t="str">
            <v>Ochrana osôb a majetku</v>
          </cell>
          <cell r="E451">
            <v>3</v>
          </cell>
          <cell r="F451">
            <v>19</v>
          </cell>
          <cell r="G451">
            <v>0</v>
          </cell>
          <cell r="H451">
            <v>0</v>
          </cell>
        </row>
        <row r="452">
          <cell r="A452">
            <v>803033</v>
          </cell>
          <cell r="B452" t="str">
            <v>služby</v>
          </cell>
          <cell r="C452" t="str">
            <v>bezpečnostné služby</v>
          </cell>
          <cell r="D452" t="str">
            <v>Teória policajných vied</v>
          </cell>
          <cell r="E452">
            <v>3</v>
          </cell>
          <cell r="F452">
            <v>20</v>
          </cell>
          <cell r="G452">
            <v>0</v>
          </cell>
          <cell r="H452">
            <v>0</v>
          </cell>
        </row>
        <row r="453">
          <cell r="A453">
            <v>803061</v>
          </cell>
          <cell r="B453" t="str">
            <v>služby</v>
          </cell>
          <cell r="C453" t="str">
            <v>bezpečnostné služby</v>
          </cell>
          <cell r="D453" t="str">
            <v>Záchranné služby</v>
          </cell>
          <cell r="E453">
            <v>1</v>
          </cell>
          <cell r="F453">
            <v>4</v>
          </cell>
          <cell r="G453">
            <v>0</v>
          </cell>
          <cell r="H453">
            <v>0</v>
          </cell>
        </row>
        <row r="454">
          <cell r="A454">
            <v>803062</v>
          </cell>
          <cell r="B454" t="str">
            <v>služby</v>
          </cell>
          <cell r="C454" t="str">
            <v>bezpečnostné služby</v>
          </cell>
          <cell r="D454" t="str">
            <v>Záchranné služby</v>
          </cell>
          <cell r="E454">
            <v>2</v>
          </cell>
          <cell r="F454">
            <v>4</v>
          </cell>
          <cell r="G454">
            <v>0</v>
          </cell>
          <cell r="H454">
            <v>0</v>
          </cell>
        </row>
        <row r="455">
          <cell r="A455">
            <v>803063</v>
          </cell>
          <cell r="B455" t="str">
            <v>služby</v>
          </cell>
          <cell r="C455" t="str">
            <v>bezpečnostné služby</v>
          </cell>
          <cell r="D455" t="str">
            <v>Záchranné služby</v>
          </cell>
          <cell r="E455">
            <v>3</v>
          </cell>
          <cell r="F455">
            <v>19</v>
          </cell>
          <cell r="G455">
            <v>0</v>
          </cell>
          <cell r="H455">
            <v>0</v>
          </cell>
        </row>
        <row r="456">
          <cell r="A456">
            <v>802011</v>
          </cell>
          <cell r="B456" t="str">
            <v>služby</v>
          </cell>
          <cell r="C456" t="str">
            <v>dopravné a poštové služby</v>
          </cell>
          <cell r="D456" t="str">
            <v>Dopravné služby</v>
          </cell>
          <cell r="E456">
            <v>1</v>
          </cell>
          <cell r="F456">
            <v>4</v>
          </cell>
          <cell r="G456">
            <v>0</v>
          </cell>
          <cell r="H456">
            <v>0</v>
          </cell>
        </row>
        <row r="457">
          <cell r="A457">
            <v>802012</v>
          </cell>
          <cell r="B457" t="str">
            <v>služby</v>
          </cell>
          <cell r="C457" t="str">
            <v>dopravné a poštové služby</v>
          </cell>
          <cell r="D457" t="str">
            <v>Dopravné služby</v>
          </cell>
          <cell r="E457">
            <v>2</v>
          </cell>
          <cell r="F457">
            <v>4</v>
          </cell>
          <cell r="G457">
            <v>0</v>
          </cell>
          <cell r="H457">
            <v>0</v>
          </cell>
        </row>
        <row r="458">
          <cell r="A458">
            <v>802013</v>
          </cell>
          <cell r="B458" t="str">
            <v>služby</v>
          </cell>
          <cell r="C458" t="str">
            <v>dopravné a poštové služby</v>
          </cell>
          <cell r="D458" t="str">
            <v>Dopravné služby</v>
          </cell>
          <cell r="E458">
            <v>3</v>
          </cell>
          <cell r="F458">
            <v>19</v>
          </cell>
          <cell r="G458">
            <v>0</v>
          </cell>
          <cell r="H458">
            <v>0</v>
          </cell>
        </row>
        <row r="459">
          <cell r="A459">
            <v>802021</v>
          </cell>
          <cell r="B459" t="str">
            <v>služby</v>
          </cell>
          <cell r="C459" t="str">
            <v>dopravné a poštové služby</v>
          </cell>
          <cell r="D459" t="str">
            <v>Poštové služby</v>
          </cell>
          <cell r="E459">
            <v>1</v>
          </cell>
          <cell r="F459">
            <v>4</v>
          </cell>
          <cell r="G459">
            <v>0</v>
          </cell>
          <cell r="H459">
            <v>0</v>
          </cell>
        </row>
        <row r="460">
          <cell r="A460">
            <v>802022</v>
          </cell>
          <cell r="B460" t="str">
            <v>služby</v>
          </cell>
          <cell r="C460" t="str">
            <v>dopravné a poštové služby</v>
          </cell>
          <cell r="D460" t="str">
            <v>Poštové služby</v>
          </cell>
          <cell r="E460">
            <v>2</v>
          </cell>
          <cell r="F460">
            <v>4</v>
          </cell>
          <cell r="G460">
            <v>0</v>
          </cell>
          <cell r="H460">
            <v>0</v>
          </cell>
        </row>
        <row r="461">
          <cell r="A461">
            <v>802023</v>
          </cell>
          <cell r="B461" t="str">
            <v>služby</v>
          </cell>
          <cell r="C461" t="str">
            <v>dopravné a poštové služby</v>
          </cell>
          <cell r="D461" t="str">
            <v>Poštové služby</v>
          </cell>
          <cell r="E461">
            <v>3</v>
          </cell>
          <cell r="F461">
            <v>19</v>
          </cell>
          <cell r="G461">
            <v>0</v>
          </cell>
          <cell r="H461">
            <v>0</v>
          </cell>
        </row>
        <row r="462">
          <cell r="A462">
            <v>805011</v>
          </cell>
          <cell r="B462" t="str">
            <v>služby</v>
          </cell>
          <cell r="C462" t="str">
            <v>logistika</v>
          </cell>
          <cell r="D462" t="str">
            <v>Logistika</v>
          </cell>
          <cell r="E462">
            <v>1</v>
          </cell>
          <cell r="F462">
            <v>4</v>
          </cell>
          <cell r="G462">
            <v>0</v>
          </cell>
          <cell r="H462">
            <v>0</v>
          </cell>
        </row>
        <row r="463">
          <cell r="A463">
            <v>805012</v>
          </cell>
          <cell r="B463" t="str">
            <v>služby</v>
          </cell>
          <cell r="C463" t="str">
            <v>logistika</v>
          </cell>
          <cell r="D463" t="str">
            <v>Logistika</v>
          </cell>
          <cell r="E463">
            <v>2</v>
          </cell>
          <cell r="F463">
            <v>4</v>
          </cell>
          <cell r="G463">
            <v>0</v>
          </cell>
          <cell r="H463">
            <v>0</v>
          </cell>
        </row>
        <row r="464">
          <cell r="A464">
            <v>805013</v>
          </cell>
          <cell r="B464" t="str">
            <v>služby</v>
          </cell>
          <cell r="C464" t="str">
            <v>logistika</v>
          </cell>
          <cell r="D464" t="str">
            <v>Logistika</v>
          </cell>
          <cell r="E464">
            <v>3</v>
          </cell>
          <cell r="F464">
            <v>19</v>
          </cell>
          <cell r="G464">
            <v>0</v>
          </cell>
          <cell r="H464">
            <v>0</v>
          </cell>
        </row>
        <row r="465">
          <cell r="A465">
            <v>804021</v>
          </cell>
          <cell r="B465" t="str">
            <v>služby</v>
          </cell>
          <cell r="C465" t="str">
            <v>obrana a vojenstvo</v>
          </cell>
          <cell r="D465" t="str">
            <v>Ekonomika a manažment obranných zdrojov</v>
          </cell>
          <cell r="E465">
            <v>1</v>
          </cell>
          <cell r="F465">
            <v>4</v>
          </cell>
          <cell r="G465">
            <v>0</v>
          </cell>
          <cell r="H465">
            <v>0</v>
          </cell>
        </row>
        <row r="466">
          <cell r="A466">
            <v>804022</v>
          </cell>
          <cell r="B466" t="str">
            <v>služby</v>
          </cell>
          <cell r="C466" t="str">
            <v>obrana a vojenstvo</v>
          </cell>
          <cell r="D466" t="str">
            <v>Ekonomika a manažment obranných zdrojov</v>
          </cell>
          <cell r="E466">
            <v>2</v>
          </cell>
          <cell r="F466">
            <v>4</v>
          </cell>
          <cell r="G466">
            <v>0</v>
          </cell>
          <cell r="H466">
            <v>0</v>
          </cell>
        </row>
        <row r="467">
          <cell r="A467">
            <v>804023</v>
          </cell>
          <cell r="B467" t="str">
            <v>služby</v>
          </cell>
          <cell r="C467" t="str">
            <v>obrana a vojenstvo</v>
          </cell>
          <cell r="D467" t="str">
            <v>Ekonomika a manažment obranných zdrojov</v>
          </cell>
          <cell r="E467">
            <v>3</v>
          </cell>
          <cell r="F467">
            <v>19</v>
          </cell>
          <cell r="G467">
            <v>0</v>
          </cell>
          <cell r="H467">
            <v>0</v>
          </cell>
        </row>
        <row r="468">
          <cell r="A468">
            <v>804011</v>
          </cell>
          <cell r="B468" t="str">
            <v>služby</v>
          </cell>
          <cell r="C468" t="str">
            <v>obrana a vojenstvo</v>
          </cell>
          <cell r="D468" t="str">
            <v>Manažment vojenských systémov</v>
          </cell>
          <cell r="E468">
            <v>1</v>
          </cell>
          <cell r="F468">
            <v>4</v>
          </cell>
          <cell r="G468">
            <v>0</v>
          </cell>
          <cell r="H468">
            <v>0</v>
          </cell>
        </row>
        <row r="469">
          <cell r="A469">
            <v>804012</v>
          </cell>
          <cell r="B469" t="str">
            <v>služby</v>
          </cell>
          <cell r="C469" t="str">
            <v>obrana a vojenstvo</v>
          </cell>
          <cell r="D469" t="str">
            <v>Manažment vojenských systémov</v>
          </cell>
          <cell r="E469">
            <v>2</v>
          </cell>
          <cell r="F469">
            <v>4</v>
          </cell>
          <cell r="G469">
            <v>0</v>
          </cell>
          <cell r="H469">
            <v>0</v>
          </cell>
        </row>
        <row r="470">
          <cell r="A470">
            <v>804013</v>
          </cell>
          <cell r="B470" t="str">
            <v>služby</v>
          </cell>
          <cell r="C470" t="str">
            <v>obrana a vojenstvo</v>
          </cell>
          <cell r="D470" t="str">
            <v>Manažment vojenských systémov</v>
          </cell>
          <cell r="E470">
            <v>3</v>
          </cell>
          <cell r="F470">
            <v>19</v>
          </cell>
          <cell r="G470">
            <v>0</v>
          </cell>
          <cell r="H470">
            <v>0</v>
          </cell>
        </row>
        <row r="471">
          <cell r="A471">
            <v>804041</v>
          </cell>
          <cell r="B471" t="str">
            <v>služby</v>
          </cell>
          <cell r="C471" t="str">
            <v>obrana a vojenstvo</v>
          </cell>
          <cell r="D471" t="str">
            <v>Národná a medzinárodná bezpečnosť</v>
          </cell>
          <cell r="E471">
            <v>1</v>
          </cell>
          <cell r="F471">
            <v>9</v>
          </cell>
          <cell r="G471">
            <v>0</v>
          </cell>
          <cell r="H471">
            <v>0</v>
          </cell>
        </row>
        <row r="472">
          <cell r="A472">
            <v>804042</v>
          </cell>
          <cell r="B472" t="str">
            <v>služby</v>
          </cell>
          <cell r="C472" t="str">
            <v>obrana a vojenstvo</v>
          </cell>
          <cell r="D472" t="str">
            <v>Národná a medzinárodná bezpečnosť</v>
          </cell>
          <cell r="E472">
            <v>2</v>
          </cell>
          <cell r="F472">
            <v>9</v>
          </cell>
          <cell r="G472">
            <v>0</v>
          </cell>
          <cell r="H472">
            <v>0</v>
          </cell>
        </row>
        <row r="473">
          <cell r="A473">
            <v>804043</v>
          </cell>
          <cell r="B473" t="str">
            <v>služby</v>
          </cell>
          <cell r="C473" t="str">
            <v>obrana a vojenstvo</v>
          </cell>
          <cell r="D473" t="str">
            <v>Národná a medzinárodná bezpečnosť</v>
          </cell>
          <cell r="E473">
            <v>3</v>
          </cell>
          <cell r="F473">
            <v>19</v>
          </cell>
          <cell r="G473">
            <v>0</v>
          </cell>
          <cell r="H473">
            <v>0</v>
          </cell>
        </row>
        <row r="474">
          <cell r="A474">
            <v>804053</v>
          </cell>
          <cell r="B474" t="str">
            <v>služby</v>
          </cell>
          <cell r="C474" t="str">
            <v>obrana a vojenstvo</v>
          </cell>
          <cell r="D474" t="str">
            <v>Operačné a bojové použitie ozbrojených síl</v>
          </cell>
          <cell r="E474">
            <v>3</v>
          </cell>
          <cell r="F474">
            <v>19</v>
          </cell>
          <cell r="G474">
            <v>0</v>
          </cell>
          <cell r="H474">
            <v>0</v>
          </cell>
        </row>
        <row r="475">
          <cell r="A475">
            <v>804073</v>
          </cell>
          <cell r="B475" t="str">
            <v>služby</v>
          </cell>
          <cell r="C475" t="str">
            <v>obrana a vojenstvo</v>
          </cell>
          <cell r="D475" t="str">
            <v>Vojenská logistika</v>
          </cell>
          <cell r="E475">
            <v>3</v>
          </cell>
          <cell r="F475">
            <v>19</v>
          </cell>
          <cell r="G475">
            <v>0</v>
          </cell>
          <cell r="H475">
            <v>0</v>
          </cell>
        </row>
        <row r="476">
          <cell r="A476">
            <v>804061</v>
          </cell>
          <cell r="B476" t="str">
            <v>služby</v>
          </cell>
          <cell r="C476" t="str">
            <v>obrana a vojenstvo</v>
          </cell>
          <cell r="D476" t="str">
            <v>Vojenské spojovacie a informačné systémy</v>
          </cell>
          <cell r="E476">
            <v>1</v>
          </cell>
          <cell r="F476">
            <v>4</v>
          </cell>
          <cell r="G476">
            <v>0</v>
          </cell>
          <cell r="H476">
            <v>0</v>
          </cell>
        </row>
        <row r="477">
          <cell r="A477">
            <v>804062</v>
          </cell>
          <cell r="B477" t="str">
            <v>služby</v>
          </cell>
          <cell r="C477" t="str">
            <v>obrana a vojenstvo</v>
          </cell>
          <cell r="D477" t="str">
            <v>Vojenské spojovacie a informačné systémy</v>
          </cell>
          <cell r="E477">
            <v>2</v>
          </cell>
          <cell r="F477">
            <v>4</v>
          </cell>
          <cell r="G477">
            <v>0</v>
          </cell>
          <cell r="H477">
            <v>0</v>
          </cell>
        </row>
        <row r="478">
          <cell r="A478">
            <v>804063</v>
          </cell>
          <cell r="B478" t="str">
            <v>služby</v>
          </cell>
          <cell r="C478" t="str">
            <v>obrana a vojenstvo</v>
          </cell>
          <cell r="D478" t="str">
            <v>Vojenské spojovacie a informačné systémy</v>
          </cell>
          <cell r="E478">
            <v>3</v>
          </cell>
          <cell r="F478">
            <v>19</v>
          </cell>
          <cell r="G478">
            <v>0</v>
          </cell>
          <cell r="H478">
            <v>0</v>
          </cell>
        </row>
        <row r="479">
          <cell r="A479">
            <v>804031</v>
          </cell>
          <cell r="B479" t="str">
            <v>služby</v>
          </cell>
          <cell r="C479" t="str">
            <v>obrana a vojenstvo</v>
          </cell>
          <cell r="D479" t="str">
            <v>Výzbroj a technika ozbrojených síl</v>
          </cell>
          <cell r="E479">
            <v>1</v>
          </cell>
          <cell r="F479">
            <v>4</v>
          </cell>
          <cell r="G479">
            <v>0</v>
          </cell>
          <cell r="H479">
            <v>0</v>
          </cell>
        </row>
        <row r="480">
          <cell r="A480">
            <v>804032</v>
          </cell>
          <cell r="B480" t="str">
            <v>služby</v>
          </cell>
          <cell r="C480" t="str">
            <v>obrana a vojenstvo</v>
          </cell>
          <cell r="D480" t="str">
            <v>Výzbroj a technika ozbrojených síl</v>
          </cell>
          <cell r="E480">
            <v>2</v>
          </cell>
          <cell r="F480">
            <v>4</v>
          </cell>
          <cell r="G480">
            <v>0</v>
          </cell>
          <cell r="H480">
            <v>0</v>
          </cell>
        </row>
        <row r="481">
          <cell r="A481">
            <v>804033</v>
          </cell>
          <cell r="B481" t="str">
            <v>služby</v>
          </cell>
          <cell r="C481" t="str">
            <v>obrana a vojenstvo</v>
          </cell>
          <cell r="D481" t="str">
            <v>Výzbroj a technika ozbrojených síl</v>
          </cell>
          <cell r="E481">
            <v>3</v>
          </cell>
          <cell r="F481">
            <v>19</v>
          </cell>
          <cell r="G481">
            <v>0</v>
          </cell>
          <cell r="H481">
            <v>0</v>
          </cell>
        </row>
        <row r="482">
          <cell r="A482">
            <v>801011</v>
          </cell>
          <cell r="B482" t="str">
            <v>služby</v>
          </cell>
          <cell r="C482" t="str">
            <v>osobné služby</v>
          </cell>
          <cell r="D482" t="str">
            <v>Cestovný ruch</v>
          </cell>
          <cell r="E482">
            <v>1</v>
          </cell>
          <cell r="F482">
            <v>9</v>
          </cell>
          <cell r="G482">
            <v>0</v>
          </cell>
          <cell r="H482">
            <v>0</v>
          </cell>
        </row>
        <row r="483">
          <cell r="A483">
            <v>801012</v>
          </cell>
          <cell r="B483" t="str">
            <v>služby</v>
          </cell>
          <cell r="C483" t="str">
            <v>osobné služby</v>
          </cell>
          <cell r="D483" t="str">
            <v>Cestovný ruch</v>
          </cell>
          <cell r="E483">
            <v>2</v>
          </cell>
          <cell r="F483">
            <v>9</v>
          </cell>
          <cell r="G483">
            <v>0</v>
          </cell>
          <cell r="H483">
            <v>0</v>
          </cell>
        </row>
        <row r="484">
          <cell r="A484">
            <v>801013</v>
          </cell>
          <cell r="B484" t="str">
            <v>služby</v>
          </cell>
          <cell r="C484" t="str">
            <v>osobné služby</v>
          </cell>
          <cell r="D484" t="str">
            <v>Cestovný ruch</v>
          </cell>
          <cell r="E484">
            <v>3</v>
          </cell>
          <cell r="F484">
            <v>20</v>
          </cell>
          <cell r="G484">
            <v>0</v>
          </cell>
          <cell r="H484">
            <v>0</v>
          </cell>
        </row>
        <row r="485">
          <cell r="A485">
            <v>801021</v>
          </cell>
          <cell r="B485" t="str">
            <v>služby</v>
          </cell>
          <cell r="C485" t="str">
            <v>osobné služby</v>
          </cell>
          <cell r="D485" t="str">
            <v>Šport</v>
          </cell>
          <cell r="E485">
            <v>1</v>
          </cell>
          <cell r="F485">
            <v>7</v>
          </cell>
          <cell r="G485">
            <v>0</v>
          </cell>
          <cell r="H485">
            <v>0</v>
          </cell>
        </row>
        <row r="486">
          <cell r="A486">
            <v>801022</v>
          </cell>
          <cell r="B486" t="str">
            <v>služby</v>
          </cell>
          <cell r="C486" t="str">
            <v>osobné služby</v>
          </cell>
          <cell r="D486" t="str">
            <v>Šport</v>
          </cell>
          <cell r="E486">
            <v>2</v>
          </cell>
          <cell r="F486">
            <v>7</v>
          </cell>
          <cell r="G486">
            <v>0</v>
          </cell>
          <cell r="H486">
            <v>0</v>
          </cell>
        </row>
        <row r="487">
          <cell r="A487">
            <v>801033</v>
          </cell>
          <cell r="B487" t="str">
            <v>služby</v>
          </cell>
          <cell r="C487" t="str">
            <v>osobné služby</v>
          </cell>
          <cell r="D487" t="str">
            <v>Športová edukológia</v>
          </cell>
          <cell r="E487">
            <v>3</v>
          </cell>
          <cell r="F487">
            <v>20</v>
          </cell>
          <cell r="G487">
            <v>0</v>
          </cell>
          <cell r="H487">
            <v>0</v>
          </cell>
        </row>
        <row r="488">
          <cell r="A488">
            <v>801043</v>
          </cell>
          <cell r="B488" t="str">
            <v>služby</v>
          </cell>
          <cell r="C488" t="str">
            <v>osobné služby</v>
          </cell>
          <cell r="D488" t="str">
            <v>Športová humanistika</v>
          </cell>
          <cell r="E488">
            <v>3</v>
          </cell>
          <cell r="F488">
            <v>20</v>
          </cell>
          <cell r="G488">
            <v>0</v>
          </cell>
          <cell r="H488">
            <v>0</v>
          </cell>
        </row>
        <row r="489">
          <cell r="A489">
            <v>801053</v>
          </cell>
          <cell r="B489" t="str">
            <v>služby</v>
          </cell>
          <cell r="C489" t="str">
            <v>osobné služby</v>
          </cell>
          <cell r="D489" t="str">
            <v>Športová kinantropológia</v>
          </cell>
          <cell r="E489">
            <v>3</v>
          </cell>
          <cell r="F489">
            <v>20</v>
          </cell>
          <cell r="G489">
            <v>0</v>
          </cell>
          <cell r="H489">
            <v>0</v>
          </cell>
        </row>
        <row r="490">
          <cell r="A490">
            <v>303023</v>
          </cell>
          <cell r="B490" t="str">
            <v>sociálne, ekonomické a právne vedy</v>
          </cell>
          <cell r="C490" t="str">
            <v>ekonómia a manažment</v>
          </cell>
          <cell r="D490" t="str">
            <v>Dejiny národného hospodárstva</v>
          </cell>
          <cell r="E490">
            <v>3</v>
          </cell>
          <cell r="F490">
            <v>20</v>
          </cell>
          <cell r="G490">
            <v>0</v>
          </cell>
          <cell r="H490">
            <v>0</v>
          </cell>
        </row>
        <row r="491">
          <cell r="A491">
            <v>303253</v>
          </cell>
          <cell r="B491" t="str">
            <v>sociálne, ekonomické a právne vedy</v>
          </cell>
          <cell r="C491" t="str">
            <v>ekonómia a manažment</v>
          </cell>
          <cell r="D491" t="str">
            <v>Ekonometria a operačný výskum</v>
          </cell>
          <cell r="E491">
            <v>3</v>
          </cell>
          <cell r="F491">
            <v>20</v>
          </cell>
          <cell r="G491">
            <v>0</v>
          </cell>
          <cell r="H491">
            <v>0</v>
          </cell>
        </row>
        <row r="492">
          <cell r="A492">
            <v>303033</v>
          </cell>
          <cell r="B492" t="str">
            <v>sociálne, ekonomické a právne vedy</v>
          </cell>
          <cell r="C492" t="str">
            <v>ekonómia a manažment</v>
          </cell>
          <cell r="D492" t="str">
            <v>Ekonomická teória</v>
          </cell>
          <cell r="E492">
            <v>3</v>
          </cell>
          <cell r="F492">
            <v>20</v>
          </cell>
          <cell r="G492">
            <v>0</v>
          </cell>
          <cell r="H492">
            <v>0</v>
          </cell>
        </row>
        <row r="493">
          <cell r="A493">
            <v>303161</v>
          </cell>
          <cell r="B493" t="str">
            <v>sociálne, ekonomické a právne vedy</v>
          </cell>
          <cell r="C493" t="str">
            <v>ekonómia a manažment</v>
          </cell>
          <cell r="D493" t="str">
            <v>Ekonomika a manažment podniku</v>
          </cell>
          <cell r="E493">
            <v>1</v>
          </cell>
          <cell r="F493">
            <v>9</v>
          </cell>
          <cell r="G493">
            <v>0</v>
          </cell>
          <cell r="H493">
            <v>0</v>
          </cell>
        </row>
        <row r="494">
          <cell r="A494">
            <v>303162</v>
          </cell>
          <cell r="B494" t="str">
            <v>sociálne, ekonomické a právne vedy</v>
          </cell>
          <cell r="C494" t="str">
            <v>ekonómia a manažment</v>
          </cell>
          <cell r="D494" t="str">
            <v>Ekonomika a manažment podniku</v>
          </cell>
          <cell r="E494">
            <v>2</v>
          </cell>
          <cell r="F494">
            <v>9</v>
          </cell>
          <cell r="G494">
            <v>0</v>
          </cell>
          <cell r="H494">
            <v>0</v>
          </cell>
        </row>
        <row r="495">
          <cell r="A495">
            <v>303163</v>
          </cell>
          <cell r="B495" t="str">
            <v>sociálne, ekonomické a právne vedy</v>
          </cell>
          <cell r="C495" t="str">
            <v>ekonómia a manažment</v>
          </cell>
          <cell r="D495" t="str">
            <v>Ekonomika a manažment podniku</v>
          </cell>
          <cell r="E495">
            <v>3</v>
          </cell>
          <cell r="F495">
            <v>20</v>
          </cell>
          <cell r="G495">
            <v>0</v>
          </cell>
          <cell r="H495">
            <v>0</v>
          </cell>
        </row>
        <row r="496">
          <cell r="A496">
            <v>303213</v>
          </cell>
          <cell r="B496" t="str">
            <v>sociálne, ekonomické a právne vedy</v>
          </cell>
          <cell r="C496" t="str">
            <v>ekonómia a manažment</v>
          </cell>
          <cell r="D496" t="str">
            <v>Ekonomika a riadenie podnikov</v>
          </cell>
          <cell r="E496">
            <v>3</v>
          </cell>
          <cell r="F496">
            <v>20</v>
          </cell>
          <cell r="G496">
            <v>0</v>
          </cell>
          <cell r="H496">
            <v>0</v>
          </cell>
        </row>
        <row r="497">
          <cell r="A497">
            <v>303073</v>
          </cell>
          <cell r="B497" t="str">
            <v>sociálne, ekonomické a právne vedy</v>
          </cell>
          <cell r="C497" t="str">
            <v>ekonómia a manažment</v>
          </cell>
          <cell r="D497" t="str">
            <v>Financie</v>
          </cell>
          <cell r="E497">
            <v>3</v>
          </cell>
          <cell r="F497">
            <v>20</v>
          </cell>
          <cell r="G497">
            <v>0</v>
          </cell>
          <cell r="H497">
            <v>0</v>
          </cell>
        </row>
        <row r="498">
          <cell r="A498">
            <v>303061</v>
          </cell>
          <cell r="B498" t="str">
            <v>sociálne, ekonomické a právne vedy</v>
          </cell>
          <cell r="C498" t="str">
            <v>ekonómia a manažment</v>
          </cell>
          <cell r="D498" t="str">
            <v>Financie, bankovníctvo a investovanie</v>
          </cell>
          <cell r="E498">
            <v>1</v>
          </cell>
          <cell r="F498">
            <v>9</v>
          </cell>
          <cell r="G498">
            <v>0</v>
          </cell>
          <cell r="H498">
            <v>0</v>
          </cell>
        </row>
        <row r="499">
          <cell r="A499">
            <v>303062</v>
          </cell>
          <cell r="B499" t="str">
            <v>sociálne, ekonomické a právne vedy</v>
          </cell>
          <cell r="C499" t="str">
            <v>ekonómia a manažment</v>
          </cell>
          <cell r="D499" t="str">
            <v>Financie, bankovníctvo a investovanie</v>
          </cell>
          <cell r="E499">
            <v>2</v>
          </cell>
          <cell r="F499">
            <v>9</v>
          </cell>
          <cell r="G499">
            <v>0</v>
          </cell>
          <cell r="H499">
            <v>0</v>
          </cell>
        </row>
        <row r="500">
          <cell r="A500">
            <v>303131</v>
          </cell>
          <cell r="B500" t="str">
            <v>sociálne, ekonomické a právne vedy</v>
          </cell>
          <cell r="C500" t="str">
            <v>ekonómia a manažment</v>
          </cell>
          <cell r="D500" t="str">
            <v>Finančný manažment</v>
          </cell>
          <cell r="E500">
            <v>1</v>
          </cell>
          <cell r="F500">
            <v>9</v>
          </cell>
          <cell r="G500">
            <v>0</v>
          </cell>
          <cell r="H500">
            <v>0</v>
          </cell>
        </row>
        <row r="501">
          <cell r="A501">
            <v>303132</v>
          </cell>
          <cell r="B501" t="str">
            <v>sociálne, ekonomické a právne vedy</v>
          </cell>
          <cell r="C501" t="str">
            <v>ekonómia a manažment</v>
          </cell>
          <cell r="D501" t="str">
            <v>Finančný manažment</v>
          </cell>
          <cell r="E501">
            <v>2</v>
          </cell>
          <cell r="F501">
            <v>9</v>
          </cell>
          <cell r="G501">
            <v>0</v>
          </cell>
          <cell r="H501">
            <v>0</v>
          </cell>
        </row>
        <row r="502">
          <cell r="A502">
            <v>303133</v>
          </cell>
          <cell r="B502" t="str">
            <v>sociálne, ekonomické a právne vedy</v>
          </cell>
          <cell r="C502" t="str">
            <v>ekonómia a manažment</v>
          </cell>
          <cell r="D502" t="str">
            <v>Finančný manažment</v>
          </cell>
          <cell r="E502">
            <v>3</v>
          </cell>
          <cell r="F502">
            <v>20</v>
          </cell>
          <cell r="G502">
            <v>0</v>
          </cell>
          <cell r="H502">
            <v>0</v>
          </cell>
        </row>
        <row r="503">
          <cell r="A503">
            <v>303241</v>
          </cell>
          <cell r="B503" t="str">
            <v>sociálne, ekonomické a právne vedy</v>
          </cell>
          <cell r="C503" t="str">
            <v>ekonómia a manažment</v>
          </cell>
          <cell r="D503" t="str">
            <v>Kvantitatívne metódy v ekonómii</v>
          </cell>
          <cell r="E503">
            <v>1</v>
          </cell>
          <cell r="F503">
            <v>9</v>
          </cell>
          <cell r="G503">
            <v>0</v>
          </cell>
          <cell r="H503">
            <v>0</v>
          </cell>
        </row>
        <row r="504">
          <cell r="A504">
            <v>303242</v>
          </cell>
          <cell r="B504" t="str">
            <v>sociálne, ekonomické a právne vedy</v>
          </cell>
          <cell r="C504" t="str">
            <v>ekonómia a manažment</v>
          </cell>
          <cell r="D504" t="str">
            <v>Kvantitatívne metódy v ekonómii</v>
          </cell>
          <cell r="E504">
            <v>2</v>
          </cell>
          <cell r="F504">
            <v>9</v>
          </cell>
          <cell r="G504">
            <v>0</v>
          </cell>
          <cell r="H504">
            <v>0</v>
          </cell>
        </row>
        <row r="505">
          <cell r="A505">
            <v>303243</v>
          </cell>
          <cell r="B505" t="str">
            <v>sociálne, ekonomické a právne vedy</v>
          </cell>
          <cell r="C505" t="str">
            <v>ekonómia a manažment</v>
          </cell>
          <cell r="D505" t="str">
            <v>Kvantitatívne metódy v ekonómii</v>
          </cell>
          <cell r="E505">
            <v>3</v>
          </cell>
          <cell r="F505">
            <v>20</v>
          </cell>
          <cell r="G505">
            <v>0</v>
          </cell>
          <cell r="H505">
            <v>0</v>
          </cell>
        </row>
        <row r="506">
          <cell r="A506">
            <v>303141</v>
          </cell>
          <cell r="B506" t="str">
            <v>sociálne, ekonomické a právne vedy</v>
          </cell>
          <cell r="C506" t="str">
            <v>ekonómia a manažment</v>
          </cell>
          <cell r="D506" t="str">
            <v>Ľudské zdroje a personálny manažment</v>
          </cell>
          <cell r="E506">
            <v>1</v>
          </cell>
          <cell r="F506">
            <v>9</v>
          </cell>
          <cell r="G506">
            <v>0</v>
          </cell>
          <cell r="H506">
            <v>0</v>
          </cell>
        </row>
        <row r="507">
          <cell r="A507">
            <v>303142</v>
          </cell>
          <cell r="B507" t="str">
            <v>sociálne, ekonomické a právne vedy</v>
          </cell>
          <cell r="C507" t="str">
            <v>ekonómia a manažment</v>
          </cell>
          <cell r="D507" t="str">
            <v>Ľudské zdroje a personálny manažment</v>
          </cell>
          <cell r="E507">
            <v>2</v>
          </cell>
          <cell r="F507">
            <v>9</v>
          </cell>
          <cell r="G507">
            <v>0</v>
          </cell>
          <cell r="H507">
            <v>0</v>
          </cell>
        </row>
        <row r="508">
          <cell r="A508">
            <v>303151</v>
          </cell>
          <cell r="B508" t="str">
            <v>sociálne, ekonomické a právne vedy</v>
          </cell>
          <cell r="C508" t="str">
            <v>ekonómia a manažment</v>
          </cell>
          <cell r="D508" t="str">
            <v>Manažment</v>
          </cell>
          <cell r="E508">
            <v>1</v>
          </cell>
          <cell r="F508">
            <v>9</v>
          </cell>
          <cell r="G508">
            <v>0</v>
          </cell>
          <cell r="H508">
            <v>0</v>
          </cell>
        </row>
        <row r="509">
          <cell r="A509">
            <v>303152</v>
          </cell>
          <cell r="B509" t="str">
            <v>sociálne, ekonomické a právne vedy</v>
          </cell>
          <cell r="C509" t="str">
            <v>ekonómia a manažment</v>
          </cell>
          <cell r="D509" t="str">
            <v>Manažment</v>
          </cell>
          <cell r="E509">
            <v>2</v>
          </cell>
          <cell r="F509">
            <v>9</v>
          </cell>
          <cell r="G509">
            <v>0</v>
          </cell>
          <cell r="H509">
            <v>0</v>
          </cell>
        </row>
        <row r="510">
          <cell r="A510">
            <v>303153</v>
          </cell>
          <cell r="B510" t="str">
            <v>sociálne, ekonomické a právne vedy</v>
          </cell>
          <cell r="C510" t="str">
            <v>ekonómia a manažment</v>
          </cell>
          <cell r="D510" t="str">
            <v>Manažment</v>
          </cell>
          <cell r="E510">
            <v>3</v>
          </cell>
          <cell r="F510">
            <v>20</v>
          </cell>
          <cell r="G510">
            <v>0</v>
          </cell>
          <cell r="H510">
            <v>0</v>
          </cell>
        </row>
        <row r="511">
          <cell r="A511">
            <v>303171</v>
          </cell>
          <cell r="B511" t="str">
            <v>sociálne, ekonomické a právne vedy</v>
          </cell>
          <cell r="C511" t="str">
            <v>ekonómia a manažment</v>
          </cell>
          <cell r="D511" t="str">
            <v>Medzinárodné ekonomické vzťahy</v>
          </cell>
          <cell r="E511">
            <v>1</v>
          </cell>
          <cell r="F511">
            <v>9</v>
          </cell>
          <cell r="G511">
            <v>0</v>
          </cell>
          <cell r="H511">
            <v>0</v>
          </cell>
        </row>
        <row r="512">
          <cell r="A512">
            <v>303172</v>
          </cell>
          <cell r="B512" t="str">
            <v>sociálne, ekonomické a právne vedy</v>
          </cell>
          <cell r="C512" t="str">
            <v>ekonómia a manažment</v>
          </cell>
          <cell r="D512" t="str">
            <v>Medzinárodné ekonomické vzťahy</v>
          </cell>
          <cell r="E512">
            <v>2</v>
          </cell>
          <cell r="F512">
            <v>9</v>
          </cell>
          <cell r="G512">
            <v>0</v>
          </cell>
          <cell r="H512">
            <v>0</v>
          </cell>
        </row>
        <row r="513">
          <cell r="A513">
            <v>303173</v>
          </cell>
          <cell r="B513" t="str">
            <v>sociálne, ekonomické a právne vedy</v>
          </cell>
          <cell r="C513" t="str">
            <v>ekonómia a manažment</v>
          </cell>
          <cell r="D513" t="str">
            <v>Medzinárodné ekonomické vzťahy</v>
          </cell>
          <cell r="E513">
            <v>3</v>
          </cell>
          <cell r="F513">
            <v>20</v>
          </cell>
          <cell r="G513">
            <v>0</v>
          </cell>
          <cell r="H513">
            <v>0</v>
          </cell>
        </row>
        <row r="514">
          <cell r="A514">
            <v>303181</v>
          </cell>
          <cell r="B514" t="str">
            <v>sociálne, ekonomické a právne vedy</v>
          </cell>
          <cell r="C514" t="str">
            <v>ekonómia a manažment</v>
          </cell>
          <cell r="D514" t="str">
            <v>Medzinárodné podnikanie</v>
          </cell>
          <cell r="E514">
            <v>1</v>
          </cell>
          <cell r="F514">
            <v>9</v>
          </cell>
          <cell r="G514">
            <v>0</v>
          </cell>
          <cell r="H514">
            <v>0</v>
          </cell>
        </row>
        <row r="515">
          <cell r="A515">
            <v>303182</v>
          </cell>
          <cell r="B515" t="str">
            <v>sociálne, ekonomické a právne vedy</v>
          </cell>
          <cell r="C515" t="str">
            <v>ekonómia a manažment</v>
          </cell>
          <cell r="D515" t="str">
            <v>Medzinárodné podnikanie</v>
          </cell>
          <cell r="E515">
            <v>2</v>
          </cell>
          <cell r="F515">
            <v>9</v>
          </cell>
          <cell r="G515">
            <v>0</v>
          </cell>
          <cell r="H515">
            <v>0</v>
          </cell>
        </row>
        <row r="516">
          <cell r="A516">
            <v>303183</v>
          </cell>
          <cell r="B516" t="str">
            <v>sociálne, ekonomické a právne vedy</v>
          </cell>
          <cell r="C516" t="str">
            <v>ekonómia a manažment</v>
          </cell>
          <cell r="D516" t="str">
            <v>Medzinárodné podnikanie</v>
          </cell>
          <cell r="E516">
            <v>3</v>
          </cell>
          <cell r="F516">
            <v>20</v>
          </cell>
          <cell r="G516">
            <v>0</v>
          </cell>
          <cell r="H516">
            <v>0</v>
          </cell>
        </row>
        <row r="517">
          <cell r="A517">
            <v>303011</v>
          </cell>
          <cell r="B517" t="str">
            <v>sociálne, ekonomické a právne vedy</v>
          </cell>
          <cell r="C517" t="str">
            <v>ekonómia a manažment</v>
          </cell>
          <cell r="D517" t="str">
            <v>Národné hospodárstvo</v>
          </cell>
          <cell r="E517">
            <v>1</v>
          </cell>
          <cell r="F517">
            <v>9</v>
          </cell>
          <cell r="G517">
            <v>0</v>
          </cell>
          <cell r="H517">
            <v>0</v>
          </cell>
        </row>
        <row r="518">
          <cell r="A518">
            <v>303012</v>
          </cell>
          <cell r="B518" t="str">
            <v>sociálne, ekonomické a právne vedy</v>
          </cell>
          <cell r="C518" t="str">
            <v>ekonómia a manažment</v>
          </cell>
          <cell r="D518" t="str">
            <v>Národné hospodárstvo</v>
          </cell>
          <cell r="E518">
            <v>2</v>
          </cell>
          <cell r="F518">
            <v>9</v>
          </cell>
          <cell r="G518">
            <v>0</v>
          </cell>
          <cell r="H518">
            <v>0</v>
          </cell>
        </row>
        <row r="519">
          <cell r="A519">
            <v>303102</v>
          </cell>
          <cell r="B519" t="str">
            <v>sociálne, ekonomické a právne vedy</v>
          </cell>
          <cell r="C519" t="str">
            <v>ekonómia a manažment</v>
          </cell>
          <cell r="D519" t="str">
            <v>Obchod a marketing</v>
          </cell>
          <cell r="E519">
            <v>2</v>
          </cell>
          <cell r="F519">
            <v>9</v>
          </cell>
          <cell r="G519">
            <v>0</v>
          </cell>
          <cell r="H519">
            <v>0</v>
          </cell>
        </row>
        <row r="520">
          <cell r="A520">
            <v>303103</v>
          </cell>
          <cell r="B520" t="str">
            <v>sociálne, ekonomické a právne vedy</v>
          </cell>
          <cell r="C520" t="str">
            <v>ekonómia a manažment</v>
          </cell>
          <cell r="D520" t="str">
            <v>Obchod a marketing</v>
          </cell>
          <cell r="E520">
            <v>3</v>
          </cell>
          <cell r="F520">
            <v>20</v>
          </cell>
          <cell r="G520">
            <v>0</v>
          </cell>
          <cell r="H520">
            <v>0</v>
          </cell>
        </row>
        <row r="521">
          <cell r="A521">
            <v>303091</v>
          </cell>
          <cell r="B521" t="str">
            <v>sociálne, ekonomické a právne vedy</v>
          </cell>
          <cell r="C521" t="str">
            <v>ekonómia a manažment</v>
          </cell>
          <cell r="D521" t="str">
            <v>Obchodné podnikanie</v>
          </cell>
          <cell r="E521">
            <v>1</v>
          </cell>
          <cell r="F521">
            <v>9</v>
          </cell>
          <cell r="G521">
            <v>0</v>
          </cell>
          <cell r="H521">
            <v>0</v>
          </cell>
        </row>
        <row r="522">
          <cell r="A522">
            <v>303113</v>
          </cell>
          <cell r="B522" t="str">
            <v>sociálne, ekonomické a právne vedy</v>
          </cell>
          <cell r="C522" t="str">
            <v>ekonómia a manažment</v>
          </cell>
          <cell r="D522" t="str">
            <v>Odvetvové a prierezové ekonomiky</v>
          </cell>
          <cell r="E522">
            <v>3</v>
          </cell>
          <cell r="F522">
            <v>20</v>
          </cell>
          <cell r="G522">
            <v>0</v>
          </cell>
          <cell r="H522">
            <v>0</v>
          </cell>
        </row>
        <row r="523">
          <cell r="A523">
            <v>303201</v>
          </cell>
          <cell r="B523" t="str">
            <v>sociálne, ekonomické a právne vedy</v>
          </cell>
          <cell r="C523" t="str">
            <v>ekonómia a manažment</v>
          </cell>
          <cell r="D523" t="str">
            <v>Odvetvové ekonomiky a manažment</v>
          </cell>
          <cell r="E523">
            <v>1</v>
          </cell>
          <cell r="F523">
            <v>9</v>
          </cell>
          <cell r="G523">
            <v>0</v>
          </cell>
          <cell r="H523">
            <v>0</v>
          </cell>
        </row>
        <row r="524">
          <cell r="A524">
            <v>303202</v>
          </cell>
          <cell r="B524" t="str">
            <v>sociálne, ekonomické a právne vedy</v>
          </cell>
          <cell r="C524" t="str">
            <v>ekonómia a manažment</v>
          </cell>
          <cell r="D524" t="str">
            <v>Odvetvové ekonomiky a manažment</v>
          </cell>
          <cell r="E524">
            <v>2</v>
          </cell>
          <cell r="F524">
            <v>9</v>
          </cell>
          <cell r="G524">
            <v>0</v>
          </cell>
          <cell r="H524">
            <v>0</v>
          </cell>
        </row>
        <row r="525">
          <cell r="A525">
            <v>303203</v>
          </cell>
          <cell r="B525" t="str">
            <v>sociálne, ekonomické a právne vedy</v>
          </cell>
          <cell r="C525" t="str">
            <v>ekonómia a manažment</v>
          </cell>
          <cell r="D525" t="str">
            <v>Odvetvové ekonomiky a manažment</v>
          </cell>
          <cell r="E525">
            <v>3</v>
          </cell>
          <cell r="F525">
            <v>20</v>
          </cell>
          <cell r="G525">
            <v>0</v>
          </cell>
          <cell r="H525">
            <v>0</v>
          </cell>
        </row>
        <row r="526">
          <cell r="A526">
            <v>303223</v>
          </cell>
          <cell r="B526" t="str">
            <v>sociálne, ekonomické a právne vedy</v>
          </cell>
          <cell r="C526" t="str">
            <v>ekonómia a manažment</v>
          </cell>
          <cell r="D526" t="str">
            <v>Podnikový manažment</v>
          </cell>
          <cell r="E526">
            <v>3</v>
          </cell>
          <cell r="F526">
            <v>20</v>
          </cell>
          <cell r="G526">
            <v>0</v>
          </cell>
          <cell r="H526">
            <v>0</v>
          </cell>
        </row>
        <row r="527">
          <cell r="A527">
            <v>303081</v>
          </cell>
          <cell r="B527" t="str">
            <v>sociálne, ekonomické a právne vedy</v>
          </cell>
          <cell r="C527" t="str">
            <v>ekonómia a manažment</v>
          </cell>
          <cell r="D527" t="str">
            <v>Poisťovníctvo</v>
          </cell>
          <cell r="E527">
            <v>1</v>
          </cell>
          <cell r="F527">
            <v>9</v>
          </cell>
          <cell r="G527">
            <v>0</v>
          </cell>
          <cell r="H527">
            <v>0</v>
          </cell>
        </row>
        <row r="528">
          <cell r="A528">
            <v>303082</v>
          </cell>
          <cell r="B528" t="str">
            <v>sociálne, ekonomické a právne vedy</v>
          </cell>
          <cell r="C528" t="str">
            <v>ekonómia a manažment</v>
          </cell>
          <cell r="D528" t="str">
            <v>Poisťovníctvo</v>
          </cell>
          <cell r="E528">
            <v>2</v>
          </cell>
          <cell r="F528">
            <v>9</v>
          </cell>
          <cell r="G528">
            <v>0</v>
          </cell>
          <cell r="H528">
            <v>0</v>
          </cell>
        </row>
        <row r="529">
          <cell r="A529">
            <v>303083</v>
          </cell>
          <cell r="B529" t="str">
            <v>sociálne, ekonomické a právne vedy</v>
          </cell>
          <cell r="C529" t="str">
            <v>ekonómia a manažment</v>
          </cell>
          <cell r="D529" t="str">
            <v>Poisťovníctvo</v>
          </cell>
          <cell r="E529">
            <v>3</v>
          </cell>
          <cell r="F529">
            <v>20</v>
          </cell>
          <cell r="G529">
            <v>0</v>
          </cell>
          <cell r="H529">
            <v>0</v>
          </cell>
        </row>
        <row r="530">
          <cell r="A530">
            <v>303043</v>
          </cell>
          <cell r="B530" t="str">
            <v>sociálne, ekonomické a právne vedy</v>
          </cell>
          <cell r="C530" t="str">
            <v>ekonómia a manažment</v>
          </cell>
          <cell r="D530" t="str">
            <v>Prognostika</v>
          </cell>
          <cell r="E530">
            <v>3</v>
          </cell>
          <cell r="F530">
            <v>20</v>
          </cell>
          <cell r="G530">
            <v>0</v>
          </cell>
          <cell r="H530">
            <v>0</v>
          </cell>
        </row>
        <row r="531">
          <cell r="A531">
            <v>303193</v>
          </cell>
          <cell r="B531" t="str">
            <v>sociálne, ekonomické a právne vedy</v>
          </cell>
          <cell r="C531" t="str">
            <v>ekonómia a manažment</v>
          </cell>
          <cell r="D531" t="str">
            <v>Svetová ekonomika</v>
          </cell>
          <cell r="E531">
            <v>3</v>
          </cell>
          <cell r="F531">
            <v>20</v>
          </cell>
          <cell r="G531">
            <v>0</v>
          </cell>
          <cell r="H531">
            <v>0</v>
          </cell>
        </row>
        <row r="532">
          <cell r="A532">
            <v>303121</v>
          </cell>
          <cell r="B532" t="str">
            <v>sociálne, ekonomické a právne vedy</v>
          </cell>
          <cell r="C532" t="str">
            <v>ekonómia a manažment</v>
          </cell>
          <cell r="D532" t="str">
            <v>Účtovníctvo</v>
          </cell>
          <cell r="E532">
            <v>1</v>
          </cell>
          <cell r="F532">
            <v>9</v>
          </cell>
          <cell r="G532">
            <v>0</v>
          </cell>
          <cell r="H532">
            <v>0</v>
          </cell>
        </row>
        <row r="533">
          <cell r="A533">
            <v>303122</v>
          </cell>
          <cell r="B533" t="str">
            <v>sociálne, ekonomické a právne vedy</v>
          </cell>
          <cell r="C533" t="str">
            <v>ekonómia a manažment</v>
          </cell>
          <cell r="D533" t="str">
            <v>Účtovníctvo</v>
          </cell>
          <cell r="E533">
            <v>2</v>
          </cell>
          <cell r="F533">
            <v>9</v>
          </cell>
          <cell r="G533">
            <v>0</v>
          </cell>
          <cell r="H533">
            <v>0</v>
          </cell>
        </row>
        <row r="534">
          <cell r="A534">
            <v>303123</v>
          </cell>
          <cell r="B534" t="str">
            <v>sociálne, ekonomické a právne vedy</v>
          </cell>
          <cell r="C534" t="str">
            <v>ekonómia a manažment</v>
          </cell>
          <cell r="D534" t="str">
            <v>Účtovníctvo</v>
          </cell>
          <cell r="E534">
            <v>3</v>
          </cell>
          <cell r="F534">
            <v>20</v>
          </cell>
          <cell r="G534">
            <v>0</v>
          </cell>
          <cell r="H534">
            <v>0</v>
          </cell>
        </row>
        <row r="535">
          <cell r="A535">
            <v>303231</v>
          </cell>
          <cell r="B535" t="str">
            <v>sociálne, ekonomické a právne vedy</v>
          </cell>
          <cell r="C535" t="str">
            <v>ekonómia a manažment</v>
          </cell>
          <cell r="D535" t="str">
            <v>Verejná ekonomika a služby</v>
          </cell>
          <cell r="E535">
            <v>1</v>
          </cell>
          <cell r="F535">
            <v>9</v>
          </cell>
          <cell r="G535">
            <v>0</v>
          </cell>
          <cell r="H535">
            <v>0</v>
          </cell>
        </row>
        <row r="536">
          <cell r="A536">
            <v>303232</v>
          </cell>
          <cell r="B536" t="str">
            <v>sociálne, ekonomické a právne vedy</v>
          </cell>
          <cell r="C536" t="str">
            <v>ekonómia a manažment</v>
          </cell>
          <cell r="D536" t="str">
            <v>Verejná ekonomika a služby</v>
          </cell>
          <cell r="E536">
            <v>2</v>
          </cell>
          <cell r="F536">
            <v>9</v>
          </cell>
          <cell r="G536">
            <v>0</v>
          </cell>
          <cell r="H536">
            <v>0</v>
          </cell>
        </row>
        <row r="537">
          <cell r="A537">
            <v>303233</v>
          </cell>
          <cell r="B537" t="str">
            <v>sociálne, ekonomické a právne vedy</v>
          </cell>
          <cell r="C537" t="str">
            <v>ekonómia a manažment</v>
          </cell>
          <cell r="D537" t="str">
            <v>Verejná ekonomika a služby</v>
          </cell>
          <cell r="E537">
            <v>3</v>
          </cell>
          <cell r="F537">
            <v>20</v>
          </cell>
          <cell r="G537">
            <v>0</v>
          </cell>
          <cell r="H537">
            <v>0</v>
          </cell>
        </row>
        <row r="538">
          <cell r="A538">
            <v>303051</v>
          </cell>
          <cell r="B538" t="str">
            <v>sociálne, ekonomické a právne vedy</v>
          </cell>
          <cell r="C538" t="str">
            <v>ekonómia a manažment</v>
          </cell>
          <cell r="D538" t="str">
            <v>Verejná správa  a regionálny rozvoj</v>
          </cell>
          <cell r="E538">
            <v>1</v>
          </cell>
          <cell r="F538">
            <v>9</v>
          </cell>
          <cell r="G538">
            <v>0</v>
          </cell>
          <cell r="H538">
            <v>0</v>
          </cell>
        </row>
        <row r="539">
          <cell r="A539">
            <v>303052</v>
          </cell>
          <cell r="B539" t="str">
            <v>sociálne, ekonomické a právne vedy</v>
          </cell>
          <cell r="C539" t="str">
            <v>ekonómia a manažment</v>
          </cell>
          <cell r="D539" t="str">
            <v>Verejná správa  a regionálny rozvoj</v>
          </cell>
          <cell r="E539">
            <v>2</v>
          </cell>
          <cell r="F539">
            <v>9</v>
          </cell>
          <cell r="G539">
            <v>0</v>
          </cell>
          <cell r="H539">
            <v>0</v>
          </cell>
        </row>
        <row r="540">
          <cell r="A540">
            <v>303053</v>
          </cell>
          <cell r="B540" t="str">
            <v>sociálne, ekonomické a právne vedy</v>
          </cell>
          <cell r="C540" t="str">
            <v>ekonómia a manažment</v>
          </cell>
          <cell r="D540" t="str">
            <v>Verejná správa  a regionálny rozvoj</v>
          </cell>
          <cell r="E540">
            <v>3</v>
          </cell>
          <cell r="F540">
            <v>20</v>
          </cell>
          <cell r="G540">
            <v>0</v>
          </cell>
          <cell r="H540">
            <v>0</v>
          </cell>
        </row>
        <row r="541">
          <cell r="A541">
            <v>304053</v>
          </cell>
          <cell r="B541" t="str">
            <v>sociálne, ekonomické a právne vedy</v>
          </cell>
          <cell r="C541" t="str">
            <v>právo</v>
          </cell>
          <cell r="D541" t="str">
            <v>Hospodárske právo a finančné právo</v>
          </cell>
          <cell r="E541">
            <v>3</v>
          </cell>
          <cell r="F541">
            <v>20</v>
          </cell>
          <cell r="G541">
            <v>0</v>
          </cell>
          <cell r="H541">
            <v>0</v>
          </cell>
        </row>
        <row r="542">
          <cell r="A542">
            <v>304122</v>
          </cell>
          <cell r="B542" t="str">
            <v>sociálne, ekonomické a právne vedy</v>
          </cell>
          <cell r="C542" t="str">
            <v>právo</v>
          </cell>
          <cell r="D542" t="str">
            <v>Kánonické právo</v>
          </cell>
          <cell r="E542">
            <v>2</v>
          </cell>
          <cell r="F542">
            <v>11</v>
          </cell>
          <cell r="G542">
            <v>0</v>
          </cell>
          <cell r="H542">
            <v>0</v>
          </cell>
        </row>
        <row r="543">
          <cell r="A543">
            <v>304123</v>
          </cell>
          <cell r="B543" t="str">
            <v>sociálne, ekonomické a právne vedy</v>
          </cell>
          <cell r="C543" t="str">
            <v>právo</v>
          </cell>
          <cell r="D543" t="str">
            <v>Kánonické právo</v>
          </cell>
          <cell r="E543">
            <v>3</v>
          </cell>
          <cell r="F543">
            <v>20</v>
          </cell>
          <cell r="G543">
            <v>0</v>
          </cell>
          <cell r="H543">
            <v>0</v>
          </cell>
        </row>
        <row r="544">
          <cell r="A544">
            <v>304083</v>
          </cell>
          <cell r="B544" t="str">
            <v>sociálne, ekonomické a právne vedy</v>
          </cell>
          <cell r="C544" t="str">
            <v>právo</v>
          </cell>
          <cell r="D544" t="str">
            <v>Medzinárodné právo</v>
          </cell>
          <cell r="E544">
            <v>3</v>
          </cell>
          <cell r="F544">
            <v>20</v>
          </cell>
          <cell r="G544">
            <v>0</v>
          </cell>
          <cell r="H544">
            <v>0</v>
          </cell>
        </row>
        <row r="545">
          <cell r="A545">
            <v>304113</v>
          </cell>
          <cell r="B545" t="str">
            <v>sociálne, ekonomické a právne vedy</v>
          </cell>
          <cell r="C545" t="str">
            <v>právo</v>
          </cell>
          <cell r="D545" t="str">
            <v>Občianske právo</v>
          </cell>
          <cell r="E545">
            <v>3</v>
          </cell>
          <cell r="F545">
            <v>20</v>
          </cell>
          <cell r="G545">
            <v>0</v>
          </cell>
          <cell r="H545">
            <v>0</v>
          </cell>
        </row>
        <row r="546">
          <cell r="A546">
            <v>304103</v>
          </cell>
          <cell r="B546" t="str">
            <v>sociálne, ekonomické a právne vedy</v>
          </cell>
          <cell r="C546" t="str">
            <v>právo</v>
          </cell>
          <cell r="D546" t="str">
            <v>Obchodné a finančné právo</v>
          </cell>
          <cell r="E546">
            <v>3</v>
          </cell>
          <cell r="F546">
            <v>20</v>
          </cell>
          <cell r="G546">
            <v>0</v>
          </cell>
          <cell r="H546">
            <v>0</v>
          </cell>
        </row>
        <row r="547">
          <cell r="A547">
            <v>304063</v>
          </cell>
          <cell r="B547" t="str">
            <v>sociálne, ekonomické a právne vedy</v>
          </cell>
          <cell r="C547" t="str">
            <v>právo</v>
          </cell>
          <cell r="D547" t="str">
            <v>Pracovné právo</v>
          </cell>
          <cell r="E547">
            <v>3</v>
          </cell>
          <cell r="F547">
            <v>20</v>
          </cell>
          <cell r="G547">
            <v>0</v>
          </cell>
          <cell r="H547">
            <v>0</v>
          </cell>
        </row>
        <row r="548">
          <cell r="A548">
            <v>304011</v>
          </cell>
          <cell r="B548" t="str">
            <v>sociálne, ekonomické a právne vedy</v>
          </cell>
          <cell r="C548" t="str">
            <v>právo</v>
          </cell>
          <cell r="D548" t="str">
            <v>Právo</v>
          </cell>
          <cell r="E548">
            <v>1</v>
          </cell>
          <cell r="F548">
            <v>11</v>
          </cell>
          <cell r="G548">
            <v>0</v>
          </cell>
          <cell r="H548">
            <v>0</v>
          </cell>
        </row>
        <row r="549">
          <cell r="A549">
            <v>304012</v>
          </cell>
          <cell r="B549" t="str">
            <v>sociálne, ekonomické a právne vedy</v>
          </cell>
          <cell r="C549" t="str">
            <v>právo</v>
          </cell>
          <cell r="D549" t="str">
            <v>Právo</v>
          </cell>
          <cell r="E549">
            <v>2</v>
          </cell>
          <cell r="F549">
            <v>11</v>
          </cell>
          <cell r="G549">
            <v>0</v>
          </cell>
          <cell r="H549">
            <v>0</v>
          </cell>
        </row>
        <row r="550">
          <cell r="A550">
            <v>304093</v>
          </cell>
          <cell r="B550" t="str">
            <v>sociálne, ekonomické a právne vedy</v>
          </cell>
          <cell r="C550" t="str">
            <v>právo</v>
          </cell>
          <cell r="D550" t="str">
            <v>Rímske právo</v>
          </cell>
          <cell r="E550">
            <v>3</v>
          </cell>
          <cell r="F550">
            <v>20</v>
          </cell>
          <cell r="G550">
            <v>0</v>
          </cell>
          <cell r="H550">
            <v>0</v>
          </cell>
        </row>
        <row r="551">
          <cell r="A551">
            <v>304043</v>
          </cell>
          <cell r="B551" t="str">
            <v>sociálne, ekonomické a právne vedy</v>
          </cell>
          <cell r="C551" t="str">
            <v>právo</v>
          </cell>
          <cell r="D551" t="str">
            <v>Správne právo</v>
          </cell>
          <cell r="E551">
            <v>3</v>
          </cell>
          <cell r="F551">
            <v>20</v>
          </cell>
          <cell r="G551">
            <v>0</v>
          </cell>
          <cell r="H551">
            <v>0</v>
          </cell>
        </row>
        <row r="552">
          <cell r="A552">
            <v>304023</v>
          </cell>
          <cell r="B552" t="str">
            <v>sociálne, ekonomické a právne vedy</v>
          </cell>
          <cell r="C552" t="str">
            <v>právo</v>
          </cell>
          <cell r="D552" t="str">
            <v>Teória a dejiny štátu a práva</v>
          </cell>
          <cell r="E552">
            <v>3</v>
          </cell>
          <cell r="F552">
            <v>20</v>
          </cell>
          <cell r="G552">
            <v>0</v>
          </cell>
          <cell r="H552">
            <v>0</v>
          </cell>
        </row>
        <row r="553">
          <cell r="A553">
            <v>304073</v>
          </cell>
          <cell r="B553" t="str">
            <v>sociálne, ekonomické a právne vedy</v>
          </cell>
          <cell r="C553" t="str">
            <v>právo</v>
          </cell>
          <cell r="D553" t="str">
            <v>Trestné právo</v>
          </cell>
          <cell r="E553">
            <v>3</v>
          </cell>
          <cell r="F553">
            <v>20</v>
          </cell>
          <cell r="G553">
            <v>0</v>
          </cell>
          <cell r="H553">
            <v>0</v>
          </cell>
        </row>
        <row r="554">
          <cell r="A554">
            <v>304033</v>
          </cell>
          <cell r="B554" t="str">
            <v>sociálne, ekonomické a právne vedy</v>
          </cell>
          <cell r="C554" t="str">
            <v>právo</v>
          </cell>
          <cell r="D554" t="str">
            <v>Ústavné právo</v>
          </cell>
          <cell r="E554">
            <v>3</v>
          </cell>
          <cell r="F554">
            <v>20</v>
          </cell>
          <cell r="G554">
            <v>0</v>
          </cell>
          <cell r="H554">
            <v>0</v>
          </cell>
        </row>
        <row r="555">
          <cell r="A555">
            <v>301031</v>
          </cell>
          <cell r="B555" t="str">
            <v>sociálne, ekonomické a právne vedy</v>
          </cell>
          <cell r="C555" t="str">
            <v>spoločenské a behaviorálne vedy</v>
          </cell>
          <cell r="D555" t="str">
            <v>Etnológia</v>
          </cell>
          <cell r="E555">
            <v>1</v>
          </cell>
          <cell r="F555">
            <v>10</v>
          </cell>
          <cell r="G555">
            <v>0</v>
          </cell>
          <cell r="H555">
            <v>0</v>
          </cell>
        </row>
        <row r="556">
          <cell r="A556">
            <v>301032</v>
          </cell>
          <cell r="B556" t="str">
            <v>sociálne, ekonomické a právne vedy</v>
          </cell>
          <cell r="C556" t="str">
            <v>spoločenské a behaviorálne vedy</v>
          </cell>
          <cell r="D556" t="str">
            <v>Etnológia</v>
          </cell>
          <cell r="E556">
            <v>2</v>
          </cell>
          <cell r="F556">
            <v>10</v>
          </cell>
          <cell r="G556">
            <v>0</v>
          </cell>
          <cell r="H556">
            <v>0</v>
          </cell>
        </row>
        <row r="557">
          <cell r="A557">
            <v>301033</v>
          </cell>
          <cell r="B557" t="str">
            <v>sociálne, ekonomické a právne vedy</v>
          </cell>
          <cell r="C557" t="str">
            <v>spoločenské a behaviorálne vedy</v>
          </cell>
          <cell r="D557" t="str">
            <v>Etnológia</v>
          </cell>
          <cell r="E557">
            <v>3</v>
          </cell>
          <cell r="F557">
            <v>20</v>
          </cell>
          <cell r="G557">
            <v>0</v>
          </cell>
          <cell r="H557">
            <v>0</v>
          </cell>
        </row>
        <row r="558">
          <cell r="A558">
            <v>301123</v>
          </cell>
          <cell r="B558" t="str">
            <v>sociálne, ekonomické a právne vedy</v>
          </cell>
          <cell r="C558" t="str">
            <v>spoločenské a behaviorálne vedy</v>
          </cell>
          <cell r="D558" t="str">
            <v>Klinická psychológia</v>
          </cell>
          <cell r="E558">
            <v>3</v>
          </cell>
          <cell r="F558">
            <v>20</v>
          </cell>
          <cell r="G558">
            <v>0</v>
          </cell>
          <cell r="H558">
            <v>0</v>
          </cell>
        </row>
        <row r="559">
          <cell r="A559">
            <v>301021</v>
          </cell>
          <cell r="B559" t="str">
            <v>sociálne, ekonomické a právne vedy</v>
          </cell>
          <cell r="C559" t="str">
            <v>spoločenské a behaviorálne vedy</v>
          </cell>
          <cell r="D559" t="str">
            <v>Kulturológia</v>
          </cell>
          <cell r="E559">
            <v>1</v>
          </cell>
          <cell r="F559">
            <v>10</v>
          </cell>
          <cell r="G559">
            <v>0</v>
          </cell>
          <cell r="H559">
            <v>0</v>
          </cell>
        </row>
        <row r="560">
          <cell r="A560">
            <v>301022</v>
          </cell>
          <cell r="B560" t="str">
            <v>sociálne, ekonomické a právne vedy</v>
          </cell>
          <cell r="C560" t="str">
            <v>spoločenské a behaviorálne vedy</v>
          </cell>
          <cell r="D560" t="str">
            <v>Kulturológia</v>
          </cell>
          <cell r="E560">
            <v>2</v>
          </cell>
          <cell r="F560">
            <v>10</v>
          </cell>
          <cell r="G560">
            <v>0</v>
          </cell>
          <cell r="H560">
            <v>0</v>
          </cell>
        </row>
        <row r="561">
          <cell r="A561">
            <v>301023</v>
          </cell>
          <cell r="B561" t="str">
            <v>sociálne, ekonomické a právne vedy</v>
          </cell>
          <cell r="C561" t="str">
            <v>spoločenské a behaviorálne vedy</v>
          </cell>
          <cell r="D561" t="str">
            <v>Kulturológia</v>
          </cell>
          <cell r="E561">
            <v>3</v>
          </cell>
          <cell r="F561">
            <v>20</v>
          </cell>
          <cell r="G561">
            <v>0</v>
          </cell>
          <cell r="H561">
            <v>0</v>
          </cell>
        </row>
        <row r="562">
          <cell r="A562">
            <v>301051</v>
          </cell>
          <cell r="B562" t="str">
            <v>sociálne, ekonomické a právne vedy</v>
          </cell>
          <cell r="C562" t="str">
            <v>spoločenské a behaviorálne vedy</v>
          </cell>
          <cell r="D562" t="str">
            <v>Medzinárodné vzťahy</v>
          </cell>
          <cell r="E562">
            <v>1</v>
          </cell>
          <cell r="F562">
            <v>10</v>
          </cell>
          <cell r="G562">
            <v>0</v>
          </cell>
          <cell r="H562">
            <v>0</v>
          </cell>
        </row>
        <row r="563">
          <cell r="A563">
            <v>301052</v>
          </cell>
          <cell r="B563" t="str">
            <v>sociálne, ekonomické a právne vedy</v>
          </cell>
          <cell r="C563" t="str">
            <v>spoločenské a behaviorálne vedy</v>
          </cell>
          <cell r="D563" t="str">
            <v>Medzinárodné vzťahy</v>
          </cell>
          <cell r="E563">
            <v>2</v>
          </cell>
          <cell r="F563">
            <v>10</v>
          </cell>
          <cell r="G563">
            <v>0</v>
          </cell>
          <cell r="H563">
            <v>0</v>
          </cell>
        </row>
        <row r="564">
          <cell r="A564">
            <v>301053</v>
          </cell>
          <cell r="B564" t="str">
            <v>sociálne, ekonomické a právne vedy</v>
          </cell>
          <cell r="C564" t="str">
            <v>spoločenské a behaviorálne vedy</v>
          </cell>
          <cell r="D564" t="str">
            <v>Medzinárodné vzťahy</v>
          </cell>
          <cell r="E564">
            <v>3</v>
          </cell>
          <cell r="F564">
            <v>20</v>
          </cell>
          <cell r="G564">
            <v>0</v>
          </cell>
          <cell r="H564">
            <v>0</v>
          </cell>
        </row>
        <row r="565">
          <cell r="A565">
            <v>301113</v>
          </cell>
          <cell r="B565" t="str">
            <v>sociálne, ekonomické a právne vedy</v>
          </cell>
          <cell r="C565" t="str">
            <v>spoločenské a behaviorálne vedy</v>
          </cell>
          <cell r="D565" t="str">
            <v>Pedagogická, poradenská a školská psychológia</v>
          </cell>
          <cell r="E565">
            <v>3</v>
          </cell>
          <cell r="F565">
            <v>20</v>
          </cell>
          <cell r="G565">
            <v>0</v>
          </cell>
          <cell r="H565">
            <v>0</v>
          </cell>
        </row>
        <row r="566">
          <cell r="A566">
            <v>301061</v>
          </cell>
          <cell r="B566" t="str">
            <v>sociálne, ekonomické a právne vedy</v>
          </cell>
          <cell r="C566" t="str">
            <v>spoločenské a behaviorálne vedy</v>
          </cell>
          <cell r="D566" t="str">
            <v>Politológia</v>
          </cell>
          <cell r="E566">
            <v>1</v>
          </cell>
          <cell r="F566">
            <v>10</v>
          </cell>
          <cell r="G566">
            <v>0</v>
          </cell>
          <cell r="H566">
            <v>0</v>
          </cell>
        </row>
        <row r="567">
          <cell r="A567">
            <v>301062</v>
          </cell>
          <cell r="B567" t="str">
            <v>sociálne, ekonomické a právne vedy</v>
          </cell>
          <cell r="C567" t="str">
            <v>spoločenské a behaviorálne vedy</v>
          </cell>
          <cell r="D567" t="str">
            <v>Politológia</v>
          </cell>
          <cell r="E567">
            <v>2</v>
          </cell>
          <cell r="F567">
            <v>10</v>
          </cell>
          <cell r="G567">
            <v>0</v>
          </cell>
          <cell r="H567">
            <v>0</v>
          </cell>
        </row>
        <row r="568">
          <cell r="A568">
            <v>301063</v>
          </cell>
          <cell r="B568" t="str">
            <v>sociálne, ekonomické a právne vedy</v>
          </cell>
          <cell r="C568" t="str">
            <v>spoločenské a behaviorálne vedy</v>
          </cell>
          <cell r="D568" t="str">
            <v>Politológia</v>
          </cell>
          <cell r="E568">
            <v>3</v>
          </cell>
          <cell r="F568">
            <v>20</v>
          </cell>
          <cell r="G568">
            <v>0</v>
          </cell>
          <cell r="H568">
            <v>0</v>
          </cell>
        </row>
        <row r="569">
          <cell r="A569">
            <v>301091</v>
          </cell>
          <cell r="B569" t="str">
            <v>sociálne, ekonomické a právne vedy</v>
          </cell>
          <cell r="C569" t="str">
            <v>spoločenské a behaviorálne vedy</v>
          </cell>
          <cell r="D569" t="str">
            <v>Psychológia</v>
          </cell>
          <cell r="E569">
            <v>1</v>
          </cell>
          <cell r="F569">
            <v>10</v>
          </cell>
          <cell r="G569">
            <v>0</v>
          </cell>
          <cell r="H569">
            <v>0</v>
          </cell>
        </row>
        <row r="570">
          <cell r="A570">
            <v>301092</v>
          </cell>
          <cell r="B570" t="str">
            <v>sociálne, ekonomické a právne vedy</v>
          </cell>
          <cell r="C570" t="str">
            <v>spoločenské a behaviorálne vedy</v>
          </cell>
          <cell r="D570" t="str">
            <v>Psychológia</v>
          </cell>
          <cell r="E570">
            <v>2</v>
          </cell>
          <cell r="F570">
            <v>10</v>
          </cell>
          <cell r="G570">
            <v>0</v>
          </cell>
          <cell r="H570">
            <v>0</v>
          </cell>
        </row>
        <row r="571">
          <cell r="A571">
            <v>301151</v>
          </cell>
          <cell r="B571" t="str">
            <v>sociálne, ekonomické a právne vedy</v>
          </cell>
          <cell r="C571" t="str">
            <v>spoločenské a behaviorálne vedy</v>
          </cell>
          <cell r="D571" t="str">
            <v>Sociálna antropológia</v>
          </cell>
          <cell r="E571">
            <v>1</v>
          </cell>
          <cell r="F571">
            <v>10</v>
          </cell>
          <cell r="G571">
            <v>0</v>
          </cell>
          <cell r="H571">
            <v>0</v>
          </cell>
        </row>
        <row r="572">
          <cell r="A572">
            <v>301152</v>
          </cell>
          <cell r="B572" t="str">
            <v>sociálne, ekonomické a právne vedy</v>
          </cell>
          <cell r="C572" t="str">
            <v>spoločenské a behaviorálne vedy</v>
          </cell>
          <cell r="D572" t="str">
            <v>Sociálna antropológia</v>
          </cell>
          <cell r="E572">
            <v>2</v>
          </cell>
          <cell r="F572">
            <v>10</v>
          </cell>
          <cell r="G572">
            <v>0</v>
          </cell>
          <cell r="H572">
            <v>0</v>
          </cell>
        </row>
        <row r="573">
          <cell r="A573">
            <v>301153</v>
          </cell>
          <cell r="B573" t="str">
            <v>sociálne, ekonomické a právne vedy</v>
          </cell>
          <cell r="C573" t="str">
            <v>spoločenské a behaviorálne vedy</v>
          </cell>
          <cell r="D573" t="str">
            <v>Sociálna antropológia</v>
          </cell>
          <cell r="E573">
            <v>3</v>
          </cell>
          <cell r="F573">
            <v>20</v>
          </cell>
          <cell r="G573">
            <v>0</v>
          </cell>
          <cell r="H573">
            <v>0</v>
          </cell>
        </row>
        <row r="574">
          <cell r="A574">
            <v>301141</v>
          </cell>
          <cell r="B574" t="str">
            <v>sociálne, ekonomické a právne vedy</v>
          </cell>
          <cell r="C574" t="str">
            <v>spoločenské a behaviorálne vedy</v>
          </cell>
          <cell r="D574" t="str">
            <v>Sociálna práca</v>
          </cell>
          <cell r="E574">
            <v>1</v>
          </cell>
          <cell r="F574">
            <v>10</v>
          </cell>
          <cell r="G574">
            <v>0</v>
          </cell>
          <cell r="H574">
            <v>0</v>
          </cell>
        </row>
        <row r="575">
          <cell r="A575">
            <v>301142</v>
          </cell>
          <cell r="B575" t="str">
            <v>sociálne, ekonomické a právne vedy</v>
          </cell>
          <cell r="C575" t="str">
            <v>spoločenské a behaviorálne vedy</v>
          </cell>
          <cell r="D575" t="str">
            <v>Sociálna práca</v>
          </cell>
          <cell r="E575">
            <v>2</v>
          </cell>
          <cell r="F575">
            <v>10</v>
          </cell>
          <cell r="G575">
            <v>0</v>
          </cell>
          <cell r="H575">
            <v>0</v>
          </cell>
        </row>
        <row r="576">
          <cell r="A576">
            <v>301143</v>
          </cell>
          <cell r="B576" t="str">
            <v>sociálne, ekonomické a právne vedy</v>
          </cell>
          <cell r="C576" t="str">
            <v>spoločenské a behaviorálne vedy</v>
          </cell>
          <cell r="D576" t="str">
            <v>Sociálna práca</v>
          </cell>
          <cell r="E576">
            <v>3</v>
          </cell>
          <cell r="F576">
            <v>20</v>
          </cell>
          <cell r="G576">
            <v>0</v>
          </cell>
          <cell r="H576">
            <v>0</v>
          </cell>
        </row>
        <row r="577">
          <cell r="A577">
            <v>301133</v>
          </cell>
          <cell r="B577" t="str">
            <v>sociálne, ekonomické a právne vedy</v>
          </cell>
          <cell r="C577" t="str">
            <v>spoločenské a behaviorálne vedy</v>
          </cell>
          <cell r="D577" t="str">
            <v>Sociálna psychológia a psychológia práce</v>
          </cell>
          <cell r="E577">
            <v>3</v>
          </cell>
          <cell r="F577">
            <v>20</v>
          </cell>
          <cell r="G577">
            <v>0</v>
          </cell>
          <cell r="H577">
            <v>0</v>
          </cell>
        </row>
        <row r="578">
          <cell r="A578">
            <v>301161</v>
          </cell>
          <cell r="B578" t="str">
            <v>sociálne, ekonomické a právne vedy</v>
          </cell>
          <cell r="C578" t="str">
            <v>spoločenské a behaviorálne vedy</v>
          </cell>
          <cell r="D578" t="str">
            <v>Sociálne služby a poradenstvo</v>
          </cell>
          <cell r="E578">
            <v>1</v>
          </cell>
          <cell r="F578">
            <v>10</v>
          </cell>
          <cell r="G578">
            <v>0</v>
          </cell>
          <cell r="H578">
            <v>0</v>
          </cell>
        </row>
        <row r="579">
          <cell r="A579">
            <v>301162</v>
          </cell>
          <cell r="B579" t="str">
            <v>sociálne, ekonomické a právne vedy</v>
          </cell>
          <cell r="C579" t="str">
            <v>spoločenské a behaviorálne vedy</v>
          </cell>
          <cell r="D579" t="str">
            <v>Sociálne služby a poradenstvo</v>
          </cell>
          <cell r="E579">
            <v>2</v>
          </cell>
          <cell r="F579">
            <v>10</v>
          </cell>
          <cell r="G579">
            <v>0</v>
          </cell>
          <cell r="H579">
            <v>0</v>
          </cell>
        </row>
        <row r="580">
          <cell r="A580">
            <v>301163</v>
          </cell>
          <cell r="B580" t="str">
            <v>sociálne, ekonomické a právne vedy</v>
          </cell>
          <cell r="C580" t="str">
            <v>spoločenské a behaviorálne vedy</v>
          </cell>
          <cell r="D580" t="str">
            <v>Sociálne služby a poradenstvo</v>
          </cell>
          <cell r="E580">
            <v>3</v>
          </cell>
          <cell r="F580">
            <v>20</v>
          </cell>
          <cell r="G580">
            <v>0</v>
          </cell>
          <cell r="H580">
            <v>0</v>
          </cell>
        </row>
        <row r="581">
          <cell r="A581">
            <v>301011</v>
          </cell>
          <cell r="B581" t="str">
            <v>sociálne, ekonomické a právne vedy</v>
          </cell>
          <cell r="C581" t="str">
            <v>spoločenské a behaviorálne vedy</v>
          </cell>
          <cell r="D581" t="str">
            <v>Sociológia</v>
          </cell>
          <cell r="E581">
            <v>1</v>
          </cell>
          <cell r="F581">
            <v>10</v>
          </cell>
          <cell r="G581">
            <v>0</v>
          </cell>
          <cell r="H581">
            <v>0</v>
          </cell>
        </row>
        <row r="582">
          <cell r="A582">
            <v>301012</v>
          </cell>
          <cell r="B582" t="str">
            <v>sociálne, ekonomické a právne vedy</v>
          </cell>
          <cell r="C582" t="str">
            <v>spoločenské a behaviorálne vedy</v>
          </cell>
          <cell r="D582" t="str">
            <v>Sociológia</v>
          </cell>
          <cell r="E582">
            <v>2</v>
          </cell>
          <cell r="F582">
            <v>10</v>
          </cell>
          <cell r="G582">
            <v>0</v>
          </cell>
          <cell r="H582">
            <v>0</v>
          </cell>
        </row>
        <row r="583">
          <cell r="A583">
            <v>301013</v>
          </cell>
          <cell r="B583" t="str">
            <v>sociálne, ekonomické a právne vedy</v>
          </cell>
          <cell r="C583" t="str">
            <v>spoločenské a behaviorálne vedy</v>
          </cell>
          <cell r="D583" t="str">
            <v>Sociológia</v>
          </cell>
          <cell r="E583">
            <v>3</v>
          </cell>
          <cell r="F583">
            <v>20</v>
          </cell>
          <cell r="G583">
            <v>0</v>
          </cell>
          <cell r="H583">
            <v>0</v>
          </cell>
        </row>
        <row r="584">
          <cell r="A584">
            <v>301043</v>
          </cell>
          <cell r="B584" t="str">
            <v>sociálne, ekonomické a právne vedy</v>
          </cell>
          <cell r="C584" t="str">
            <v>spoločenské a behaviorálne vedy</v>
          </cell>
          <cell r="D584" t="str">
            <v>Teória a metodológia sociológie</v>
          </cell>
          <cell r="E584">
            <v>3</v>
          </cell>
          <cell r="F584">
            <v>20</v>
          </cell>
          <cell r="G584">
            <v>0</v>
          </cell>
          <cell r="H584">
            <v>0</v>
          </cell>
        </row>
        <row r="585">
          <cell r="A585">
            <v>301083</v>
          </cell>
          <cell r="B585" t="str">
            <v>sociálne, ekonomické a právne vedy</v>
          </cell>
          <cell r="C585" t="str">
            <v>spoločenské a behaviorálne vedy</v>
          </cell>
          <cell r="D585" t="str">
            <v>Teória politiky</v>
          </cell>
          <cell r="E585">
            <v>3</v>
          </cell>
          <cell r="F585">
            <v>20</v>
          </cell>
          <cell r="G585">
            <v>0</v>
          </cell>
          <cell r="H585">
            <v>0</v>
          </cell>
        </row>
        <row r="586">
          <cell r="A586">
            <v>301071</v>
          </cell>
          <cell r="B586" t="str">
            <v>sociálne, ekonomické a právne vedy</v>
          </cell>
          <cell r="C586" t="str">
            <v>spoločenské a behaviorálne vedy</v>
          </cell>
          <cell r="D586" t="str">
            <v>Verejná politika a verejná správa</v>
          </cell>
          <cell r="E586">
            <v>1</v>
          </cell>
          <cell r="F586">
            <v>10</v>
          </cell>
          <cell r="G586">
            <v>0</v>
          </cell>
          <cell r="H586">
            <v>0</v>
          </cell>
        </row>
        <row r="587">
          <cell r="A587">
            <v>301072</v>
          </cell>
          <cell r="B587" t="str">
            <v>sociálne, ekonomické a právne vedy</v>
          </cell>
          <cell r="C587" t="str">
            <v>spoločenské a behaviorálne vedy</v>
          </cell>
          <cell r="D587" t="str">
            <v>Verejná politika a verejná správa</v>
          </cell>
          <cell r="E587">
            <v>2</v>
          </cell>
          <cell r="F587">
            <v>10</v>
          </cell>
          <cell r="G587">
            <v>0</v>
          </cell>
          <cell r="H587">
            <v>0</v>
          </cell>
        </row>
        <row r="588">
          <cell r="A588">
            <v>301073</v>
          </cell>
          <cell r="B588" t="str">
            <v>sociálne, ekonomické a právne vedy</v>
          </cell>
          <cell r="C588" t="str">
            <v>spoločenské a behaviorálne vedy</v>
          </cell>
          <cell r="D588" t="str">
            <v>Verejná politika a verejná správa</v>
          </cell>
          <cell r="E588">
            <v>3</v>
          </cell>
          <cell r="F588">
            <v>20</v>
          </cell>
          <cell r="G588">
            <v>0</v>
          </cell>
          <cell r="H588">
            <v>0</v>
          </cell>
        </row>
        <row r="589">
          <cell r="A589">
            <v>301103</v>
          </cell>
          <cell r="B589" t="str">
            <v>sociálne, ekonomické a právne vedy</v>
          </cell>
          <cell r="C589" t="str">
            <v>spoločenské a behaviorálne vedy</v>
          </cell>
          <cell r="D589" t="str">
            <v>Všeobecná a experimentálna psychológia</v>
          </cell>
          <cell r="E589">
            <v>3</v>
          </cell>
          <cell r="F589">
            <v>20</v>
          </cell>
          <cell r="G589">
            <v>0</v>
          </cell>
          <cell r="H589">
            <v>0</v>
          </cell>
        </row>
        <row r="590">
          <cell r="A590">
            <v>302041</v>
          </cell>
          <cell r="B590" t="str">
            <v>sociálne, ekonomické a právne vedy</v>
          </cell>
          <cell r="C590" t="str">
            <v>žurnalistika a informácie</v>
          </cell>
          <cell r="D590" t="str">
            <v>Knižnično-informačné štúdiá</v>
          </cell>
          <cell r="E590">
            <v>1</v>
          </cell>
          <cell r="F590">
            <v>7</v>
          </cell>
          <cell r="G590">
            <v>0</v>
          </cell>
          <cell r="H590">
            <v>0</v>
          </cell>
        </row>
        <row r="591">
          <cell r="A591">
            <v>302042</v>
          </cell>
          <cell r="B591" t="str">
            <v>sociálne, ekonomické a právne vedy</v>
          </cell>
          <cell r="C591" t="str">
            <v>žurnalistika a informácie</v>
          </cell>
          <cell r="D591" t="str">
            <v>Knižnično-informačné štúdiá</v>
          </cell>
          <cell r="E591">
            <v>2</v>
          </cell>
          <cell r="F591">
            <v>7</v>
          </cell>
          <cell r="G591">
            <v>0</v>
          </cell>
          <cell r="H591">
            <v>0</v>
          </cell>
        </row>
        <row r="592">
          <cell r="A592">
            <v>302043</v>
          </cell>
          <cell r="B592" t="str">
            <v>sociálne, ekonomické a právne vedy</v>
          </cell>
          <cell r="C592" t="str">
            <v>žurnalistika a informácie</v>
          </cell>
          <cell r="D592" t="str">
            <v>Knižnično-informačné štúdiá</v>
          </cell>
          <cell r="E592">
            <v>3</v>
          </cell>
          <cell r="F592">
            <v>20</v>
          </cell>
          <cell r="G592">
            <v>0</v>
          </cell>
          <cell r="H592">
            <v>0</v>
          </cell>
        </row>
        <row r="593">
          <cell r="A593">
            <v>302031</v>
          </cell>
          <cell r="B593" t="str">
            <v>sociálne, ekonomické a právne vedy</v>
          </cell>
          <cell r="C593" t="str">
            <v>žurnalistika a informácie</v>
          </cell>
          <cell r="D593" t="str">
            <v>Masmediálne štúdiá</v>
          </cell>
          <cell r="E593">
            <v>1</v>
          </cell>
          <cell r="F593">
            <v>7</v>
          </cell>
          <cell r="G593">
            <v>0</v>
          </cell>
          <cell r="H593">
            <v>0</v>
          </cell>
        </row>
        <row r="594">
          <cell r="A594">
            <v>302032</v>
          </cell>
          <cell r="B594" t="str">
            <v>sociálne, ekonomické a právne vedy</v>
          </cell>
          <cell r="C594" t="str">
            <v>žurnalistika a informácie</v>
          </cell>
          <cell r="D594" t="str">
            <v>Masmediálne štúdiá</v>
          </cell>
          <cell r="E594">
            <v>2</v>
          </cell>
          <cell r="F594">
            <v>7</v>
          </cell>
          <cell r="G594">
            <v>0</v>
          </cell>
          <cell r="H594">
            <v>0</v>
          </cell>
        </row>
        <row r="595">
          <cell r="A595">
            <v>302033</v>
          </cell>
          <cell r="B595" t="str">
            <v>sociálne, ekonomické a právne vedy</v>
          </cell>
          <cell r="C595" t="str">
            <v>žurnalistika a informácie</v>
          </cell>
          <cell r="D595" t="str">
            <v>Masmediálne štúdiá</v>
          </cell>
          <cell r="E595">
            <v>3</v>
          </cell>
          <cell r="F595">
            <v>20</v>
          </cell>
          <cell r="G595">
            <v>0</v>
          </cell>
          <cell r="H595">
            <v>0</v>
          </cell>
        </row>
        <row r="596">
          <cell r="A596">
            <v>302023</v>
          </cell>
          <cell r="B596" t="str">
            <v>sociálne, ekonomické a právne vedy</v>
          </cell>
          <cell r="C596" t="str">
            <v>žurnalistika a informácie</v>
          </cell>
          <cell r="D596" t="str">
            <v>Teória a dejiny žurnalistiky</v>
          </cell>
          <cell r="E596">
            <v>3</v>
          </cell>
          <cell r="F596">
            <v>20</v>
          </cell>
          <cell r="G596">
            <v>0</v>
          </cell>
          <cell r="H596">
            <v>0</v>
          </cell>
        </row>
        <row r="597">
          <cell r="A597">
            <v>302011</v>
          </cell>
          <cell r="B597" t="str">
            <v>sociálne, ekonomické a právne vedy</v>
          </cell>
          <cell r="C597" t="str">
            <v>žurnalistika a informácie</v>
          </cell>
          <cell r="D597" t="str">
            <v>Žurnalistika</v>
          </cell>
          <cell r="E597">
            <v>1</v>
          </cell>
          <cell r="F597">
            <v>7</v>
          </cell>
          <cell r="G597">
            <v>0</v>
          </cell>
          <cell r="H597">
            <v>0</v>
          </cell>
        </row>
        <row r="598">
          <cell r="A598">
            <v>302012</v>
          </cell>
          <cell r="B598" t="str">
            <v>sociálne, ekonomické a právne vedy</v>
          </cell>
          <cell r="C598" t="str">
            <v>žurnalistika a informácie</v>
          </cell>
          <cell r="D598" t="str">
            <v>Žurnalistika</v>
          </cell>
          <cell r="E598">
            <v>2</v>
          </cell>
          <cell r="F598">
            <v>7</v>
          </cell>
          <cell r="G598">
            <v>0</v>
          </cell>
          <cell r="H598">
            <v>0</v>
          </cell>
        </row>
        <row r="599">
          <cell r="A599">
            <v>101091</v>
          </cell>
          <cell r="B599" t="str">
            <v>výchova a vzdelávanie</v>
          </cell>
          <cell r="C599" t="str">
            <v>učiteľstvo, vychovávateľstvo a pedagogické vedy</v>
          </cell>
          <cell r="D599" t="str">
            <v>Andragogika</v>
          </cell>
          <cell r="E599">
            <v>1</v>
          </cell>
          <cell r="F599">
            <v>7</v>
          </cell>
          <cell r="G599">
            <v>0</v>
          </cell>
          <cell r="H599">
            <v>0</v>
          </cell>
        </row>
        <row r="600">
          <cell r="A600">
            <v>101092</v>
          </cell>
          <cell r="B600" t="str">
            <v>výchova a vzdelávanie</v>
          </cell>
          <cell r="C600" t="str">
            <v>učiteľstvo, vychovávateľstvo a pedagogické vedy</v>
          </cell>
          <cell r="D600" t="str">
            <v>Andragogika</v>
          </cell>
          <cell r="E600">
            <v>2</v>
          </cell>
          <cell r="F600">
            <v>7</v>
          </cell>
          <cell r="G600">
            <v>0</v>
          </cell>
          <cell r="H600">
            <v>0</v>
          </cell>
        </row>
        <row r="601">
          <cell r="A601">
            <v>101093</v>
          </cell>
          <cell r="B601" t="str">
            <v>výchova a vzdelávanie</v>
          </cell>
          <cell r="C601" t="str">
            <v>učiteľstvo, vychovávateľstvo a pedagogické vedy</v>
          </cell>
          <cell r="D601" t="str">
            <v>Andragogika</v>
          </cell>
          <cell r="E601">
            <v>3</v>
          </cell>
          <cell r="F601">
            <v>20</v>
          </cell>
          <cell r="G601">
            <v>0</v>
          </cell>
          <cell r="H601">
            <v>0</v>
          </cell>
        </row>
        <row r="602">
          <cell r="A602">
            <v>101071</v>
          </cell>
          <cell r="B602" t="str">
            <v>výchova a vzdelávanie</v>
          </cell>
          <cell r="C602" t="str">
            <v>učiteľstvo, vychovávateľstvo a pedagogické vedy</v>
          </cell>
          <cell r="D602" t="str">
            <v>Liečebná pedagogika</v>
          </cell>
          <cell r="E602">
            <v>1</v>
          </cell>
          <cell r="F602">
            <v>7</v>
          </cell>
          <cell r="G602">
            <v>0</v>
          </cell>
          <cell r="H602">
            <v>0</v>
          </cell>
        </row>
        <row r="603">
          <cell r="A603">
            <v>101072</v>
          </cell>
          <cell r="B603" t="str">
            <v>výchova a vzdelávanie</v>
          </cell>
          <cell r="C603" t="str">
            <v>učiteľstvo, vychovávateľstvo a pedagogické vedy</v>
          </cell>
          <cell r="D603" t="str">
            <v>Liečebná pedagogika</v>
          </cell>
          <cell r="E603">
            <v>2</v>
          </cell>
          <cell r="F603">
            <v>7</v>
          </cell>
          <cell r="G603">
            <v>0</v>
          </cell>
          <cell r="H603">
            <v>0</v>
          </cell>
        </row>
        <row r="604">
          <cell r="A604">
            <v>101073</v>
          </cell>
          <cell r="B604" t="str">
            <v>výchova a vzdelávanie</v>
          </cell>
          <cell r="C604" t="str">
            <v>učiteľstvo, vychovávateľstvo a pedagogické vedy</v>
          </cell>
          <cell r="D604" t="str">
            <v>Liečebná pedagogika</v>
          </cell>
          <cell r="E604">
            <v>3</v>
          </cell>
          <cell r="F604">
            <v>20</v>
          </cell>
          <cell r="G604">
            <v>0</v>
          </cell>
          <cell r="H604">
            <v>0</v>
          </cell>
        </row>
        <row r="605">
          <cell r="A605">
            <v>101081</v>
          </cell>
          <cell r="B605" t="str">
            <v>výchova a vzdelávanie</v>
          </cell>
          <cell r="C605" t="str">
            <v>učiteľstvo, vychovávateľstvo a pedagogické vedy</v>
          </cell>
          <cell r="D605" t="str">
            <v>Logopédia</v>
          </cell>
          <cell r="E605">
            <v>1</v>
          </cell>
          <cell r="F605">
            <v>7</v>
          </cell>
          <cell r="G605">
            <v>0</v>
          </cell>
          <cell r="H605">
            <v>0</v>
          </cell>
        </row>
        <row r="606">
          <cell r="A606">
            <v>101082</v>
          </cell>
          <cell r="B606" t="str">
            <v>výchova a vzdelávanie</v>
          </cell>
          <cell r="C606" t="str">
            <v>učiteľstvo, vychovávateľstvo a pedagogické vedy</v>
          </cell>
          <cell r="D606" t="str">
            <v>Logopédia</v>
          </cell>
          <cell r="E606">
            <v>2</v>
          </cell>
          <cell r="F606">
            <v>7</v>
          </cell>
          <cell r="G606">
            <v>0</v>
          </cell>
          <cell r="H606">
            <v>0</v>
          </cell>
        </row>
        <row r="607">
          <cell r="A607">
            <v>101083</v>
          </cell>
          <cell r="B607" t="str">
            <v>výchova a vzdelávanie</v>
          </cell>
          <cell r="C607" t="str">
            <v>učiteľstvo, vychovávateľstvo a pedagogické vedy</v>
          </cell>
          <cell r="D607" t="str">
            <v>Logopédia</v>
          </cell>
          <cell r="E607">
            <v>3</v>
          </cell>
          <cell r="F607">
            <v>20</v>
          </cell>
          <cell r="G607">
            <v>0</v>
          </cell>
          <cell r="H607">
            <v>0</v>
          </cell>
        </row>
        <row r="608">
          <cell r="A608">
            <v>101103</v>
          </cell>
          <cell r="B608" t="str">
            <v>výchova a vzdelávanie</v>
          </cell>
          <cell r="C608" t="str">
            <v>učiteľstvo, vychovávateľstvo a pedagogické vedy</v>
          </cell>
          <cell r="D608" t="str">
            <v>Odborová didaktika</v>
          </cell>
          <cell r="E608">
            <v>3</v>
          </cell>
          <cell r="F608">
            <v>20</v>
          </cell>
          <cell r="G608">
            <v>0</v>
          </cell>
          <cell r="H608">
            <v>0</v>
          </cell>
        </row>
        <row r="609">
          <cell r="A609">
            <v>101041</v>
          </cell>
          <cell r="B609" t="str">
            <v>výchova a vzdelávanie</v>
          </cell>
          <cell r="C609" t="str">
            <v>učiteľstvo, vychovávateľstvo a pedagogické vedy</v>
          </cell>
          <cell r="D609" t="str">
            <v>Pedagogika</v>
          </cell>
          <cell r="E609">
            <v>1</v>
          </cell>
          <cell r="F609">
            <v>7</v>
          </cell>
          <cell r="G609">
            <v>0</v>
          </cell>
          <cell r="H609">
            <v>0</v>
          </cell>
        </row>
        <row r="610">
          <cell r="A610">
            <v>101042</v>
          </cell>
          <cell r="B610" t="str">
            <v>výchova a vzdelávanie</v>
          </cell>
          <cell r="C610" t="str">
            <v>učiteľstvo, vychovávateľstvo a pedagogické vedy</v>
          </cell>
          <cell r="D610" t="str">
            <v>Pedagogika</v>
          </cell>
          <cell r="E610">
            <v>2</v>
          </cell>
          <cell r="F610">
            <v>7</v>
          </cell>
          <cell r="G610">
            <v>0</v>
          </cell>
          <cell r="H610">
            <v>0</v>
          </cell>
        </row>
        <row r="611">
          <cell r="A611">
            <v>101043</v>
          </cell>
          <cell r="B611" t="str">
            <v>výchova a vzdelávanie</v>
          </cell>
          <cell r="C611" t="str">
            <v>učiteľstvo, vychovávateľstvo a pedagogické vedy</v>
          </cell>
          <cell r="D611" t="str">
            <v>Pedagogika</v>
          </cell>
          <cell r="E611">
            <v>3</v>
          </cell>
          <cell r="F611">
            <v>20</v>
          </cell>
          <cell r="G611">
            <v>0</v>
          </cell>
          <cell r="H611">
            <v>0</v>
          </cell>
        </row>
        <row r="612">
          <cell r="A612">
            <v>101051</v>
          </cell>
          <cell r="B612" t="str">
            <v>výchova a vzdelávanie</v>
          </cell>
          <cell r="C612" t="str">
            <v>učiteľstvo, vychovávateľstvo a pedagogické vedy</v>
          </cell>
          <cell r="D612" t="str">
            <v>Predškolská a elementárna pedagogika</v>
          </cell>
          <cell r="E612">
            <v>1</v>
          </cell>
          <cell r="F612">
            <v>7</v>
          </cell>
          <cell r="G612">
            <v>0</v>
          </cell>
          <cell r="H612">
            <v>0</v>
          </cell>
        </row>
        <row r="613">
          <cell r="A613">
            <v>101052</v>
          </cell>
          <cell r="B613" t="str">
            <v>výchova a vzdelávanie</v>
          </cell>
          <cell r="C613" t="str">
            <v>učiteľstvo, vychovávateľstvo a pedagogické vedy</v>
          </cell>
          <cell r="D613" t="str">
            <v>Predškolská a elementárna pedagogika</v>
          </cell>
          <cell r="E613">
            <v>2</v>
          </cell>
          <cell r="F613">
            <v>7</v>
          </cell>
          <cell r="G613">
            <v>0</v>
          </cell>
          <cell r="H613">
            <v>0</v>
          </cell>
        </row>
        <row r="614">
          <cell r="A614">
            <v>101053</v>
          </cell>
          <cell r="B614" t="str">
            <v>výchova a vzdelávanie</v>
          </cell>
          <cell r="C614" t="str">
            <v>učiteľstvo, vychovávateľstvo a pedagogické vedy</v>
          </cell>
          <cell r="D614" t="str">
            <v>Predškolská a elementárna pedagogika</v>
          </cell>
          <cell r="E614">
            <v>3</v>
          </cell>
          <cell r="F614">
            <v>20</v>
          </cell>
          <cell r="G614">
            <v>0</v>
          </cell>
          <cell r="H614">
            <v>0</v>
          </cell>
        </row>
        <row r="615">
          <cell r="A615">
            <v>101061</v>
          </cell>
          <cell r="B615" t="str">
            <v>výchova a vzdelávanie</v>
          </cell>
          <cell r="C615" t="str">
            <v>učiteľstvo, vychovávateľstvo a pedagogické vedy</v>
          </cell>
          <cell r="D615" t="str">
            <v>Špeciálna pedagogika</v>
          </cell>
          <cell r="E615">
            <v>1</v>
          </cell>
          <cell r="F615">
            <v>7</v>
          </cell>
          <cell r="G615">
            <v>0</v>
          </cell>
          <cell r="H615">
            <v>0</v>
          </cell>
        </row>
        <row r="616">
          <cell r="A616">
            <v>101062</v>
          </cell>
          <cell r="B616" t="str">
            <v>výchova a vzdelávanie</v>
          </cell>
          <cell r="C616" t="str">
            <v>učiteľstvo, vychovávateľstvo a pedagogické vedy</v>
          </cell>
          <cell r="D616" t="str">
            <v>Špeciálna pedagogika</v>
          </cell>
          <cell r="E616">
            <v>2</v>
          </cell>
          <cell r="F616">
            <v>7</v>
          </cell>
          <cell r="G616">
            <v>0</v>
          </cell>
          <cell r="H616">
            <v>0</v>
          </cell>
        </row>
        <row r="617">
          <cell r="A617">
            <v>101063</v>
          </cell>
          <cell r="B617" t="str">
            <v>výchova a vzdelávanie</v>
          </cell>
          <cell r="C617" t="str">
            <v>učiteľstvo, vychovávateľstvo a pedagogické vedy</v>
          </cell>
          <cell r="D617" t="str">
            <v>Špeciálna pedagogika</v>
          </cell>
          <cell r="E617">
            <v>3</v>
          </cell>
          <cell r="F617">
            <v>20</v>
          </cell>
          <cell r="G617">
            <v>0</v>
          </cell>
          <cell r="H617">
            <v>0</v>
          </cell>
        </row>
        <row r="618">
          <cell r="A618">
            <v>101011</v>
          </cell>
          <cell r="B618" t="str">
            <v>výchova a vzdelávanie</v>
          </cell>
          <cell r="C618" t="str">
            <v>učiteľstvo, vychovávateľstvo a pedagogické vedy</v>
          </cell>
          <cell r="D618" t="str">
            <v>Učiteľstvo akademických predmetov</v>
          </cell>
          <cell r="E618">
            <v>1</v>
          </cell>
          <cell r="G618">
            <v>-1</v>
          </cell>
          <cell r="H618">
            <v>-1</v>
          </cell>
        </row>
        <row r="619">
          <cell r="A619">
            <v>101012</v>
          </cell>
          <cell r="B619" t="str">
            <v>výchova a vzdelávanie</v>
          </cell>
          <cell r="C619" t="str">
            <v>učiteľstvo, vychovávateľstvo a pedagogické vedy</v>
          </cell>
          <cell r="D619" t="str">
            <v>Učiteľstvo akademických predmetov</v>
          </cell>
          <cell r="E619">
            <v>2</v>
          </cell>
          <cell r="G619">
            <v>-1</v>
          </cell>
          <cell r="H619">
            <v>-1</v>
          </cell>
        </row>
        <row r="620">
          <cell r="A620">
            <v>101021</v>
          </cell>
          <cell r="B620" t="str">
            <v>výchova a vzdelávanie</v>
          </cell>
          <cell r="C620" t="str">
            <v>učiteľstvo, vychovávateľstvo a pedagogické vedy</v>
          </cell>
          <cell r="D620" t="str">
            <v>Učiteľstvo profesijných predmetov a praktickej prípravy</v>
          </cell>
          <cell r="E620">
            <v>1</v>
          </cell>
          <cell r="G620">
            <v>-1</v>
          </cell>
          <cell r="H620">
            <v>-1</v>
          </cell>
        </row>
        <row r="621">
          <cell r="A621">
            <v>101022</v>
          </cell>
          <cell r="B621" t="str">
            <v>výchova a vzdelávanie</v>
          </cell>
          <cell r="C621" t="str">
            <v>učiteľstvo, vychovávateľstvo a pedagogické vedy</v>
          </cell>
          <cell r="D621" t="str">
            <v>Učiteľstvo profesijných predmetov a praktickej prípravy</v>
          </cell>
          <cell r="E621">
            <v>2</v>
          </cell>
          <cell r="G621">
            <v>-1</v>
          </cell>
          <cell r="H621">
            <v>-1</v>
          </cell>
        </row>
        <row r="622">
          <cell r="A622">
            <v>101031</v>
          </cell>
          <cell r="B622" t="str">
            <v>výchova a vzdelávanie</v>
          </cell>
          <cell r="C622" t="str">
            <v>učiteľstvo, vychovávateľstvo a pedagogické vedy</v>
          </cell>
          <cell r="D622" t="str">
            <v>Učiteľstvo umelecko-výchovných a výchovných predmetov</v>
          </cell>
          <cell r="E622">
            <v>1</v>
          </cell>
          <cell r="G622">
            <v>-1</v>
          </cell>
          <cell r="H622">
            <v>-1</v>
          </cell>
        </row>
        <row r="623">
          <cell r="A623">
            <v>101032</v>
          </cell>
          <cell r="B623" t="str">
            <v>výchova a vzdelávanie</v>
          </cell>
          <cell r="C623" t="str">
            <v>učiteľstvo, vychovávateľstvo a pedagogické vedy</v>
          </cell>
          <cell r="D623" t="str">
            <v>Učiteľstvo umelecko-výchovných a výchovných predmetov</v>
          </cell>
          <cell r="E623">
            <v>2</v>
          </cell>
          <cell r="G623">
            <v>-1</v>
          </cell>
          <cell r="H623">
            <v>-1</v>
          </cell>
        </row>
        <row r="624">
          <cell r="A624">
            <v>703033</v>
          </cell>
          <cell r="B624" t="str">
            <v>zdravotníctvo</v>
          </cell>
          <cell r="C624" t="str">
            <v>farmaceutické vedy</v>
          </cell>
          <cell r="D624" t="str">
            <v>Farmaceutická chémia</v>
          </cell>
          <cell r="E624">
            <v>3</v>
          </cell>
          <cell r="F624">
            <v>19</v>
          </cell>
          <cell r="G624">
            <v>0</v>
          </cell>
          <cell r="H624">
            <v>0</v>
          </cell>
        </row>
        <row r="625">
          <cell r="A625">
            <v>703011</v>
          </cell>
          <cell r="B625" t="str">
            <v>zdravotníctvo</v>
          </cell>
          <cell r="C625" t="str">
            <v>farmaceutické vedy</v>
          </cell>
          <cell r="D625" t="str">
            <v>Farmácia</v>
          </cell>
          <cell r="E625">
            <v>1</v>
          </cell>
          <cell r="F625">
            <v>1</v>
          </cell>
          <cell r="G625">
            <v>0</v>
          </cell>
          <cell r="H625">
            <v>0</v>
          </cell>
        </row>
        <row r="626">
          <cell r="A626">
            <v>703012</v>
          </cell>
          <cell r="B626" t="str">
            <v>zdravotníctvo</v>
          </cell>
          <cell r="C626" t="str">
            <v>farmaceutické vedy</v>
          </cell>
          <cell r="D626" t="str">
            <v>Farmácia</v>
          </cell>
          <cell r="E626">
            <v>2</v>
          </cell>
          <cell r="F626">
            <v>1</v>
          </cell>
          <cell r="G626">
            <v>0</v>
          </cell>
          <cell r="H626">
            <v>0</v>
          </cell>
        </row>
        <row r="627">
          <cell r="A627">
            <v>703043</v>
          </cell>
          <cell r="B627" t="str">
            <v>zdravotníctvo</v>
          </cell>
          <cell r="C627" t="str">
            <v>farmaceutické vedy</v>
          </cell>
          <cell r="D627" t="str">
            <v>Farmakognózia</v>
          </cell>
          <cell r="E627">
            <v>3</v>
          </cell>
          <cell r="F627">
            <v>19</v>
          </cell>
          <cell r="G627">
            <v>0</v>
          </cell>
          <cell r="H627">
            <v>0</v>
          </cell>
        </row>
        <row r="628">
          <cell r="A628">
            <v>703023</v>
          </cell>
          <cell r="B628" t="str">
            <v>zdravotníctvo</v>
          </cell>
          <cell r="C628" t="str">
            <v>farmaceutické vedy</v>
          </cell>
          <cell r="D628" t="str">
            <v>Farmakológia</v>
          </cell>
          <cell r="E628">
            <v>3</v>
          </cell>
          <cell r="F628">
            <v>19</v>
          </cell>
          <cell r="G628">
            <v>0</v>
          </cell>
          <cell r="H628">
            <v>0</v>
          </cell>
        </row>
        <row r="629">
          <cell r="A629">
            <v>703053</v>
          </cell>
          <cell r="B629" t="str">
            <v>zdravotníctvo</v>
          </cell>
          <cell r="C629" t="str">
            <v>farmaceutické vedy</v>
          </cell>
          <cell r="D629" t="str">
            <v>Galenická farmácia</v>
          </cell>
          <cell r="E629">
            <v>3</v>
          </cell>
          <cell r="F629">
            <v>19</v>
          </cell>
          <cell r="G629">
            <v>0</v>
          </cell>
          <cell r="H629">
            <v>0</v>
          </cell>
        </row>
        <row r="630">
          <cell r="A630">
            <v>703073</v>
          </cell>
          <cell r="B630" t="str">
            <v>zdravotníctvo</v>
          </cell>
          <cell r="C630" t="str">
            <v>farmaceutické vedy</v>
          </cell>
          <cell r="D630" t="str">
            <v>Klinická farmácia</v>
          </cell>
          <cell r="E630">
            <v>3</v>
          </cell>
          <cell r="F630">
            <v>19</v>
          </cell>
          <cell r="G630">
            <v>0</v>
          </cell>
          <cell r="H630">
            <v>0</v>
          </cell>
        </row>
        <row r="631">
          <cell r="A631">
            <v>703063</v>
          </cell>
          <cell r="B631" t="str">
            <v>zdravotníctvo</v>
          </cell>
          <cell r="C631" t="str">
            <v>farmaceutické vedy</v>
          </cell>
          <cell r="D631" t="str">
            <v>Lekárenstvo - sociálna farmácia</v>
          </cell>
          <cell r="E631">
            <v>3</v>
          </cell>
          <cell r="F631">
            <v>19</v>
          </cell>
          <cell r="G631">
            <v>0</v>
          </cell>
          <cell r="H631">
            <v>0</v>
          </cell>
        </row>
        <row r="632">
          <cell r="A632">
            <v>701023</v>
          </cell>
          <cell r="B632" t="str">
            <v>zdravotníctvo</v>
          </cell>
          <cell r="C632" t="str">
            <v>lekárske vedy</v>
          </cell>
          <cell r="D632" t="str">
            <v>Anatómia, histológia a embryológia</v>
          </cell>
          <cell r="E632">
            <v>3</v>
          </cell>
          <cell r="F632">
            <v>18</v>
          </cell>
          <cell r="G632">
            <v>0</v>
          </cell>
          <cell r="H632">
            <v>0</v>
          </cell>
        </row>
        <row r="633">
          <cell r="A633">
            <v>701203</v>
          </cell>
          <cell r="B633" t="str">
            <v>zdravotníctvo</v>
          </cell>
          <cell r="C633" t="str">
            <v>lekárske vedy</v>
          </cell>
          <cell r="D633" t="str">
            <v>Anesteziológia a resuscitácia</v>
          </cell>
          <cell r="E633">
            <v>3</v>
          </cell>
          <cell r="F633">
            <v>18</v>
          </cell>
          <cell r="G633">
            <v>0</v>
          </cell>
          <cell r="H633">
            <v>0</v>
          </cell>
        </row>
        <row r="634">
          <cell r="A634">
            <v>701133</v>
          </cell>
          <cell r="B634" t="str">
            <v>zdravotníctvo</v>
          </cell>
          <cell r="C634" t="str">
            <v>lekárske vedy</v>
          </cell>
          <cell r="D634" t="str">
            <v>Dermatovenerológia</v>
          </cell>
          <cell r="E634">
            <v>3</v>
          </cell>
          <cell r="F634">
            <v>18</v>
          </cell>
          <cell r="G634">
            <v>0</v>
          </cell>
          <cell r="H634">
            <v>0</v>
          </cell>
        </row>
        <row r="635">
          <cell r="A635">
            <v>701053</v>
          </cell>
          <cell r="B635" t="str">
            <v>zdravotníctvo</v>
          </cell>
          <cell r="C635" t="str">
            <v>lekárske vedy</v>
          </cell>
          <cell r="D635" t="str">
            <v>Epidemiológia</v>
          </cell>
          <cell r="E635">
            <v>3</v>
          </cell>
          <cell r="F635">
            <v>18</v>
          </cell>
          <cell r="G635">
            <v>0</v>
          </cell>
          <cell r="H635">
            <v>0</v>
          </cell>
        </row>
        <row r="636">
          <cell r="A636">
            <v>701243</v>
          </cell>
          <cell r="B636" t="str">
            <v>zdravotníctvo</v>
          </cell>
          <cell r="C636" t="str">
            <v>lekárske vedy</v>
          </cell>
          <cell r="D636" t="str">
            <v>Fyziatria, balneológia a liečebná rehabilitácia</v>
          </cell>
          <cell r="E636">
            <v>3</v>
          </cell>
          <cell r="F636">
            <v>18</v>
          </cell>
          <cell r="G636">
            <v>0</v>
          </cell>
          <cell r="H636">
            <v>0</v>
          </cell>
        </row>
        <row r="637">
          <cell r="A637">
            <v>701093</v>
          </cell>
          <cell r="B637" t="str">
            <v>zdravotníctvo</v>
          </cell>
          <cell r="C637" t="str">
            <v>lekárske vedy</v>
          </cell>
          <cell r="D637" t="str">
            <v>Gynekológia a pôrodníctvo</v>
          </cell>
          <cell r="E637">
            <v>3</v>
          </cell>
          <cell r="F637">
            <v>18</v>
          </cell>
          <cell r="G637">
            <v>0</v>
          </cell>
          <cell r="H637">
            <v>0</v>
          </cell>
        </row>
        <row r="638">
          <cell r="A638">
            <v>701063</v>
          </cell>
          <cell r="B638" t="str">
            <v>zdravotníctvo</v>
          </cell>
          <cell r="C638" t="str">
            <v>lekárske vedy</v>
          </cell>
          <cell r="D638" t="str">
            <v>Hygiena</v>
          </cell>
          <cell r="E638">
            <v>3</v>
          </cell>
          <cell r="F638">
            <v>18</v>
          </cell>
          <cell r="G638">
            <v>0</v>
          </cell>
          <cell r="H638">
            <v>0</v>
          </cell>
        </row>
        <row r="639">
          <cell r="A639">
            <v>701073</v>
          </cell>
          <cell r="B639" t="str">
            <v>zdravotníctvo</v>
          </cell>
          <cell r="C639" t="str">
            <v>lekárske vedy</v>
          </cell>
          <cell r="D639" t="str">
            <v>Chirurgia</v>
          </cell>
          <cell r="E639">
            <v>3</v>
          </cell>
          <cell r="F639">
            <v>18</v>
          </cell>
          <cell r="G639">
            <v>0</v>
          </cell>
          <cell r="H639">
            <v>0</v>
          </cell>
        </row>
        <row r="640">
          <cell r="A640">
            <v>701253</v>
          </cell>
          <cell r="B640" t="str">
            <v>zdravotníctvo</v>
          </cell>
          <cell r="C640" t="str">
            <v>lekárske vedy</v>
          </cell>
          <cell r="D640" t="str">
            <v>Klinická biochémia</v>
          </cell>
          <cell r="E640">
            <v>3</v>
          </cell>
          <cell r="F640">
            <v>18</v>
          </cell>
          <cell r="G640">
            <v>0</v>
          </cell>
          <cell r="H640">
            <v>0</v>
          </cell>
        </row>
        <row r="641">
          <cell r="A641">
            <v>701263</v>
          </cell>
          <cell r="B641" t="str">
            <v>zdravotníctvo</v>
          </cell>
          <cell r="C641" t="str">
            <v>lekárske vedy</v>
          </cell>
          <cell r="D641" t="str">
            <v>Klinická farmakológia</v>
          </cell>
          <cell r="E641">
            <v>3</v>
          </cell>
          <cell r="F641">
            <v>18</v>
          </cell>
          <cell r="G641">
            <v>0</v>
          </cell>
          <cell r="H641">
            <v>0</v>
          </cell>
        </row>
        <row r="642">
          <cell r="A642">
            <v>701273</v>
          </cell>
          <cell r="B642" t="str">
            <v>zdravotníctvo</v>
          </cell>
          <cell r="C642" t="str">
            <v>lekárske vedy</v>
          </cell>
          <cell r="D642" t="str">
            <v>Lekárska biofyzika</v>
          </cell>
          <cell r="E642">
            <v>3</v>
          </cell>
          <cell r="F642">
            <v>19</v>
          </cell>
          <cell r="G642">
            <v>0</v>
          </cell>
          <cell r="H642">
            <v>0</v>
          </cell>
        </row>
        <row r="643">
          <cell r="A643">
            <v>701283</v>
          </cell>
          <cell r="B643" t="str">
            <v>zdravotníctvo</v>
          </cell>
          <cell r="C643" t="str">
            <v>lekárske vedy</v>
          </cell>
          <cell r="D643" t="str">
            <v>Lekárska, klinická a farmaceutická biochémia</v>
          </cell>
          <cell r="E643">
            <v>3</v>
          </cell>
          <cell r="F643">
            <v>19</v>
          </cell>
          <cell r="G643">
            <v>0</v>
          </cell>
          <cell r="H643">
            <v>0</v>
          </cell>
        </row>
        <row r="644">
          <cell r="A644">
            <v>701113</v>
          </cell>
          <cell r="B644" t="str">
            <v>zdravotníctvo</v>
          </cell>
          <cell r="C644" t="str">
            <v>lekárske vedy</v>
          </cell>
          <cell r="D644" t="str">
            <v>Neurológia</v>
          </cell>
          <cell r="E644">
            <v>3</v>
          </cell>
          <cell r="F644">
            <v>18</v>
          </cell>
          <cell r="G644">
            <v>0</v>
          </cell>
          <cell r="H644">
            <v>0</v>
          </cell>
        </row>
        <row r="645">
          <cell r="A645">
            <v>701033</v>
          </cell>
          <cell r="B645" t="str">
            <v>zdravotníctvo</v>
          </cell>
          <cell r="C645" t="str">
            <v>lekárske vedy</v>
          </cell>
          <cell r="D645" t="str">
            <v>Normálna a patologická fyziológia</v>
          </cell>
          <cell r="E645">
            <v>3</v>
          </cell>
          <cell r="F645">
            <v>18</v>
          </cell>
          <cell r="G645">
            <v>0</v>
          </cell>
          <cell r="H645">
            <v>0</v>
          </cell>
        </row>
        <row r="646">
          <cell r="A646">
            <v>701193</v>
          </cell>
          <cell r="B646" t="str">
            <v>zdravotníctvo</v>
          </cell>
          <cell r="C646" t="str">
            <v>lekárske vedy</v>
          </cell>
          <cell r="D646" t="str">
            <v>Nukleárna medicína</v>
          </cell>
          <cell r="E646">
            <v>3</v>
          </cell>
          <cell r="F646">
            <v>18</v>
          </cell>
          <cell r="G646">
            <v>0</v>
          </cell>
          <cell r="H646">
            <v>0</v>
          </cell>
        </row>
        <row r="647">
          <cell r="A647">
            <v>701143</v>
          </cell>
          <cell r="B647" t="str">
            <v>zdravotníctvo</v>
          </cell>
          <cell r="C647" t="str">
            <v>lekárske vedy</v>
          </cell>
          <cell r="D647" t="str">
            <v>Oftalmológia</v>
          </cell>
          <cell r="E647">
            <v>3</v>
          </cell>
          <cell r="F647">
            <v>18</v>
          </cell>
          <cell r="G647">
            <v>0</v>
          </cell>
          <cell r="H647">
            <v>0</v>
          </cell>
        </row>
        <row r="648">
          <cell r="A648">
            <v>701153</v>
          </cell>
          <cell r="B648" t="str">
            <v>zdravotníctvo</v>
          </cell>
          <cell r="C648" t="str">
            <v>lekárske vedy</v>
          </cell>
          <cell r="D648" t="str">
            <v>Onkológia</v>
          </cell>
          <cell r="E648">
            <v>3</v>
          </cell>
          <cell r="F648">
            <v>18</v>
          </cell>
          <cell r="G648">
            <v>0</v>
          </cell>
          <cell r="H648">
            <v>0</v>
          </cell>
        </row>
        <row r="649">
          <cell r="A649">
            <v>701223</v>
          </cell>
          <cell r="B649" t="str">
            <v>zdravotníctvo</v>
          </cell>
          <cell r="C649" t="str">
            <v>lekárske vedy</v>
          </cell>
          <cell r="D649" t="str">
            <v>Ortopédia</v>
          </cell>
          <cell r="E649">
            <v>3</v>
          </cell>
          <cell r="F649">
            <v>18</v>
          </cell>
          <cell r="G649">
            <v>0</v>
          </cell>
          <cell r="H649">
            <v>0</v>
          </cell>
        </row>
        <row r="650">
          <cell r="A650">
            <v>701163</v>
          </cell>
          <cell r="B650" t="str">
            <v>zdravotníctvo</v>
          </cell>
          <cell r="C650" t="str">
            <v>lekárske vedy</v>
          </cell>
          <cell r="D650" t="str">
            <v>Otorinolaryngológia</v>
          </cell>
          <cell r="E650">
            <v>3</v>
          </cell>
          <cell r="F650">
            <v>18</v>
          </cell>
          <cell r="G650">
            <v>0</v>
          </cell>
          <cell r="H650">
            <v>0</v>
          </cell>
        </row>
        <row r="651">
          <cell r="A651">
            <v>701213</v>
          </cell>
          <cell r="B651" t="str">
            <v>zdravotníctvo</v>
          </cell>
          <cell r="C651" t="str">
            <v>lekárske vedy</v>
          </cell>
          <cell r="D651" t="str">
            <v>Patologická anatómia a súdne lekárstvo</v>
          </cell>
          <cell r="E651">
            <v>3</v>
          </cell>
          <cell r="F651">
            <v>18</v>
          </cell>
          <cell r="G651">
            <v>0</v>
          </cell>
          <cell r="H651">
            <v>0</v>
          </cell>
        </row>
        <row r="652">
          <cell r="A652">
            <v>701103</v>
          </cell>
          <cell r="B652" t="str">
            <v>zdravotníctvo</v>
          </cell>
          <cell r="C652" t="str">
            <v>lekárske vedy</v>
          </cell>
          <cell r="D652" t="str">
            <v>Pediatria</v>
          </cell>
          <cell r="E652">
            <v>3</v>
          </cell>
          <cell r="F652">
            <v>18</v>
          </cell>
          <cell r="G652">
            <v>0</v>
          </cell>
          <cell r="H652">
            <v>0</v>
          </cell>
        </row>
        <row r="653">
          <cell r="A653">
            <v>701123</v>
          </cell>
          <cell r="B653" t="str">
            <v>zdravotníctvo</v>
          </cell>
          <cell r="C653" t="str">
            <v>lekárske vedy</v>
          </cell>
          <cell r="D653" t="str">
            <v>Psychiatria</v>
          </cell>
          <cell r="E653">
            <v>3</v>
          </cell>
          <cell r="F653">
            <v>18</v>
          </cell>
          <cell r="G653">
            <v>0</v>
          </cell>
          <cell r="H653">
            <v>0</v>
          </cell>
        </row>
        <row r="654">
          <cell r="A654">
            <v>701083</v>
          </cell>
          <cell r="B654" t="str">
            <v>zdravotníctvo</v>
          </cell>
          <cell r="C654" t="str">
            <v>lekárske vedy</v>
          </cell>
          <cell r="D654" t="str">
            <v>Röntgenológia a rádiológia</v>
          </cell>
          <cell r="E654">
            <v>3</v>
          </cell>
          <cell r="F654">
            <v>18</v>
          </cell>
          <cell r="G654">
            <v>0</v>
          </cell>
          <cell r="H654">
            <v>0</v>
          </cell>
        </row>
        <row r="655">
          <cell r="A655">
            <v>701173</v>
          </cell>
          <cell r="B655" t="str">
            <v>zdravotníctvo</v>
          </cell>
          <cell r="C655" t="str">
            <v>lekárske vedy</v>
          </cell>
          <cell r="D655" t="str">
            <v>Telovýchovné lekárstvo</v>
          </cell>
          <cell r="E655">
            <v>3</v>
          </cell>
          <cell r="F655">
            <v>18</v>
          </cell>
          <cell r="G655">
            <v>0</v>
          </cell>
          <cell r="H655">
            <v>0</v>
          </cell>
        </row>
        <row r="656">
          <cell r="A656">
            <v>701183</v>
          </cell>
          <cell r="B656" t="str">
            <v>zdravotníctvo</v>
          </cell>
          <cell r="C656" t="str">
            <v>lekárske vedy</v>
          </cell>
          <cell r="D656" t="str">
            <v>Toxikológia</v>
          </cell>
          <cell r="E656">
            <v>3</v>
          </cell>
          <cell r="F656">
            <v>18</v>
          </cell>
          <cell r="G656">
            <v>0</v>
          </cell>
          <cell r="H656">
            <v>0</v>
          </cell>
        </row>
        <row r="657">
          <cell r="A657">
            <v>701233</v>
          </cell>
          <cell r="B657" t="str">
            <v>zdravotníctvo</v>
          </cell>
          <cell r="C657" t="str">
            <v>lekárske vedy</v>
          </cell>
          <cell r="D657" t="str">
            <v>Urológia</v>
          </cell>
          <cell r="E657">
            <v>3</v>
          </cell>
          <cell r="F657">
            <v>18</v>
          </cell>
          <cell r="G657">
            <v>0</v>
          </cell>
          <cell r="H657">
            <v>0</v>
          </cell>
        </row>
        <row r="658">
          <cell r="A658">
            <v>701043</v>
          </cell>
          <cell r="B658" t="str">
            <v>zdravotníctvo</v>
          </cell>
          <cell r="C658" t="str">
            <v>lekárske vedy</v>
          </cell>
          <cell r="D658" t="str">
            <v>Vnútorné choroby</v>
          </cell>
          <cell r="E658">
            <v>3</v>
          </cell>
          <cell r="F658">
            <v>18</v>
          </cell>
          <cell r="G658">
            <v>0</v>
          </cell>
          <cell r="H658">
            <v>0</v>
          </cell>
        </row>
        <row r="659">
          <cell r="A659">
            <v>701011</v>
          </cell>
          <cell r="B659" t="str">
            <v>zdravotníctvo</v>
          </cell>
          <cell r="C659" t="str">
            <v>lekárske vedy</v>
          </cell>
          <cell r="D659" t="str">
            <v>Všeobecné lekárstvo</v>
          </cell>
          <cell r="E659">
            <v>1</v>
          </cell>
          <cell r="F659">
            <v>1</v>
          </cell>
          <cell r="G659">
            <v>0</v>
          </cell>
          <cell r="H659">
            <v>0</v>
          </cell>
        </row>
        <row r="660">
          <cell r="A660">
            <v>701012</v>
          </cell>
          <cell r="B660" t="str">
            <v>zdravotníctvo</v>
          </cell>
          <cell r="C660" t="str">
            <v>lekárske vedy</v>
          </cell>
          <cell r="D660" t="str">
            <v>Všeobecné lekárstvo</v>
          </cell>
          <cell r="E660">
            <v>2</v>
          </cell>
          <cell r="F660">
            <v>1</v>
          </cell>
          <cell r="G660">
            <v>0</v>
          </cell>
          <cell r="H660">
            <v>0</v>
          </cell>
        </row>
        <row r="661">
          <cell r="A661">
            <v>704091</v>
          </cell>
          <cell r="B661" t="str">
            <v>zdravotníctvo</v>
          </cell>
          <cell r="C661" t="str">
            <v>nelekárske zdravotnícke vedy</v>
          </cell>
          <cell r="D661" t="str">
            <v>Dentálna hygiena</v>
          </cell>
          <cell r="E661">
            <v>1</v>
          </cell>
          <cell r="F661">
            <v>17</v>
          </cell>
          <cell r="G661">
            <v>0</v>
          </cell>
          <cell r="H661">
            <v>0</v>
          </cell>
        </row>
        <row r="662">
          <cell r="A662">
            <v>704101</v>
          </cell>
          <cell r="B662" t="str">
            <v>zdravotníctvo</v>
          </cell>
          <cell r="C662" t="str">
            <v>nelekárske zdravotnícke vedy</v>
          </cell>
          <cell r="D662" t="str">
            <v>Fyziologická a klinická výživa</v>
          </cell>
          <cell r="E662">
            <v>1</v>
          </cell>
          <cell r="F662">
            <v>17</v>
          </cell>
          <cell r="G662">
            <v>0</v>
          </cell>
          <cell r="H662">
            <v>0</v>
          </cell>
        </row>
        <row r="663">
          <cell r="A663">
            <v>704071</v>
          </cell>
          <cell r="B663" t="str">
            <v>zdravotníctvo</v>
          </cell>
          <cell r="C663" t="str">
            <v>nelekárske zdravotnícke vedy</v>
          </cell>
          <cell r="D663" t="str">
            <v>Fyzioterapia</v>
          </cell>
          <cell r="E663">
            <v>1</v>
          </cell>
          <cell r="F663">
            <v>17</v>
          </cell>
          <cell r="G663">
            <v>0</v>
          </cell>
          <cell r="H663">
            <v>0</v>
          </cell>
        </row>
        <row r="664">
          <cell r="A664">
            <v>704072</v>
          </cell>
          <cell r="B664" t="str">
            <v>zdravotníctvo</v>
          </cell>
          <cell r="C664" t="str">
            <v>nelekárske zdravotnícke vedy</v>
          </cell>
          <cell r="D664" t="str">
            <v>Fyzioterapia</v>
          </cell>
          <cell r="E664">
            <v>2</v>
          </cell>
          <cell r="F664">
            <v>17</v>
          </cell>
          <cell r="G664">
            <v>0</v>
          </cell>
          <cell r="H664">
            <v>0</v>
          </cell>
        </row>
        <row r="665">
          <cell r="A665">
            <v>704073</v>
          </cell>
          <cell r="B665" t="str">
            <v>zdravotníctvo</v>
          </cell>
          <cell r="C665" t="str">
            <v>nelekárske zdravotnícke vedy</v>
          </cell>
          <cell r="D665" t="str">
            <v>Fyzioterapia</v>
          </cell>
          <cell r="E665">
            <v>3</v>
          </cell>
          <cell r="F665">
            <v>19</v>
          </cell>
          <cell r="G665">
            <v>0</v>
          </cell>
          <cell r="H665">
            <v>0</v>
          </cell>
        </row>
        <row r="666">
          <cell r="A666">
            <v>704031</v>
          </cell>
          <cell r="B666" t="str">
            <v>zdravotníctvo</v>
          </cell>
          <cell r="C666" t="str">
            <v>nelekárske zdravotnícke vedy</v>
          </cell>
          <cell r="D666" t="str">
            <v>Laboratórne vyšetrovacie metódy v zdravotníctve</v>
          </cell>
          <cell r="E666">
            <v>1</v>
          </cell>
          <cell r="F666">
            <v>4</v>
          </cell>
          <cell r="G666">
            <v>0</v>
          </cell>
          <cell r="H666">
            <v>0</v>
          </cell>
        </row>
        <row r="667">
          <cell r="A667">
            <v>704032</v>
          </cell>
          <cell r="B667" t="str">
            <v>zdravotníctvo</v>
          </cell>
          <cell r="C667" t="str">
            <v>nelekárske zdravotnícke vedy</v>
          </cell>
          <cell r="D667" t="str">
            <v>Laboratórne vyšetrovacie metódy v zdravotníctve</v>
          </cell>
          <cell r="E667">
            <v>2</v>
          </cell>
          <cell r="F667">
            <v>4</v>
          </cell>
          <cell r="G667">
            <v>0</v>
          </cell>
          <cell r="H667">
            <v>0</v>
          </cell>
        </row>
        <row r="668">
          <cell r="A668">
            <v>704033</v>
          </cell>
          <cell r="B668" t="str">
            <v>zdravotníctvo</v>
          </cell>
          <cell r="C668" t="str">
            <v>nelekárske zdravotnícke vedy</v>
          </cell>
          <cell r="D668" t="str">
            <v>Laboratórne vyšetrovacie metódy v zdravotníctve</v>
          </cell>
          <cell r="E668">
            <v>3</v>
          </cell>
          <cell r="F668">
            <v>19</v>
          </cell>
          <cell r="G668">
            <v>0</v>
          </cell>
          <cell r="H668">
            <v>0</v>
          </cell>
        </row>
        <row r="669">
          <cell r="A669">
            <v>704011</v>
          </cell>
          <cell r="B669" t="str">
            <v>zdravotníctvo</v>
          </cell>
          <cell r="C669" t="str">
            <v>nelekárske zdravotnícke vedy</v>
          </cell>
          <cell r="D669" t="str">
            <v>Ošetrovateľstvo</v>
          </cell>
          <cell r="E669">
            <v>1</v>
          </cell>
          <cell r="F669">
            <v>17</v>
          </cell>
          <cell r="G669">
            <v>0</v>
          </cell>
          <cell r="H669">
            <v>0</v>
          </cell>
        </row>
        <row r="670">
          <cell r="A670">
            <v>704012</v>
          </cell>
          <cell r="B670" t="str">
            <v>zdravotníctvo</v>
          </cell>
          <cell r="C670" t="str">
            <v>nelekárske zdravotnícke vedy</v>
          </cell>
          <cell r="D670" t="str">
            <v>Ošetrovateľstvo</v>
          </cell>
          <cell r="E670">
            <v>2</v>
          </cell>
          <cell r="F670">
            <v>17</v>
          </cell>
          <cell r="G670">
            <v>0</v>
          </cell>
          <cell r="H670">
            <v>0</v>
          </cell>
        </row>
        <row r="671">
          <cell r="A671">
            <v>704013</v>
          </cell>
          <cell r="B671" t="str">
            <v>zdravotníctvo</v>
          </cell>
          <cell r="C671" t="str">
            <v>nelekárske zdravotnícke vedy</v>
          </cell>
          <cell r="D671" t="str">
            <v>Ošetrovateľstvo</v>
          </cell>
          <cell r="E671">
            <v>3</v>
          </cell>
          <cell r="F671">
            <v>19</v>
          </cell>
          <cell r="G671">
            <v>0</v>
          </cell>
          <cell r="H671">
            <v>0</v>
          </cell>
        </row>
        <row r="672">
          <cell r="A672">
            <v>704041</v>
          </cell>
          <cell r="B672" t="str">
            <v>zdravotníctvo</v>
          </cell>
          <cell r="C672" t="str">
            <v>nelekárske zdravotnícke vedy</v>
          </cell>
          <cell r="D672" t="str">
            <v>Pôrodná asistencia</v>
          </cell>
          <cell r="E672">
            <v>1</v>
          </cell>
          <cell r="F672">
            <v>1</v>
          </cell>
          <cell r="G672">
            <v>0</v>
          </cell>
          <cell r="H672">
            <v>0</v>
          </cell>
        </row>
        <row r="673">
          <cell r="A673">
            <v>704042</v>
          </cell>
          <cell r="B673" t="str">
            <v>zdravotníctvo</v>
          </cell>
          <cell r="C673" t="str">
            <v>nelekárske zdravotnícke vedy</v>
          </cell>
          <cell r="D673" t="str">
            <v>Pôrodná asistencia</v>
          </cell>
          <cell r="E673">
            <v>2</v>
          </cell>
          <cell r="F673">
            <v>1</v>
          </cell>
          <cell r="G673">
            <v>0</v>
          </cell>
          <cell r="H673">
            <v>0</v>
          </cell>
        </row>
        <row r="674">
          <cell r="A674">
            <v>704081</v>
          </cell>
          <cell r="B674" t="str">
            <v>zdravotníctvo</v>
          </cell>
          <cell r="C674" t="str">
            <v>nelekárske zdravotnícke vedy</v>
          </cell>
          <cell r="D674" t="str">
            <v>Rádiologická technika</v>
          </cell>
          <cell r="E674">
            <v>1</v>
          </cell>
          <cell r="F674">
            <v>4</v>
          </cell>
          <cell r="G674">
            <v>0</v>
          </cell>
          <cell r="H674">
            <v>0</v>
          </cell>
        </row>
        <row r="675">
          <cell r="A675">
            <v>704061</v>
          </cell>
          <cell r="B675" t="str">
            <v>zdravotníctvo</v>
          </cell>
          <cell r="C675" t="str">
            <v>nelekárske zdravotnícke vedy</v>
          </cell>
          <cell r="D675" t="str">
            <v>Urgentná zdravotná starostlivosť</v>
          </cell>
          <cell r="E675">
            <v>1</v>
          </cell>
          <cell r="F675">
            <v>17</v>
          </cell>
          <cell r="G675">
            <v>0</v>
          </cell>
          <cell r="H675">
            <v>0</v>
          </cell>
        </row>
        <row r="676">
          <cell r="A676">
            <v>704021</v>
          </cell>
          <cell r="B676" t="str">
            <v>zdravotníctvo</v>
          </cell>
          <cell r="C676" t="str">
            <v>nelekárske zdravotnícke vedy</v>
          </cell>
          <cell r="D676" t="str">
            <v>Verejné zdravotníctvo</v>
          </cell>
          <cell r="E676">
            <v>1</v>
          </cell>
          <cell r="F676">
            <v>4</v>
          </cell>
          <cell r="G676">
            <v>0</v>
          </cell>
          <cell r="H676">
            <v>0</v>
          </cell>
        </row>
        <row r="677">
          <cell r="A677">
            <v>704022</v>
          </cell>
          <cell r="B677" t="str">
            <v>zdravotníctvo</v>
          </cell>
          <cell r="C677" t="str">
            <v>nelekárske zdravotnícke vedy</v>
          </cell>
          <cell r="D677" t="str">
            <v>Verejné zdravotníctvo</v>
          </cell>
          <cell r="E677">
            <v>2</v>
          </cell>
          <cell r="F677">
            <v>4</v>
          </cell>
          <cell r="G677">
            <v>0</v>
          </cell>
          <cell r="H677">
            <v>0</v>
          </cell>
        </row>
        <row r="678">
          <cell r="A678">
            <v>704023</v>
          </cell>
          <cell r="B678" t="str">
            <v>zdravotníctvo</v>
          </cell>
          <cell r="C678" t="str">
            <v>nelekárske zdravotnícke vedy</v>
          </cell>
          <cell r="D678" t="str">
            <v>Verejné zdravotníctvo</v>
          </cell>
          <cell r="E678">
            <v>3</v>
          </cell>
          <cell r="F678">
            <v>19</v>
          </cell>
          <cell r="G678">
            <v>0</v>
          </cell>
          <cell r="H678">
            <v>0</v>
          </cell>
        </row>
        <row r="679">
          <cell r="A679">
            <v>704051</v>
          </cell>
          <cell r="B679" t="str">
            <v>zdravotníctvo</v>
          </cell>
          <cell r="C679" t="str">
            <v>nelekárske zdravotnícke vedy</v>
          </cell>
          <cell r="D679" t="str">
            <v>Zdravotnícke a diagnostické pomôcky</v>
          </cell>
          <cell r="E679">
            <v>1</v>
          </cell>
          <cell r="F679">
            <v>4</v>
          </cell>
          <cell r="G679">
            <v>0</v>
          </cell>
          <cell r="H679">
            <v>0</v>
          </cell>
        </row>
        <row r="680">
          <cell r="A680">
            <v>704111</v>
          </cell>
          <cell r="B680" t="str">
            <v>zdravotníctvo</v>
          </cell>
          <cell r="C680" t="str">
            <v>nelekárske zdravotnícke vedy</v>
          </cell>
          <cell r="D680" t="str">
            <v>Zubná technika</v>
          </cell>
          <cell r="E680">
            <v>1</v>
          </cell>
          <cell r="F680">
            <v>1</v>
          </cell>
          <cell r="G680">
            <v>0</v>
          </cell>
          <cell r="H680">
            <v>0</v>
          </cell>
        </row>
        <row r="681">
          <cell r="A681">
            <v>702011</v>
          </cell>
          <cell r="B681" t="str">
            <v>zdravotníctvo</v>
          </cell>
          <cell r="C681" t="str">
            <v>zubné lekárstvo</v>
          </cell>
          <cell r="D681" t="str">
            <v>Zubné lekárstvo</v>
          </cell>
          <cell r="E681">
            <v>1</v>
          </cell>
          <cell r="F681">
            <v>1</v>
          </cell>
          <cell r="G681">
            <v>0</v>
          </cell>
          <cell r="H681">
            <v>0</v>
          </cell>
        </row>
        <row r="682">
          <cell r="A682">
            <v>702012</v>
          </cell>
          <cell r="B682" t="str">
            <v>zdravotníctvo</v>
          </cell>
          <cell r="C682" t="str">
            <v>zubné lekárstvo</v>
          </cell>
          <cell r="D682" t="str">
            <v>Zubné lekárstvo</v>
          </cell>
          <cell r="E682">
            <v>2</v>
          </cell>
          <cell r="F682">
            <v>1</v>
          </cell>
          <cell r="G682">
            <v>0</v>
          </cell>
          <cell r="H682">
            <v>0</v>
          </cell>
        </row>
        <row r="683">
          <cell r="A683">
            <v>702013</v>
          </cell>
          <cell r="B683" t="str">
            <v>zdravotníctvo</v>
          </cell>
          <cell r="C683" t="str">
            <v>zubné lekárstvo</v>
          </cell>
          <cell r="D683" t="str">
            <v>Zubné lekárstvo</v>
          </cell>
          <cell r="E683">
            <v>3</v>
          </cell>
          <cell r="F683">
            <v>18</v>
          </cell>
          <cell r="G683">
            <v>0</v>
          </cell>
          <cell r="H683">
            <v>0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3-vstupy"/>
      <sheetName val="T7a-val"/>
      <sheetName val="T4-štruk_077"/>
      <sheetName val="sumar bezne s korekciou"/>
      <sheetName val="Korekcia-2015"/>
      <sheetName val="sumar bezne pred korekciou"/>
      <sheetName val="T7-mzdy"/>
      <sheetName val="T8-TaS"/>
      <sheetName val="T14-VVZ"/>
      <sheetName val="T13-sumár-špec"/>
      <sheetName val="T14b-podiely"/>
      <sheetName val="T6b-výkon"/>
      <sheetName val="T6c-výkon-fak"/>
      <sheetName val="T19-počty študentov"/>
      <sheetName val="T5b-studenti"/>
      <sheetName val="T6a-abs"/>
      <sheetName val="T5a-abs"/>
      <sheetName val="T16-KKŠ"/>
      <sheetName val="T2-KO"/>
      <sheetName val="T2-KAP"/>
      <sheetName val="T20-Publik"/>
      <sheetName val="T14c-vstup_DG-ZG"/>
      <sheetName val="T14a-KA"/>
      <sheetName val="T14d-Drš"/>
      <sheetName val="T20a-EPC"/>
      <sheetName val="T20b-EUC"/>
      <sheetName val="T21-Mobility"/>
      <sheetName val="T17-Klinické-Zahr_lek"/>
      <sheetName val="T22-praxe"/>
      <sheetName val="T23-špecifické_potreby"/>
      <sheetName val="T12-špecifiká"/>
      <sheetName val="T2-odbory_predmety"/>
      <sheetName val="T9-kultúra-šport"/>
      <sheetName val="T9a_rozpis na TJ,ŠK"/>
      <sheetName val="T10-prev_ŠD"/>
      <sheetName val="T11-sumár_ŠD"/>
      <sheetName val="T15-štipendiá-soc-Drš"/>
      <sheetName val="T18-Mot_š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0">
          <cell r="J30">
            <v>0.39359698681732586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3-vstupy"/>
      <sheetName val="T7a-val"/>
      <sheetName val="T4-štruk_077"/>
      <sheetName val="sumar bezne"/>
      <sheetName val="Korekcia-2015"/>
      <sheetName val="sumar bezne s korekciou"/>
      <sheetName val="T7-mzdy"/>
      <sheetName val="T8-TaS"/>
      <sheetName val="T14-VVZ"/>
      <sheetName val="T13-sumár-špec"/>
      <sheetName val="T14b-podiely"/>
      <sheetName val="T6b-výkon"/>
      <sheetName val="T6c-výkon-fak"/>
      <sheetName val="T19-počty študentov"/>
      <sheetName val="T5b-studenti"/>
      <sheetName val="T6a-abs"/>
      <sheetName val="T5a-abs"/>
      <sheetName val="T16-KKŠ"/>
      <sheetName val="T2-KO"/>
      <sheetName val="T2-KAP"/>
      <sheetName val="T20-Publik"/>
      <sheetName val="T14c-vstup_DG-ZG"/>
      <sheetName val="T14a-KA"/>
      <sheetName val="T14d-Drš"/>
      <sheetName val="T20a-EPC"/>
      <sheetName val="T20b-EUC"/>
      <sheetName val="T21-Mobility"/>
      <sheetName val="T17-Klinické-Zahr_lek"/>
      <sheetName val="T22-praxe"/>
      <sheetName val="T23-špecifické_potreby"/>
      <sheetName val="T12-špecifiká"/>
      <sheetName val="T2-odbory_predmety"/>
      <sheetName val="T9-kultúra-šport"/>
      <sheetName val="T9a_rozpis na TJ,ŠK"/>
      <sheetName val="T10-prev_ŠD"/>
      <sheetName val="T11-sumár_ŠD"/>
      <sheetName val="T15-štipendiá-soc-Drš"/>
      <sheetName val="T18-Mot_štip"/>
    </sheetNames>
    <sheetDataSet>
      <sheetData sheetId="0"/>
      <sheetData sheetId="1">
        <row r="12">
          <cell r="C12">
            <v>0.35199999999999998</v>
          </cell>
        </row>
        <row r="39">
          <cell r="C39">
            <v>21202207</v>
          </cell>
        </row>
        <row r="51">
          <cell r="C51">
            <v>1200000</v>
          </cell>
        </row>
        <row r="73">
          <cell r="C73">
            <v>144184822</v>
          </cell>
        </row>
        <row r="80">
          <cell r="C80">
            <v>0.95</v>
          </cell>
        </row>
        <row r="88">
          <cell r="C88">
            <v>0.22500000000000001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1-RD2017-opr_RD_2016"/>
      <sheetName val="T1-RD2017-opr_RD_2017-DZ"/>
      <sheetName val="T1-RD2017-opr_RD_2016 (%)"/>
      <sheetName val="T2-KO"/>
      <sheetName val="T2-KAP"/>
      <sheetName val="T2-odbory_predmety"/>
      <sheetName val="T3-vstupy"/>
      <sheetName val="T4-štruk_077"/>
      <sheetName val="T5a-abs"/>
      <sheetName val="T5b-studenti"/>
      <sheetName val="T6a-abs"/>
      <sheetName val="T6b-výkon"/>
      <sheetName val="T6c-výkon-fak"/>
      <sheetName val="T7-mzdy"/>
      <sheetName val="T8-TaS"/>
      <sheetName val="T9-kultúra-šport"/>
      <sheetName val="T9a_rozpis na TJ,ŠK"/>
      <sheetName val="T10-prev_ŠD"/>
      <sheetName val="T11-sumár_ŠD"/>
      <sheetName val="T12-špecifiká"/>
      <sheetName val="T13-sumár-špec"/>
      <sheetName val="T14-VVZ"/>
      <sheetName val="T14a-KA"/>
      <sheetName val="T14b-podiely"/>
      <sheetName val="T14c-vstup_DG-ZG"/>
      <sheetName val="T14d-Drš"/>
      <sheetName val="T14e-tímy"/>
      <sheetName val="T15-štipendiá-soc"/>
      <sheetName val="T16-KKŠ"/>
      <sheetName val="T17-Klinické-Zahr_lek"/>
      <sheetName val="T18-Mot_štip"/>
      <sheetName val="T19-počty študentov"/>
      <sheetName val="T20-Publik"/>
      <sheetName val="T20a-EPC"/>
      <sheetName val="T20b-EUC"/>
      <sheetName val="T21-Mobility"/>
      <sheetName val="T22-praxe"/>
      <sheetName val="T23-špecifické_potreby"/>
      <sheetName val="T24-rozvoj"/>
    </sheetNames>
    <sheetDataSet>
      <sheetData sheetId="0"/>
      <sheetData sheetId="1"/>
      <sheetData sheetId="2"/>
      <sheetData sheetId="3"/>
      <sheetData sheetId="4">
        <row r="5">
          <cell r="B5">
            <v>1</v>
          </cell>
        </row>
      </sheetData>
      <sheetData sheetId="5"/>
      <sheetData sheetId="6">
        <row r="4">
          <cell r="A4">
            <v>201251</v>
          </cell>
        </row>
      </sheetData>
      <sheetData sheetId="7">
        <row r="6">
          <cell r="C6">
            <v>467876678</v>
          </cell>
        </row>
        <row r="71">
          <cell r="C71">
            <v>780000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3-vstupy"/>
      <sheetName val="T1-RD2017-opr_RD_2016"/>
      <sheetName val="T4-štruk_077"/>
      <sheetName val="T1-RD2017-opr_RD_2016 (%)"/>
      <sheetName val="T1-RD2017-opr_RD_2017-DZ"/>
      <sheetName val="T7-mzdy"/>
      <sheetName val="T8-TaS"/>
      <sheetName val="T14-VVZ"/>
      <sheetName val="T13-sumár-špec"/>
      <sheetName val="T14b-podiely"/>
      <sheetName val="T6b-výkon"/>
      <sheetName val="T6c-výkon-fak"/>
      <sheetName val="T19-počty študentov"/>
      <sheetName val="T5b-studenti"/>
      <sheetName val="T6a-abs"/>
      <sheetName val="T5a-abs"/>
      <sheetName val="T16-KKŠ"/>
      <sheetName val="T2-KO"/>
      <sheetName val="T2-KAP"/>
      <sheetName val="T14e-tímy"/>
      <sheetName val="T20-Publik"/>
      <sheetName val="T14c-vstup_DG-ZG"/>
      <sheetName val="T14a-KA"/>
      <sheetName val="T14d-Drš"/>
      <sheetName val="T20a-EPC"/>
      <sheetName val="T20b-EUC"/>
      <sheetName val="T12-špecifiká"/>
      <sheetName val="T21-Mobility"/>
      <sheetName val="T17-Klinické-Zahr_lek"/>
      <sheetName val="T22-praxe"/>
      <sheetName val="T23-špecifické_potreby"/>
      <sheetName val="T24-rozvoj"/>
      <sheetName val="T15-štipendiá-soc"/>
      <sheetName val="T18-Mot_štip"/>
      <sheetName val="T2-odbory_predmety"/>
      <sheetName val="T9a_rozpis na TJ,ŠK"/>
      <sheetName val="T10-prev_ŠD"/>
      <sheetName val="T11-sumár_ŠD"/>
      <sheetName val="T9-kultúra-šport"/>
    </sheetNames>
    <sheetDataSet>
      <sheetData sheetId="0"/>
      <sheetData sheetId="1">
        <row r="36">
          <cell r="C36">
            <v>21726672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8"/>
  <dimension ref="A1:C77"/>
  <sheetViews>
    <sheetView tabSelected="1" zoomScaleNormal="100" workbookViewId="0">
      <selection activeCell="J8" sqref="J8"/>
    </sheetView>
  </sheetViews>
  <sheetFormatPr defaultRowHeight="15" x14ac:dyDescent="0.25"/>
  <cols>
    <col min="1" max="1" width="12.5703125" customWidth="1"/>
    <col min="2" max="2" width="74" customWidth="1"/>
    <col min="3" max="3" width="13.5703125" bestFit="1" customWidth="1"/>
  </cols>
  <sheetData>
    <row r="1" spans="1:3" ht="18.75" x14ac:dyDescent="0.3">
      <c r="A1" s="670" t="s">
        <v>947</v>
      </c>
      <c r="B1" s="68"/>
      <c r="C1" s="68"/>
    </row>
    <row r="2" spans="1:3" ht="16.5" x14ac:dyDescent="0.3">
      <c r="A2" s="5" t="s">
        <v>948</v>
      </c>
      <c r="B2" s="68"/>
      <c r="C2" s="68"/>
    </row>
    <row r="3" spans="1:3" ht="16.5" x14ac:dyDescent="0.3">
      <c r="A3" s="5"/>
      <c r="B3" s="68"/>
      <c r="C3" s="68"/>
    </row>
    <row r="4" spans="1:3" ht="16.5" x14ac:dyDescent="0.3">
      <c r="A4" s="671"/>
      <c r="B4" s="68"/>
      <c r="C4" s="68"/>
    </row>
    <row r="5" spans="1:3" ht="16.5" x14ac:dyDescent="0.3">
      <c r="A5" s="285" t="s">
        <v>949</v>
      </c>
      <c r="B5" s="68"/>
      <c r="C5" s="68"/>
    </row>
    <row r="6" spans="1:3" ht="16.5" x14ac:dyDescent="0.3">
      <c r="A6" s="672" t="s">
        <v>950</v>
      </c>
      <c r="B6" s="672" t="s">
        <v>676</v>
      </c>
      <c r="C6" s="672" t="s">
        <v>951</v>
      </c>
    </row>
    <row r="7" spans="1:3" ht="16.5" x14ac:dyDescent="0.3">
      <c r="A7" s="68">
        <v>1</v>
      </c>
      <c r="B7" s="68" t="s">
        <v>889</v>
      </c>
      <c r="C7" s="701" t="s">
        <v>826</v>
      </c>
    </row>
    <row r="8" spans="1:3" ht="16.5" x14ac:dyDescent="0.3">
      <c r="A8" s="68">
        <v>2</v>
      </c>
      <c r="B8" s="68" t="s">
        <v>890</v>
      </c>
      <c r="C8" s="701" t="s">
        <v>827</v>
      </c>
    </row>
    <row r="9" spans="1:3" ht="16.5" x14ac:dyDescent="0.3">
      <c r="A9" s="68">
        <v>3</v>
      </c>
      <c r="B9" s="68" t="s">
        <v>891</v>
      </c>
      <c r="C9" s="701" t="s">
        <v>828</v>
      </c>
    </row>
    <row r="10" spans="1:3" ht="16.5" x14ac:dyDescent="0.3">
      <c r="A10" s="68">
        <v>4</v>
      </c>
      <c r="B10" s="68" t="s">
        <v>892</v>
      </c>
      <c r="C10" s="701" t="s">
        <v>829</v>
      </c>
    </row>
    <row r="11" spans="1:3" ht="16.5" x14ac:dyDescent="0.3">
      <c r="A11" s="68">
        <v>5</v>
      </c>
      <c r="B11" s="68" t="s">
        <v>893</v>
      </c>
      <c r="C11" s="701" t="s">
        <v>830</v>
      </c>
    </row>
    <row r="12" spans="1:3" ht="16.5" x14ac:dyDescent="0.3">
      <c r="A12" s="68">
        <v>6</v>
      </c>
      <c r="B12" s="68" t="s">
        <v>894</v>
      </c>
      <c r="C12" s="701" t="s">
        <v>831</v>
      </c>
    </row>
    <row r="13" spans="1:3" ht="16.5" x14ac:dyDescent="0.3">
      <c r="A13" s="68">
        <v>7</v>
      </c>
      <c r="B13" s="68" t="s">
        <v>895</v>
      </c>
      <c r="C13" s="701" t="s">
        <v>832</v>
      </c>
    </row>
    <row r="14" spans="1:3" ht="16.5" x14ac:dyDescent="0.3">
      <c r="A14" s="68">
        <v>8</v>
      </c>
      <c r="B14" s="68" t="s">
        <v>896</v>
      </c>
      <c r="C14" s="701" t="s">
        <v>833</v>
      </c>
    </row>
    <row r="15" spans="1:3" ht="16.5" x14ac:dyDescent="0.3">
      <c r="A15" s="68">
        <v>9</v>
      </c>
      <c r="B15" s="68" t="s">
        <v>897</v>
      </c>
      <c r="C15" s="701" t="s">
        <v>834</v>
      </c>
    </row>
    <row r="16" spans="1:3" ht="16.5" x14ac:dyDescent="0.3">
      <c r="A16" s="68">
        <v>10</v>
      </c>
      <c r="B16" s="68" t="s">
        <v>898</v>
      </c>
      <c r="C16" s="701" t="s">
        <v>835</v>
      </c>
    </row>
    <row r="17" spans="1:3" ht="16.5" x14ac:dyDescent="0.3">
      <c r="A17" s="68">
        <v>11</v>
      </c>
      <c r="B17" s="68" t="s">
        <v>899</v>
      </c>
      <c r="C17" s="701" t="s">
        <v>836</v>
      </c>
    </row>
    <row r="18" spans="1:3" ht="16.5" x14ac:dyDescent="0.3">
      <c r="A18" s="68">
        <v>12</v>
      </c>
      <c r="B18" s="68" t="s">
        <v>952</v>
      </c>
      <c r="C18" s="701" t="s">
        <v>836</v>
      </c>
    </row>
    <row r="19" spans="1:3" ht="16.5" x14ac:dyDescent="0.3">
      <c r="A19" s="68">
        <v>13</v>
      </c>
      <c r="B19" s="68" t="s">
        <v>900</v>
      </c>
      <c r="C19" s="701" t="s">
        <v>837</v>
      </c>
    </row>
    <row r="20" spans="1:3" ht="16.5" x14ac:dyDescent="0.3">
      <c r="A20" s="68">
        <v>14</v>
      </c>
      <c r="B20" s="68" t="s">
        <v>901</v>
      </c>
      <c r="C20" s="701" t="s">
        <v>838</v>
      </c>
    </row>
    <row r="21" spans="1:3" ht="16.5" x14ac:dyDescent="0.3">
      <c r="A21" s="68">
        <v>15</v>
      </c>
      <c r="B21" s="68" t="s">
        <v>902</v>
      </c>
      <c r="C21" s="701" t="s">
        <v>839</v>
      </c>
    </row>
    <row r="22" spans="1:3" ht="16.5" x14ac:dyDescent="0.3">
      <c r="A22" s="68">
        <v>16</v>
      </c>
      <c r="B22" s="68" t="s">
        <v>969</v>
      </c>
      <c r="C22" s="701" t="s">
        <v>840</v>
      </c>
    </row>
    <row r="23" spans="1:3" ht="16.5" x14ac:dyDescent="0.3">
      <c r="A23" s="68">
        <v>17</v>
      </c>
      <c r="B23" s="68" t="s">
        <v>903</v>
      </c>
      <c r="C23" s="701" t="s">
        <v>841</v>
      </c>
    </row>
    <row r="24" spans="1:3" ht="16.5" x14ac:dyDescent="0.3">
      <c r="A24" s="68">
        <v>18</v>
      </c>
      <c r="B24" s="68" t="s">
        <v>904</v>
      </c>
      <c r="C24" s="701" t="s">
        <v>842</v>
      </c>
    </row>
    <row r="25" spans="1:3" ht="16.5" x14ac:dyDescent="0.3">
      <c r="A25" s="68">
        <v>19</v>
      </c>
      <c r="B25" s="68" t="s">
        <v>905</v>
      </c>
      <c r="C25" s="701" t="s">
        <v>843</v>
      </c>
    </row>
    <row r="26" spans="1:3" ht="16.5" x14ac:dyDescent="0.3">
      <c r="A26" s="68">
        <v>20</v>
      </c>
      <c r="B26" s="68" t="s">
        <v>906</v>
      </c>
      <c r="C26" s="701" t="s">
        <v>844</v>
      </c>
    </row>
    <row r="27" spans="1:3" ht="16.5" x14ac:dyDescent="0.3">
      <c r="A27" s="68">
        <v>21</v>
      </c>
      <c r="B27" s="68" t="s">
        <v>907</v>
      </c>
      <c r="C27" s="701" t="s">
        <v>845</v>
      </c>
    </row>
    <row r="28" spans="1:3" ht="16.5" x14ac:dyDescent="0.3">
      <c r="A28" s="68">
        <v>22</v>
      </c>
      <c r="B28" s="68" t="s">
        <v>908</v>
      </c>
      <c r="C28" s="701" t="s">
        <v>846</v>
      </c>
    </row>
    <row r="29" spans="1:3" ht="16.5" x14ac:dyDescent="0.3">
      <c r="A29" s="68">
        <v>23</v>
      </c>
      <c r="B29" s="68" t="s">
        <v>909</v>
      </c>
      <c r="C29" s="701" t="s">
        <v>847</v>
      </c>
    </row>
    <row r="30" spans="1:3" ht="16.5" x14ac:dyDescent="0.3">
      <c r="A30" s="68">
        <v>24</v>
      </c>
      <c r="B30" s="68" t="s">
        <v>910</v>
      </c>
      <c r="C30" s="701" t="s">
        <v>848</v>
      </c>
    </row>
    <row r="31" spans="1:3" ht="16.5" x14ac:dyDescent="0.3">
      <c r="A31" s="68">
        <v>25</v>
      </c>
      <c r="B31" s="68" t="s">
        <v>911</v>
      </c>
      <c r="C31" s="701" t="s">
        <v>849</v>
      </c>
    </row>
    <row r="32" spans="1:3" ht="16.5" x14ac:dyDescent="0.3">
      <c r="A32" s="68">
        <v>26</v>
      </c>
      <c r="B32" s="68" t="s">
        <v>912</v>
      </c>
      <c r="C32" s="701" t="s">
        <v>850</v>
      </c>
    </row>
    <row r="33" spans="1:3" ht="16.5" x14ac:dyDescent="0.3">
      <c r="A33" s="68">
        <v>27</v>
      </c>
      <c r="B33" s="68" t="s">
        <v>913</v>
      </c>
      <c r="C33" s="701" t="s">
        <v>851</v>
      </c>
    </row>
    <row r="34" spans="1:3" ht="16.5" x14ac:dyDescent="0.3">
      <c r="A34" s="68">
        <v>28</v>
      </c>
      <c r="B34" s="68" t="s">
        <v>914</v>
      </c>
      <c r="C34" s="701" t="s">
        <v>852</v>
      </c>
    </row>
    <row r="35" spans="1:3" ht="16.5" x14ac:dyDescent="0.3">
      <c r="A35" s="68">
        <v>29</v>
      </c>
      <c r="B35" s="68" t="s">
        <v>915</v>
      </c>
      <c r="C35" s="701" t="s">
        <v>853</v>
      </c>
    </row>
    <row r="36" spans="1:3" ht="16.5" x14ac:dyDescent="0.3">
      <c r="A36" s="68">
        <v>30</v>
      </c>
      <c r="B36" s="68" t="s">
        <v>916</v>
      </c>
      <c r="C36" s="701" t="s">
        <v>854</v>
      </c>
    </row>
    <row r="37" spans="1:3" ht="16.5" x14ac:dyDescent="0.3">
      <c r="A37" s="68">
        <v>31</v>
      </c>
      <c r="B37" s="68" t="s">
        <v>917</v>
      </c>
      <c r="C37" s="701" t="s">
        <v>855</v>
      </c>
    </row>
    <row r="38" spans="1:3" ht="16.5" x14ac:dyDescent="0.3">
      <c r="A38" s="68">
        <v>32</v>
      </c>
      <c r="B38" s="68" t="s">
        <v>953</v>
      </c>
      <c r="C38" s="701" t="s">
        <v>855</v>
      </c>
    </row>
    <row r="39" spans="1:3" ht="16.5" x14ac:dyDescent="0.3">
      <c r="A39" s="68">
        <v>33</v>
      </c>
      <c r="B39" s="68" t="s">
        <v>954</v>
      </c>
      <c r="C39" s="701" t="s">
        <v>855</v>
      </c>
    </row>
    <row r="40" spans="1:3" ht="16.5" x14ac:dyDescent="0.3">
      <c r="A40" s="68">
        <v>34</v>
      </c>
      <c r="B40" s="68" t="s">
        <v>918</v>
      </c>
      <c r="C40" s="701" t="s">
        <v>856</v>
      </c>
    </row>
    <row r="41" spans="1:3" ht="16.5" x14ac:dyDescent="0.3">
      <c r="A41" s="68">
        <v>35</v>
      </c>
      <c r="B41" s="68" t="s">
        <v>919</v>
      </c>
      <c r="C41" s="701" t="s">
        <v>857</v>
      </c>
    </row>
    <row r="42" spans="1:3" ht="16.5" x14ac:dyDescent="0.3">
      <c r="A42" s="68">
        <v>36</v>
      </c>
      <c r="B42" s="68" t="s">
        <v>920</v>
      </c>
      <c r="C42" s="701" t="s">
        <v>858</v>
      </c>
    </row>
    <row r="43" spans="1:3" ht="16.5" x14ac:dyDescent="0.3">
      <c r="A43" s="68">
        <v>37</v>
      </c>
      <c r="B43" s="68" t="s">
        <v>921</v>
      </c>
      <c r="C43" s="701" t="s">
        <v>859</v>
      </c>
    </row>
    <row r="44" spans="1:3" ht="16.5" x14ac:dyDescent="0.3">
      <c r="A44" s="68">
        <v>38</v>
      </c>
      <c r="B44" s="68" t="s">
        <v>992</v>
      </c>
      <c r="C44" s="701" t="s">
        <v>860</v>
      </c>
    </row>
    <row r="45" spans="1:3" ht="16.5" x14ac:dyDescent="0.3">
      <c r="A45" s="68">
        <v>39</v>
      </c>
      <c r="B45" s="68" t="s">
        <v>993</v>
      </c>
      <c r="C45" s="701" t="s">
        <v>861</v>
      </c>
    </row>
    <row r="46" spans="1:3" ht="16.5" x14ac:dyDescent="0.3">
      <c r="A46" s="68">
        <v>40</v>
      </c>
      <c r="B46" s="68" t="s">
        <v>994</v>
      </c>
      <c r="C46" s="701" t="s">
        <v>862</v>
      </c>
    </row>
    <row r="47" spans="1:3" ht="16.5" x14ac:dyDescent="0.3">
      <c r="A47" s="68">
        <v>41</v>
      </c>
      <c r="B47" s="68" t="s">
        <v>967</v>
      </c>
      <c r="C47" s="701" t="s">
        <v>962</v>
      </c>
    </row>
    <row r="48" spans="1:3" ht="16.5" x14ac:dyDescent="0.3">
      <c r="A48" s="68">
        <v>42</v>
      </c>
      <c r="B48" s="68" t="s">
        <v>964</v>
      </c>
      <c r="C48" s="701" t="s">
        <v>965</v>
      </c>
    </row>
    <row r="49" spans="1:3" ht="16.5" x14ac:dyDescent="0.3">
      <c r="A49" s="285" t="s">
        <v>955</v>
      </c>
      <c r="B49" s="68"/>
      <c r="C49" s="68"/>
    </row>
    <row r="50" spans="1:3" ht="16.5" x14ac:dyDescent="0.3">
      <c r="A50" s="672" t="s">
        <v>956</v>
      </c>
      <c r="B50" s="672" t="s">
        <v>676</v>
      </c>
      <c r="C50" s="672" t="s">
        <v>951</v>
      </c>
    </row>
    <row r="51" spans="1:3" ht="16.5" x14ac:dyDescent="0.3">
      <c r="A51" s="68">
        <v>1</v>
      </c>
      <c r="B51" s="68" t="s">
        <v>971</v>
      </c>
      <c r="C51" s="701" t="s">
        <v>863</v>
      </c>
    </row>
    <row r="52" spans="1:3" ht="16.5" x14ac:dyDescent="0.3">
      <c r="A52" s="68">
        <v>2</v>
      </c>
      <c r="B52" s="68" t="s">
        <v>922</v>
      </c>
      <c r="C52" s="701" t="s">
        <v>864</v>
      </c>
    </row>
    <row r="53" spans="1:3" ht="16.5" x14ac:dyDescent="0.3">
      <c r="A53" s="68">
        <v>3</v>
      </c>
      <c r="B53" s="68" t="s">
        <v>923</v>
      </c>
      <c r="C53" s="701" t="s">
        <v>865</v>
      </c>
    </row>
    <row r="54" spans="1:3" ht="16.5" x14ac:dyDescent="0.3">
      <c r="A54" s="68">
        <v>4</v>
      </c>
      <c r="B54" s="68" t="s">
        <v>924</v>
      </c>
      <c r="C54" s="701" t="s">
        <v>866</v>
      </c>
    </row>
    <row r="55" spans="1:3" ht="16.5" x14ac:dyDescent="0.3">
      <c r="A55" s="68">
        <v>5</v>
      </c>
      <c r="B55" s="68" t="s">
        <v>925</v>
      </c>
      <c r="C55" s="701" t="s">
        <v>867</v>
      </c>
    </row>
    <row r="56" spans="1:3" ht="16.5" x14ac:dyDescent="0.3">
      <c r="A56" s="68">
        <v>6</v>
      </c>
      <c r="B56" s="68" t="s">
        <v>926</v>
      </c>
      <c r="C56" s="701" t="s">
        <v>868</v>
      </c>
    </row>
    <row r="57" spans="1:3" ht="16.5" x14ac:dyDescent="0.3">
      <c r="A57" s="68">
        <v>7</v>
      </c>
      <c r="B57" s="68" t="s">
        <v>927</v>
      </c>
      <c r="C57" s="701" t="s">
        <v>869</v>
      </c>
    </row>
    <row r="58" spans="1:3" ht="16.5" x14ac:dyDescent="0.3">
      <c r="A58" s="68">
        <v>8</v>
      </c>
      <c r="B58" s="68" t="s">
        <v>928</v>
      </c>
      <c r="C58" s="701" t="s">
        <v>870</v>
      </c>
    </row>
    <row r="59" spans="1:3" ht="16.5" x14ac:dyDescent="0.3">
      <c r="A59" s="68">
        <v>9</v>
      </c>
      <c r="B59" s="68" t="s">
        <v>929</v>
      </c>
      <c r="C59" s="701" t="s">
        <v>871</v>
      </c>
    </row>
    <row r="60" spans="1:3" ht="16.5" x14ac:dyDescent="0.3">
      <c r="A60" s="68">
        <v>10</v>
      </c>
      <c r="B60" s="68" t="s">
        <v>957</v>
      </c>
      <c r="C60" s="701" t="s">
        <v>871</v>
      </c>
    </row>
    <row r="61" spans="1:3" ht="16.5" x14ac:dyDescent="0.3">
      <c r="A61" s="68">
        <v>11</v>
      </c>
      <c r="B61" s="68" t="s">
        <v>930</v>
      </c>
      <c r="C61" s="701" t="s">
        <v>872</v>
      </c>
    </row>
    <row r="62" spans="1:3" ht="16.5" x14ac:dyDescent="0.3">
      <c r="A62" s="68">
        <v>12</v>
      </c>
      <c r="B62" s="68" t="s">
        <v>931</v>
      </c>
      <c r="C62" s="701" t="s">
        <v>873</v>
      </c>
    </row>
    <row r="63" spans="1:3" ht="16.5" x14ac:dyDescent="0.3">
      <c r="A63" s="68">
        <v>13</v>
      </c>
      <c r="B63" s="68" t="s">
        <v>932</v>
      </c>
      <c r="C63" s="701" t="s">
        <v>874</v>
      </c>
    </row>
    <row r="64" spans="1:3" ht="16.5" x14ac:dyDescent="0.3">
      <c r="A64" s="68">
        <v>14</v>
      </c>
      <c r="B64" s="68" t="s">
        <v>933</v>
      </c>
      <c r="C64" s="701" t="s">
        <v>875</v>
      </c>
    </row>
    <row r="65" spans="1:3" ht="16.5" x14ac:dyDescent="0.3">
      <c r="A65" s="68">
        <v>15</v>
      </c>
      <c r="B65" s="68" t="s">
        <v>934</v>
      </c>
      <c r="C65" s="701" t="s">
        <v>876</v>
      </c>
    </row>
    <row r="66" spans="1:3" ht="16.5" x14ac:dyDescent="0.3">
      <c r="A66" s="68">
        <v>16</v>
      </c>
      <c r="B66" s="68" t="s">
        <v>935</v>
      </c>
      <c r="C66" s="701" t="s">
        <v>877</v>
      </c>
    </row>
    <row r="67" spans="1:3" ht="16.5" x14ac:dyDescent="0.3">
      <c r="A67" s="68">
        <v>17</v>
      </c>
      <c r="B67" s="68" t="s">
        <v>936</v>
      </c>
      <c r="C67" s="701" t="s">
        <v>878</v>
      </c>
    </row>
    <row r="68" spans="1:3" ht="16.5" x14ac:dyDescent="0.3">
      <c r="A68" s="68">
        <v>18</v>
      </c>
      <c r="B68" s="68" t="s">
        <v>937</v>
      </c>
      <c r="C68" s="701" t="s">
        <v>879</v>
      </c>
    </row>
    <row r="69" spans="1:3" ht="16.5" x14ac:dyDescent="0.3">
      <c r="A69" s="68">
        <v>19</v>
      </c>
      <c r="B69" s="68" t="s">
        <v>938</v>
      </c>
      <c r="C69" s="701" t="s">
        <v>880</v>
      </c>
    </row>
    <row r="70" spans="1:3" ht="16.5" x14ac:dyDescent="0.3">
      <c r="A70" s="68">
        <v>20</v>
      </c>
      <c r="B70" s="68" t="s">
        <v>939</v>
      </c>
      <c r="C70" s="701" t="s">
        <v>881</v>
      </c>
    </row>
    <row r="71" spans="1:3" ht="16.5" x14ac:dyDescent="0.3">
      <c r="A71" s="68">
        <v>21</v>
      </c>
      <c r="B71" s="68" t="s">
        <v>940</v>
      </c>
      <c r="C71" s="701" t="s">
        <v>882</v>
      </c>
    </row>
    <row r="72" spans="1:3" ht="16.5" x14ac:dyDescent="0.3">
      <c r="A72" s="68">
        <v>22</v>
      </c>
      <c r="B72" s="68" t="s">
        <v>941</v>
      </c>
      <c r="C72" s="701" t="s">
        <v>883</v>
      </c>
    </row>
    <row r="73" spans="1:3" ht="16.5" x14ac:dyDescent="0.3">
      <c r="A73" s="68">
        <v>23</v>
      </c>
      <c r="B73" s="68" t="s">
        <v>942</v>
      </c>
      <c r="C73" s="701" t="s">
        <v>884</v>
      </c>
    </row>
    <row r="74" spans="1:3" ht="16.5" x14ac:dyDescent="0.3">
      <c r="A74" s="68">
        <v>24</v>
      </c>
      <c r="B74" s="68" t="s">
        <v>943</v>
      </c>
      <c r="C74" s="701" t="s">
        <v>885</v>
      </c>
    </row>
    <row r="75" spans="1:3" ht="16.5" x14ac:dyDescent="0.3">
      <c r="A75" s="68">
        <v>25</v>
      </c>
      <c r="B75" s="68" t="s">
        <v>944</v>
      </c>
      <c r="C75" s="701" t="s">
        <v>886</v>
      </c>
    </row>
    <row r="76" spans="1:3" ht="16.5" x14ac:dyDescent="0.3">
      <c r="A76" s="68">
        <v>26</v>
      </c>
      <c r="B76" s="68" t="s">
        <v>945</v>
      </c>
      <c r="C76" s="701" t="s">
        <v>887</v>
      </c>
    </row>
    <row r="77" spans="1:3" ht="16.5" x14ac:dyDescent="0.3">
      <c r="A77" s="68">
        <v>27</v>
      </c>
      <c r="B77" s="68" t="s">
        <v>946</v>
      </c>
      <c r="C77" s="701" t="s">
        <v>888</v>
      </c>
    </row>
  </sheetData>
  <hyperlinks>
    <hyperlink ref="C7" location="'graf_1'!A1" display="graf_1"/>
    <hyperlink ref="C8" location="'graf_2'!A1" display="graf_2"/>
    <hyperlink ref="C9" location="'graf_3'!A1" display="graf_3"/>
    <hyperlink ref="C10" location="'graf_4'!A1" display="graf_4"/>
    <hyperlink ref="C11" location="'graf_5'!A1" display="graf_5"/>
    <hyperlink ref="C12" location="'graf_6'!A1" display="graf_6"/>
    <hyperlink ref="C13" location="'graf_7'!A1" display="graf_7"/>
    <hyperlink ref="C14" location="'graf_8'!A1" display="graf_8"/>
    <hyperlink ref="C15" location="'graf_9'!A1" display="graf_9"/>
    <hyperlink ref="C16" location="'graf_10'!A1" display="graf_10"/>
    <hyperlink ref="C17" location="'graf_11_12'!A1" display="graf_11_12"/>
    <hyperlink ref="C19" location="'graf_13'!A1" display="graf_13"/>
    <hyperlink ref="C20" location="'graf_14'!A1" display="graf_14"/>
    <hyperlink ref="C21" location="'graf_15'!A1" display="graf_15"/>
    <hyperlink ref="C22" location="'graf_16'!A1" display="graf_16"/>
    <hyperlink ref="C23" location="'graf_17'!A1" display="graf_17"/>
    <hyperlink ref="C24" location="'graf_18'!A1" display="graf_18"/>
    <hyperlink ref="C25" location="'graf_19'!A1" display="graf_19"/>
    <hyperlink ref="C26" location="'graf_20'!A1" display="graf_20"/>
    <hyperlink ref="C27" location="'graf_21'!A1" display="graf_21"/>
    <hyperlink ref="C28" location="'graf_22'!A1" display="graf_22"/>
    <hyperlink ref="C29" location="'graf_23'!A1" display="graf_23"/>
    <hyperlink ref="C30" location="'graf_24'!A1" display="graf_24"/>
    <hyperlink ref="C31" location="'graf_25'!A1" display="graf_25"/>
    <hyperlink ref="C32" location="'graf_26'!A1" display="graf_26"/>
    <hyperlink ref="C33" location="'graf_27'!A1" display="graf_27"/>
    <hyperlink ref="C34" location="'graf_28'!A1" display="graf_28"/>
    <hyperlink ref="C35" location="'graf_29'!A1" display="graf_29"/>
    <hyperlink ref="C36" location="'graf_30'!A1" display="graf_30"/>
    <hyperlink ref="C37" location="'graf_31_32_33'!A1" display="graf_31_32_33"/>
    <hyperlink ref="C40" location="'graf_34'!A1" display="graf_34"/>
    <hyperlink ref="C41" location="'graf_35'!A1" display="graf_35"/>
    <hyperlink ref="C42" location="'graf_36'!A1" display="graf_36"/>
    <hyperlink ref="C43" location="'graf_37'!A1" display="graf_37"/>
    <hyperlink ref="C44" location="'graf_38'!A1" display="graf_38"/>
    <hyperlink ref="C45" location="'graf_39'!A1" display="graf_39"/>
    <hyperlink ref="C46" location="'graf_40'!A1" display="graf_40"/>
    <hyperlink ref="C52" location="'tabulka_2'!A1" display="tabulka_2"/>
    <hyperlink ref="C53" location="'tabulka_3'!A1" display="tabulka_3"/>
    <hyperlink ref="C54" location="'tabulka_4'!A1" display="tabulka_4"/>
    <hyperlink ref="C55" location="'tabulka_5'!A1" display="tabulka_5"/>
    <hyperlink ref="C56" location="'tabulka_6'!A1" display="tabulka_6"/>
    <hyperlink ref="C57" location="'tabulka_7'!A1" display="tabulka_7"/>
    <hyperlink ref="C58" location="'tabulka_8'!A1" display="tabulka_8"/>
    <hyperlink ref="C59" location="'tabulka_9_10'!A1" display="tabulka_9_10"/>
    <hyperlink ref="C61" location="'tabulka_11'!A1" display="tabulka_11"/>
    <hyperlink ref="C62" location="'tabulka_12'!A1" display="tabulka_12"/>
    <hyperlink ref="C63" location="'tabulka_13'!A1" display="tabulka_13"/>
    <hyperlink ref="C64" location="'tabulka_14'!A1" display="tabulka_14"/>
    <hyperlink ref="C65" location="'tabulka_15'!A1" display="tabulka_15"/>
    <hyperlink ref="C66" location="'tabulka_16'!A1" display="tabulka_16"/>
    <hyperlink ref="C67" location="'tabulka_17'!A1" display="tabulka_17"/>
    <hyperlink ref="C68" location="'tabulka_18'!A1" display="tabulka_18"/>
    <hyperlink ref="C69" location="'tabulka_19'!A1" display="tabulka_19"/>
    <hyperlink ref="C70" location="'tabulka_20'!A1" display="tabulka_20"/>
    <hyperlink ref="C71" location="'tabulka_21'!A1" display="tabulka_21"/>
    <hyperlink ref="C72" location="'tabulka_22'!A1" display="tabulka_22"/>
    <hyperlink ref="C73" location="'tabulka_23'!A1" display="tabulka_23"/>
    <hyperlink ref="C74" location="'tabulka_24'!A1" display="tabulka_24"/>
    <hyperlink ref="C75" location="'tabulka_25'!A1" display="tabulka_25"/>
    <hyperlink ref="C76" location="'tabulka_26'!A1" display="tabulka_26"/>
    <hyperlink ref="C77" location="'tabulka_27'!A1" display="tabulka_27"/>
    <hyperlink ref="C18" location="'graf_11_12'!A1" display="graf_11_12"/>
    <hyperlink ref="C38:C39" location="'graf_31_32_33'!A1" display="graf_31_32_33"/>
    <hyperlink ref="C51" location="'tabulka_1'!A1" display="tabulka_1"/>
    <hyperlink ref="C60" location="'tabulka_9_10'!A1" display="tabulka_9_10"/>
    <hyperlink ref="C47" location="graf_41!A1" display="graf_41"/>
    <hyperlink ref="C48" location="graf_42!A1" display="graf_4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E14"/>
  <sheetViews>
    <sheetView zoomScaleNormal="100" workbookViewId="0"/>
  </sheetViews>
  <sheetFormatPr defaultRowHeight="15" x14ac:dyDescent="0.25"/>
  <sheetData>
    <row r="1" spans="1:5" ht="15.75" x14ac:dyDescent="0.25">
      <c r="A1" s="37" t="s">
        <v>200</v>
      </c>
    </row>
    <row r="2" spans="1:5" ht="15.75" x14ac:dyDescent="0.25">
      <c r="A2" s="5" t="s">
        <v>55</v>
      </c>
    </row>
    <row r="4" spans="1:5" ht="16.5" x14ac:dyDescent="0.25">
      <c r="A4" s="117"/>
      <c r="B4" s="117">
        <v>2005</v>
      </c>
      <c r="C4" s="117">
        <v>2010</v>
      </c>
      <c r="D4" s="117">
        <v>2016</v>
      </c>
      <c r="E4" s="118"/>
    </row>
    <row r="5" spans="1:5" ht="16.5" x14ac:dyDescent="0.25">
      <c r="A5" s="119" t="s">
        <v>13</v>
      </c>
      <c r="B5" s="120">
        <v>0.14000000000000001</v>
      </c>
      <c r="C5" s="120">
        <v>0.22</v>
      </c>
      <c r="D5" s="120">
        <v>0.31</v>
      </c>
      <c r="E5" s="118"/>
    </row>
    <row r="6" spans="1:5" ht="16.5" x14ac:dyDescent="0.25">
      <c r="A6" s="119" t="s">
        <v>25</v>
      </c>
      <c r="B6" s="120">
        <v>0.28000000000000003</v>
      </c>
      <c r="C6" s="120">
        <v>0.34</v>
      </c>
      <c r="D6" s="120">
        <v>0.39</v>
      </c>
      <c r="E6" s="118"/>
    </row>
    <row r="7" spans="1:5" ht="16.5" x14ac:dyDescent="0.25">
      <c r="A7" s="119" t="s">
        <v>51</v>
      </c>
      <c r="B7" s="120">
        <v>0.13</v>
      </c>
      <c r="C7" s="120">
        <v>0.2</v>
      </c>
      <c r="D7" s="120">
        <v>0.32</v>
      </c>
      <c r="E7" s="118"/>
    </row>
    <row r="8" spans="1:5" ht="16.5" x14ac:dyDescent="0.25">
      <c r="A8" s="119" t="s">
        <v>199</v>
      </c>
      <c r="B8" s="120">
        <v>0.26</v>
      </c>
      <c r="C8" s="120">
        <v>0.3</v>
      </c>
      <c r="D8" s="120">
        <v>0.33</v>
      </c>
      <c r="E8" s="118"/>
    </row>
    <row r="9" spans="1:5" ht="16.5" x14ac:dyDescent="0.25">
      <c r="A9" s="119" t="s">
        <v>48</v>
      </c>
      <c r="B9" s="120">
        <v>0.19</v>
      </c>
      <c r="C9" s="120">
        <v>0.33</v>
      </c>
      <c r="D9" s="120">
        <v>0.41</v>
      </c>
      <c r="E9" s="118"/>
    </row>
    <row r="10" spans="1:5" ht="16.5" x14ac:dyDescent="0.25">
      <c r="A10" s="119" t="s">
        <v>47</v>
      </c>
      <c r="B10" s="120">
        <v>0.18</v>
      </c>
      <c r="C10" s="120">
        <v>0.26</v>
      </c>
      <c r="D10" s="120">
        <v>0.33</v>
      </c>
      <c r="E10" s="118"/>
    </row>
    <row r="11" spans="1:5" ht="16.5" x14ac:dyDescent="0.25">
      <c r="A11" s="119" t="s">
        <v>52</v>
      </c>
      <c r="B11" s="120">
        <v>0.23</v>
      </c>
      <c r="C11" s="120">
        <v>0.35</v>
      </c>
      <c r="D11" s="120">
        <v>0.44</v>
      </c>
      <c r="E11" s="118"/>
    </row>
    <row r="12" spans="1:5" ht="16.5" x14ac:dyDescent="0.25">
      <c r="A12" s="121" t="s">
        <v>50</v>
      </c>
      <c r="B12" s="122">
        <v>0.44</v>
      </c>
      <c r="C12" s="122">
        <v>0.46</v>
      </c>
      <c r="D12" s="122">
        <v>0.46</v>
      </c>
      <c r="E12" s="118"/>
    </row>
    <row r="13" spans="1:5" ht="16.5" x14ac:dyDescent="0.3">
      <c r="A13" s="123"/>
      <c r="B13" s="123"/>
      <c r="C13" s="123"/>
      <c r="D13" s="123"/>
      <c r="E13" s="118"/>
    </row>
    <row r="14" spans="1:5" x14ac:dyDescent="0.25">
      <c r="A14" s="118"/>
      <c r="B14" s="118"/>
      <c r="C14" s="118"/>
      <c r="D14" s="118"/>
      <c r="E14" s="11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FP60"/>
  <sheetViews>
    <sheetView zoomScaleNormal="100" workbookViewId="0"/>
  </sheetViews>
  <sheetFormatPr defaultRowHeight="15" x14ac:dyDescent="0.25"/>
  <cols>
    <col min="1" max="1" width="24.28515625" customWidth="1"/>
    <col min="2" max="2" width="28.7109375" customWidth="1"/>
  </cols>
  <sheetData>
    <row r="1" spans="1:172" ht="15.75" x14ac:dyDescent="0.25">
      <c r="A1" s="37" t="s">
        <v>204</v>
      </c>
    </row>
    <row r="2" spans="1:172" ht="15.75" x14ac:dyDescent="0.25">
      <c r="A2" s="5" t="s">
        <v>148</v>
      </c>
    </row>
    <row r="3" spans="1:172" ht="15.75" x14ac:dyDescent="0.25">
      <c r="A3" s="124"/>
      <c r="B3" s="125"/>
    </row>
    <row r="4" spans="1:172" x14ac:dyDescent="0.25">
      <c r="A4" s="126" t="s">
        <v>202</v>
      </c>
      <c r="B4" s="126" t="s">
        <v>203</v>
      </c>
    </row>
    <row r="5" spans="1:172" ht="16.5" x14ac:dyDescent="0.3">
      <c r="A5" s="127" t="s">
        <v>4</v>
      </c>
      <c r="B5" s="128">
        <v>45.392867890621396</v>
      </c>
      <c r="E5" s="129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</row>
    <row r="6" spans="1:172" ht="16.5" x14ac:dyDescent="0.3">
      <c r="A6" s="131" t="s">
        <v>48</v>
      </c>
      <c r="B6" s="132">
        <v>44.960108956145</v>
      </c>
      <c r="E6" s="129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</row>
    <row r="7" spans="1:172" ht="16.5" x14ac:dyDescent="0.3">
      <c r="A7" s="133" t="s">
        <v>50</v>
      </c>
      <c r="B7" s="132">
        <v>44.687667871111998</v>
      </c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</row>
    <row r="8" spans="1:172" ht="16.5" x14ac:dyDescent="0.3">
      <c r="A8" s="131" t="s">
        <v>13</v>
      </c>
      <c r="B8" s="132">
        <v>40.661835764967996</v>
      </c>
      <c r="E8" s="134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</row>
    <row r="9" spans="1:172" ht="16.5" x14ac:dyDescent="0.3">
      <c r="A9" s="131" t="s">
        <v>51</v>
      </c>
      <c r="B9" s="132">
        <v>39.597998871236001</v>
      </c>
      <c r="E9" s="134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</row>
    <row r="10" spans="1:172" ht="16.5" x14ac:dyDescent="0.3">
      <c r="A10" s="131" t="s">
        <v>199</v>
      </c>
      <c r="B10" s="132">
        <v>36.474129089698998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</row>
    <row r="11" spans="1:172" ht="16.5" x14ac:dyDescent="0.3">
      <c r="A11" s="136" t="s">
        <v>47</v>
      </c>
      <c r="B11" s="137">
        <v>34.611249369741998</v>
      </c>
      <c r="E11" s="134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</row>
    <row r="12" spans="1:172" x14ac:dyDescent="0.25">
      <c r="A12" s="135"/>
      <c r="B12" s="138"/>
      <c r="C12" s="138"/>
      <c r="D12" s="138"/>
      <c r="E12" s="134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</row>
    <row r="13" spans="1:172" x14ac:dyDescent="0.25">
      <c r="A13" s="135"/>
      <c r="B13" s="134"/>
      <c r="C13" s="25"/>
      <c r="D13" s="25"/>
      <c r="E13" s="134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</row>
    <row r="14" spans="1:172" x14ac:dyDescent="0.25">
      <c r="A14" s="135"/>
      <c r="B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  <c r="EN14" s="135"/>
      <c r="EO14" s="135"/>
      <c r="EP14" s="135"/>
      <c r="EQ14" s="135"/>
      <c r="ER14" s="135"/>
      <c r="ES14" s="135"/>
      <c r="ET14" s="135"/>
      <c r="EU14" s="135"/>
      <c r="EV14" s="135"/>
      <c r="EW14" s="135"/>
      <c r="EX14" s="135"/>
      <c r="EY14" s="135"/>
      <c r="EZ14" s="135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5"/>
      <c r="FL14" s="135"/>
      <c r="FM14" s="135"/>
      <c r="FN14" s="135"/>
      <c r="FO14" s="135"/>
      <c r="FP14" s="135"/>
    </row>
    <row r="15" spans="1:172" x14ac:dyDescent="0.25">
      <c r="A15" s="135"/>
      <c r="B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  <c r="FL15" s="135"/>
      <c r="FM15" s="135"/>
      <c r="FN15" s="135"/>
      <c r="FO15" s="135"/>
      <c r="FP15" s="135"/>
    </row>
    <row r="16" spans="1:172" x14ac:dyDescent="0.25">
      <c r="A16" s="135"/>
      <c r="B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5"/>
      <c r="FL16" s="135"/>
      <c r="FM16" s="135"/>
      <c r="FN16" s="135"/>
      <c r="FO16" s="135"/>
      <c r="FP16" s="135"/>
    </row>
    <row r="17" spans="1:172" x14ac:dyDescent="0.25">
      <c r="A17" s="135"/>
      <c r="B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5"/>
      <c r="FM17" s="135"/>
      <c r="FN17" s="135"/>
      <c r="FO17" s="135"/>
      <c r="FP17" s="135"/>
    </row>
    <row r="18" spans="1:172" x14ac:dyDescent="0.25">
      <c r="A18" s="135"/>
      <c r="B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</row>
    <row r="19" spans="1:172" x14ac:dyDescent="0.25">
      <c r="A19" s="135"/>
      <c r="B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5"/>
      <c r="ET19" s="135"/>
      <c r="EU19" s="135"/>
      <c r="EV19" s="135"/>
      <c r="EW19" s="135"/>
      <c r="EX19" s="135"/>
      <c r="EY19" s="135"/>
      <c r="EZ19" s="135"/>
      <c r="FA19" s="135"/>
      <c r="FB19" s="135"/>
      <c r="FC19" s="135"/>
      <c r="FD19" s="135"/>
      <c r="FE19" s="135"/>
      <c r="FF19" s="135"/>
      <c r="FG19" s="135"/>
      <c r="FH19" s="135"/>
      <c r="FI19" s="135"/>
      <c r="FJ19" s="135"/>
      <c r="FK19" s="135"/>
      <c r="FL19" s="135"/>
      <c r="FM19" s="135"/>
      <c r="FN19" s="135"/>
      <c r="FO19" s="135"/>
      <c r="FP19" s="135"/>
    </row>
    <row r="20" spans="1:172" x14ac:dyDescent="0.25">
      <c r="A20" s="135"/>
      <c r="B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5"/>
      <c r="FG20" s="135"/>
      <c r="FH20" s="135"/>
      <c r="FI20" s="135"/>
      <c r="FJ20" s="135"/>
      <c r="FK20" s="135"/>
      <c r="FL20" s="135"/>
      <c r="FM20" s="135"/>
      <c r="FN20" s="135"/>
      <c r="FO20" s="135"/>
      <c r="FP20" s="135"/>
    </row>
    <row r="21" spans="1:172" x14ac:dyDescent="0.25">
      <c r="A21" s="135"/>
      <c r="B21" s="135"/>
    </row>
    <row r="22" spans="1:172" x14ac:dyDescent="0.25">
      <c r="A22" s="135"/>
      <c r="B22" s="135"/>
    </row>
    <row r="23" spans="1:172" x14ac:dyDescent="0.25">
      <c r="A23" s="135"/>
      <c r="B23" s="135"/>
    </row>
    <row r="24" spans="1:172" x14ac:dyDescent="0.25">
      <c r="A24" s="135"/>
      <c r="B24" s="135"/>
    </row>
    <row r="25" spans="1:172" x14ac:dyDescent="0.25">
      <c r="A25" s="135"/>
      <c r="B25" s="135"/>
    </row>
    <row r="26" spans="1:172" x14ac:dyDescent="0.25">
      <c r="A26" s="135"/>
      <c r="B26" s="135"/>
    </row>
    <row r="27" spans="1:172" x14ac:dyDescent="0.25">
      <c r="A27" s="139"/>
      <c r="B27" s="135"/>
    </row>
    <row r="28" spans="1:172" x14ac:dyDescent="0.25">
      <c r="A28" s="135"/>
      <c r="B28" s="135"/>
    </row>
    <row r="29" spans="1:172" x14ac:dyDescent="0.25">
      <c r="A29" s="135"/>
      <c r="B29" s="135"/>
    </row>
    <row r="30" spans="1:172" x14ac:dyDescent="0.25">
      <c r="A30" s="135"/>
      <c r="B30" s="135"/>
    </row>
    <row r="31" spans="1:172" x14ac:dyDescent="0.25">
      <c r="A31" s="135"/>
      <c r="B31" s="135"/>
    </row>
    <row r="32" spans="1:172" x14ac:dyDescent="0.25">
      <c r="A32" s="135"/>
      <c r="B32" s="135"/>
    </row>
    <row r="33" spans="1:2" x14ac:dyDescent="0.25">
      <c r="A33" s="135"/>
      <c r="B33" s="135"/>
    </row>
    <row r="34" spans="1:2" x14ac:dyDescent="0.25">
      <c r="A34" s="135"/>
      <c r="B34" s="135"/>
    </row>
    <row r="35" spans="1:2" x14ac:dyDescent="0.25">
      <c r="A35" s="135"/>
      <c r="B35" s="135"/>
    </row>
    <row r="36" spans="1:2" x14ac:dyDescent="0.25">
      <c r="A36" s="135"/>
      <c r="B36" s="135"/>
    </row>
    <row r="37" spans="1:2" x14ac:dyDescent="0.25">
      <c r="A37" s="135"/>
      <c r="B37" s="135"/>
    </row>
    <row r="38" spans="1:2" x14ac:dyDescent="0.25">
      <c r="A38" s="135"/>
      <c r="B38" s="135"/>
    </row>
    <row r="39" spans="1:2" x14ac:dyDescent="0.25">
      <c r="A39" s="135"/>
      <c r="B39" s="135"/>
    </row>
    <row r="40" spans="1:2" x14ac:dyDescent="0.25">
      <c r="A40" s="135"/>
      <c r="B40" s="135"/>
    </row>
    <row r="41" spans="1:2" x14ac:dyDescent="0.25">
      <c r="A41" s="135"/>
      <c r="B41" s="135"/>
    </row>
    <row r="42" spans="1:2" x14ac:dyDescent="0.25">
      <c r="A42" s="135"/>
      <c r="B42" s="135"/>
    </row>
    <row r="43" spans="1:2" x14ac:dyDescent="0.25">
      <c r="A43" s="135"/>
      <c r="B43" s="135"/>
    </row>
    <row r="44" spans="1:2" x14ac:dyDescent="0.25">
      <c r="A44" s="135"/>
      <c r="B44" s="135"/>
    </row>
    <row r="45" spans="1:2" x14ac:dyDescent="0.25">
      <c r="A45" s="135"/>
      <c r="B45" s="135"/>
    </row>
    <row r="46" spans="1:2" x14ac:dyDescent="0.25">
      <c r="A46" s="135"/>
      <c r="B46" s="135"/>
    </row>
    <row r="47" spans="1:2" x14ac:dyDescent="0.25">
      <c r="A47" s="135"/>
      <c r="B47" s="135"/>
    </row>
    <row r="48" spans="1:2" x14ac:dyDescent="0.25">
      <c r="A48" s="135"/>
      <c r="B48" s="135"/>
    </row>
    <row r="49" spans="1:2" x14ac:dyDescent="0.25">
      <c r="A49" s="135"/>
      <c r="B49" s="135"/>
    </row>
    <row r="50" spans="1:2" x14ac:dyDescent="0.25">
      <c r="A50" s="135"/>
      <c r="B50" s="140"/>
    </row>
    <row r="51" spans="1:2" x14ac:dyDescent="0.25">
      <c r="A51" s="135"/>
      <c r="B51" s="135"/>
    </row>
    <row r="52" spans="1:2" x14ac:dyDescent="0.25">
      <c r="A52" s="135"/>
      <c r="B52" s="135"/>
    </row>
    <row r="53" spans="1:2" x14ac:dyDescent="0.25">
      <c r="A53" s="135"/>
      <c r="B53" s="135"/>
    </row>
    <row r="54" spans="1:2" x14ac:dyDescent="0.25">
      <c r="A54" s="135"/>
      <c r="B54" s="135"/>
    </row>
    <row r="55" spans="1:2" x14ac:dyDescent="0.25">
      <c r="A55" s="135"/>
      <c r="B55" s="135"/>
    </row>
    <row r="56" spans="1:2" x14ac:dyDescent="0.25">
      <c r="A56" s="135"/>
      <c r="B56" s="135"/>
    </row>
    <row r="57" spans="1:2" x14ac:dyDescent="0.25">
      <c r="A57" s="135"/>
      <c r="B57" s="135"/>
    </row>
    <row r="58" spans="1:2" x14ac:dyDescent="0.25">
      <c r="A58" s="135"/>
      <c r="B58" s="135"/>
    </row>
    <row r="59" spans="1:2" x14ac:dyDescent="0.25">
      <c r="A59" s="135"/>
      <c r="B59" s="135"/>
    </row>
    <row r="60" spans="1:2" x14ac:dyDescent="0.25">
      <c r="A60" s="135"/>
      <c r="B60" s="135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Z18"/>
  <sheetViews>
    <sheetView zoomScaleNormal="100" workbookViewId="0"/>
  </sheetViews>
  <sheetFormatPr defaultColWidth="9.140625" defaultRowHeight="16.5" x14ac:dyDescent="0.3"/>
  <cols>
    <col min="1" max="1" width="9.140625" style="142"/>
    <col min="2" max="11" width="11" style="142" bestFit="1" customWidth="1"/>
    <col min="12" max="12" width="10.85546875" style="142" customWidth="1"/>
    <col min="13" max="13" width="10.28515625" style="142" bestFit="1" customWidth="1"/>
    <col min="14" max="17" width="13.85546875" style="142" bestFit="1" customWidth="1"/>
    <col min="18" max="19" width="9.140625" style="142"/>
    <col min="20" max="25" width="9.28515625" style="142" bestFit="1" customWidth="1"/>
    <col min="26" max="16384" width="9.140625" style="142"/>
  </cols>
  <sheetData>
    <row r="1" spans="1:26" x14ac:dyDescent="0.3">
      <c r="A1" s="141" t="s">
        <v>215</v>
      </c>
      <c r="B1" s="76"/>
    </row>
    <row r="2" spans="1:26" x14ac:dyDescent="0.3">
      <c r="A2" s="5" t="s">
        <v>205</v>
      </c>
    </row>
    <row r="3" spans="1:26" x14ac:dyDescent="0.3">
      <c r="A3" s="76"/>
      <c r="B3" s="76"/>
    </row>
    <row r="4" spans="1:26" x14ac:dyDescent="0.3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x14ac:dyDescent="0.3">
      <c r="A5" s="77" t="s">
        <v>54</v>
      </c>
      <c r="B5" s="77" t="s">
        <v>206</v>
      </c>
      <c r="C5" s="77" t="s">
        <v>207</v>
      </c>
      <c r="D5" s="77" t="s">
        <v>208</v>
      </c>
      <c r="E5" s="77" t="s">
        <v>209</v>
      </c>
      <c r="F5" s="77" t="s">
        <v>57</v>
      </c>
      <c r="G5" s="77" t="s">
        <v>58</v>
      </c>
      <c r="H5" s="77" t="s">
        <v>59</v>
      </c>
      <c r="I5" s="77" t="s">
        <v>60</v>
      </c>
      <c r="J5" s="77" t="s">
        <v>61</v>
      </c>
      <c r="K5" s="77" t="s">
        <v>62</v>
      </c>
      <c r="L5" s="77" t="s">
        <v>53</v>
      </c>
      <c r="M5" s="77" t="s">
        <v>210</v>
      </c>
      <c r="N5" s="77" t="s">
        <v>211</v>
      </c>
      <c r="O5" s="77" t="s">
        <v>212</v>
      </c>
      <c r="P5" s="77" t="s">
        <v>213</v>
      </c>
      <c r="Q5" s="144"/>
      <c r="R5" s="144"/>
      <c r="S5" s="144"/>
      <c r="T5" s="144"/>
      <c r="U5" s="144"/>
      <c r="V5" s="144"/>
      <c r="W5" s="144"/>
      <c r="X5" s="144"/>
      <c r="Y5" s="144"/>
      <c r="Z5" s="144"/>
    </row>
    <row r="6" spans="1:26" x14ac:dyDescent="0.3">
      <c r="A6" s="76" t="s">
        <v>25</v>
      </c>
      <c r="B6" s="81">
        <v>5</v>
      </c>
      <c r="C6" s="81">
        <v>4.9000000000000004</v>
      </c>
      <c r="D6" s="81">
        <v>5</v>
      </c>
      <c r="E6" s="81">
        <v>5.3</v>
      </c>
      <c r="F6" s="81">
        <v>5.3</v>
      </c>
      <c r="G6" s="81">
        <v>5.0999999999999996</v>
      </c>
      <c r="H6" s="81">
        <v>5</v>
      </c>
      <c r="I6" s="145">
        <v>5</v>
      </c>
      <c r="J6" s="81">
        <v>5</v>
      </c>
      <c r="K6" s="81">
        <v>4.9000000000000004</v>
      </c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7" spans="1:26" x14ac:dyDescent="0.3">
      <c r="A7" s="76" t="s">
        <v>13</v>
      </c>
      <c r="B7" s="81">
        <v>3.9</v>
      </c>
      <c r="C7" s="81">
        <v>3.5</v>
      </c>
      <c r="D7" s="81">
        <v>3.5</v>
      </c>
      <c r="E7" s="81">
        <v>4.2</v>
      </c>
      <c r="F7" s="81">
        <v>4.2</v>
      </c>
      <c r="G7" s="81">
        <v>4.0999999999999996</v>
      </c>
      <c r="H7" s="81">
        <v>4.0999999999999996</v>
      </c>
      <c r="I7" s="81">
        <v>4</v>
      </c>
      <c r="J7" s="81">
        <v>4.0999999999999996</v>
      </c>
      <c r="K7" s="81">
        <v>4.2</v>
      </c>
      <c r="L7" s="146">
        <v>3.9485784287417869</v>
      </c>
      <c r="M7" s="146">
        <v>3.9957707729008507</v>
      </c>
      <c r="N7" s="146">
        <v>4.1511958478555808</v>
      </c>
      <c r="O7" s="146">
        <v>4.2304682412474666</v>
      </c>
      <c r="P7" s="146">
        <v>4.2656248991337602</v>
      </c>
      <c r="Q7" s="147"/>
      <c r="R7" s="147"/>
      <c r="S7" s="147"/>
      <c r="T7" s="147"/>
      <c r="U7" s="147"/>
      <c r="V7" s="144"/>
      <c r="W7" s="144"/>
      <c r="X7" s="144"/>
      <c r="Y7" s="144"/>
      <c r="Z7" s="144"/>
    </row>
    <row r="8" spans="1:26" x14ac:dyDescent="0.3">
      <c r="A8" s="74" t="s">
        <v>3</v>
      </c>
      <c r="B8" s="148">
        <v>5.5666666666666673</v>
      </c>
      <c r="C8" s="148">
        <v>5.3</v>
      </c>
      <c r="D8" s="148">
        <v>5.1999999999999993</v>
      </c>
      <c r="E8" s="148">
        <v>5.2666666666666666</v>
      </c>
      <c r="F8" s="148">
        <v>5.3666666666666671</v>
      </c>
      <c r="G8" s="148">
        <v>5.2</v>
      </c>
      <c r="H8" s="148">
        <v>5.0333333333333341</v>
      </c>
      <c r="I8" s="148">
        <v>4.9999999999999991</v>
      </c>
      <c r="J8" s="148">
        <v>5.1666666666666661</v>
      </c>
      <c r="K8" s="148">
        <v>5.1000000000000005</v>
      </c>
      <c r="L8" s="143"/>
      <c r="M8" s="143"/>
      <c r="N8" s="143"/>
      <c r="O8" s="143"/>
      <c r="P8" s="143"/>
      <c r="Q8" s="144"/>
      <c r="R8" s="144"/>
      <c r="S8" s="144"/>
      <c r="T8" s="144"/>
      <c r="U8" s="144"/>
      <c r="V8" s="144"/>
      <c r="W8" s="144"/>
      <c r="X8" s="144"/>
      <c r="Y8" s="144"/>
      <c r="Z8" s="144"/>
    </row>
    <row r="9" spans="1:26" x14ac:dyDescent="0.3">
      <c r="A9" s="76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</row>
    <row r="10" spans="1:26" x14ac:dyDescent="0.3">
      <c r="A10" s="149" t="s">
        <v>216</v>
      </c>
      <c r="B10" s="76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x14ac:dyDescent="0.3">
      <c r="A11" s="5" t="s">
        <v>214</v>
      </c>
      <c r="B11" s="150"/>
      <c r="C11" s="151"/>
      <c r="D11" s="151"/>
      <c r="E11" s="151"/>
      <c r="F11" s="151"/>
      <c r="G11" s="151"/>
      <c r="H11" s="151"/>
      <c r="I11" s="151"/>
      <c r="J11" s="151"/>
      <c r="K11" s="151"/>
    </row>
    <row r="12" spans="1:26" x14ac:dyDescent="0.3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</row>
    <row r="13" spans="1:26" x14ac:dyDescent="0.3">
      <c r="A13" s="152" t="s">
        <v>54</v>
      </c>
      <c r="B13" s="152">
        <v>2006</v>
      </c>
      <c r="C13" s="152">
        <v>2007</v>
      </c>
      <c r="D13" s="152">
        <v>2008</v>
      </c>
      <c r="E13" s="152">
        <v>2009</v>
      </c>
      <c r="F13" s="152">
        <v>2010</v>
      </c>
      <c r="G13" s="152">
        <v>2011</v>
      </c>
      <c r="H13" s="152">
        <v>2012</v>
      </c>
      <c r="I13" s="152">
        <v>2013</v>
      </c>
      <c r="J13" s="152">
        <v>2014</v>
      </c>
      <c r="K13" s="152">
        <v>2015</v>
      </c>
      <c r="L13" s="152">
        <v>2016</v>
      </c>
      <c r="M13" s="152">
        <v>2017</v>
      </c>
      <c r="N13" s="152">
        <v>2018</v>
      </c>
      <c r="O13" s="152">
        <v>2019</v>
      </c>
      <c r="P13" s="152">
        <v>2020</v>
      </c>
    </row>
    <row r="14" spans="1:26" x14ac:dyDescent="0.3">
      <c r="A14" s="150" t="s">
        <v>25</v>
      </c>
      <c r="B14" s="153">
        <v>11</v>
      </c>
      <c r="C14" s="153">
        <v>10.9</v>
      </c>
      <c r="D14" s="153">
        <v>10.7</v>
      </c>
      <c r="E14" s="153">
        <v>10.5</v>
      </c>
      <c r="F14" s="153">
        <v>10.6</v>
      </c>
      <c r="G14" s="153">
        <v>10.5</v>
      </c>
      <c r="H14" s="153">
        <v>10.3</v>
      </c>
      <c r="I14" s="153">
        <v>10.199999999999999</v>
      </c>
      <c r="J14" s="153">
        <v>10.3</v>
      </c>
      <c r="K14" s="153">
        <v>10.3</v>
      </c>
      <c r="L14" s="144"/>
      <c r="M14" s="144"/>
      <c r="N14" s="144"/>
      <c r="O14" s="144"/>
      <c r="P14" s="144"/>
    </row>
    <row r="15" spans="1:26" x14ac:dyDescent="0.3">
      <c r="A15" s="150" t="s">
        <v>13</v>
      </c>
      <c r="B15" s="153">
        <v>10</v>
      </c>
      <c r="C15" s="153">
        <v>9.6999999999999993</v>
      </c>
      <c r="D15" s="153">
        <v>9.5</v>
      </c>
      <c r="E15" s="153">
        <v>9.5</v>
      </c>
      <c r="F15" s="153">
        <v>9.9</v>
      </c>
      <c r="G15" s="153">
        <v>10.1</v>
      </c>
      <c r="H15" s="153">
        <v>10</v>
      </c>
      <c r="I15" s="153">
        <v>9.5</v>
      </c>
      <c r="J15" s="153">
        <v>9.8000000000000007</v>
      </c>
      <c r="K15" s="153">
        <v>9.3000000000000007</v>
      </c>
      <c r="L15" s="154">
        <v>9.7447492457143436</v>
      </c>
      <c r="M15" s="154">
        <v>9.7633984898329143</v>
      </c>
      <c r="N15" s="154">
        <v>10.589121716424733</v>
      </c>
      <c r="O15" s="154">
        <v>10.965834044138587</v>
      </c>
      <c r="P15" s="154">
        <v>11.238299129909764</v>
      </c>
    </row>
    <row r="16" spans="1:26" x14ac:dyDescent="0.3">
      <c r="A16" s="143" t="s">
        <v>3</v>
      </c>
      <c r="B16" s="148">
        <v>12.266666666666666</v>
      </c>
      <c r="C16" s="148">
        <v>11.966666666666667</v>
      </c>
      <c r="D16" s="148">
        <v>11.766666666666666</v>
      </c>
      <c r="E16" s="148">
        <v>11.4</v>
      </c>
      <c r="F16" s="148">
        <v>11.700000000000001</v>
      </c>
      <c r="G16" s="148">
        <v>11.466666666666667</v>
      </c>
      <c r="H16" s="148">
        <v>11.200000000000001</v>
      </c>
      <c r="I16" s="148">
        <v>11.233333333333334</v>
      </c>
      <c r="J16" s="148">
        <v>11.666666666666666</v>
      </c>
      <c r="K16" s="148">
        <v>11.566666666666668</v>
      </c>
      <c r="L16" s="143"/>
      <c r="M16" s="143"/>
      <c r="N16" s="143"/>
      <c r="O16" s="143"/>
      <c r="P16" s="143"/>
    </row>
    <row r="17" spans="1:16" x14ac:dyDescent="0.3">
      <c r="A17" s="150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44"/>
      <c r="M17" s="144"/>
      <c r="N17" s="144"/>
      <c r="O17" s="144"/>
      <c r="P17" s="144"/>
    </row>
    <row r="18" spans="1:16" x14ac:dyDescent="0.3">
      <c r="A18" s="150"/>
      <c r="B18" s="150"/>
      <c r="C18" s="155"/>
      <c r="D18" s="155"/>
      <c r="E18" s="155"/>
      <c r="F18" s="155"/>
      <c r="G18" s="155"/>
      <c r="H18" s="155"/>
      <c r="I18" s="155"/>
      <c r="J18" s="155"/>
      <c r="K18" s="155"/>
      <c r="L18" s="144"/>
      <c r="M18" s="144"/>
      <c r="N18" s="144"/>
      <c r="O18" s="144"/>
      <c r="P18" s="144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T24"/>
  <sheetViews>
    <sheetView zoomScaleNormal="100" workbookViewId="0"/>
  </sheetViews>
  <sheetFormatPr defaultColWidth="9.140625" defaultRowHeight="16.5" x14ac:dyDescent="0.3"/>
  <cols>
    <col min="1" max="16384" width="9.140625" style="68"/>
  </cols>
  <sheetData>
    <row r="1" spans="1:20" x14ac:dyDescent="0.3">
      <c r="A1" s="37" t="s">
        <v>267</v>
      </c>
    </row>
    <row r="2" spans="1:20" x14ac:dyDescent="0.3">
      <c r="A2" s="5" t="s">
        <v>258</v>
      </c>
    </row>
    <row r="3" spans="1:20" s="191" customFormat="1" x14ac:dyDescent="0.3"/>
    <row r="4" spans="1:20" x14ac:dyDescent="0.3">
      <c r="A4" s="192" t="s">
        <v>259</v>
      </c>
      <c r="B4" s="704" t="s">
        <v>149</v>
      </c>
      <c r="C4" s="704"/>
      <c r="D4" s="704"/>
      <c r="E4" s="99"/>
      <c r="F4" s="704" t="s">
        <v>260</v>
      </c>
      <c r="G4" s="704"/>
      <c r="H4" s="704"/>
      <c r="I4" s="99"/>
      <c r="J4" s="704" t="s">
        <v>261</v>
      </c>
      <c r="K4" s="704"/>
      <c r="L4" s="704"/>
      <c r="M4" s="99"/>
      <c r="N4" s="704" t="s">
        <v>262</v>
      </c>
      <c r="O4" s="704"/>
      <c r="P4" s="704"/>
      <c r="Q4" s="99"/>
      <c r="R4" s="705" t="s">
        <v>263</v>
      </c>
      <c r="S4" s="705"/>
      <c r="T4" s="705"/>
    </row>
    <row r="5" spans="1:20" x14ac:dyDescent="0.3">
      <c r="A5" s="193" t="s">
        <v>13</v>
      </c>
      <c r="B5" s="167">
        <v>5941.7968076713996</v>
      </c>
      <c r="C5" s="167"/>
      <c r="D5" s="167"/>
      <c r="E5" s="167"/>
      <c r="F5" s="167">
        <v>5755.0691871339004</v>
      </c>
      <c r="G5" s="167"/>
      <c r="H5" s="167"/>
      <c r="I5" s="167"/>
      <c r="J5" s="167">
        <v>4693.0641141505002</v>
      </c>
      <c r="L5" s="167"/>
      <c r="N5" s="167">
        <v>6463.5609438963002</v>
      </c>
      <c r="O5" s="167"/>
      <c r="P5" s="167"/>
      <c r="Q5" s="167"/>
      <c r="R5" s="167"/>
      <c r="S5" s="167"/>
    </row>
    <row r="6" spans="1:20" x14ac:dyDescent="0.3">
      <c r="A6" s="193" t="s">
        <v>231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94">
        <v>5633.2143521323997</v>
      </c>
    </row>
    <row r="7" spans="1:20" x14ac:dyDescent="0.3">
      <c r="A7" s="193" t="s">
        <v>264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94">
        <v>1625.0236443076999</v>
      </c>
    </row>
    <row r="8" spans="1:20" x14ac:dyDescent="0.3">
      <c r="A8" s="193" t="s">
        <v>265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94">
        <v>3062.4805944682998</v>
      </c>
    </row>
    <row r="9" spans="1:20" x14ac:dyDescent="0.3">
      <c r="A9" s="193" t="s">
        <v>13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94"/>
    </row>
    <row r="10" spans="1:20" x14ac:dyDescent="0.3">
      <c r="A10" s="123" t="s">
        <v>3</v>
      </c>
      <c r="C10" s="167">
        <v>5694.7641992170657</v>
      </c>
      <c r="D10" s="167"/>
      <c r="E10" s="167"/>
      <c r="G10" s="167">
        <v>6318.2878687442671</v>
      </c>
      <c r="H10" s="167"/>
      <c r="I10" s="167"/>
      <c r="J10" s="167"/>
      <c r="K10" s="167">
        <v>5484.6319674637007</v>
      </c>
      <c r="L10" s="167"/>
      <c r="O10" s="167">
        <v>6390.4342509798662</v>
      </c>
      <c r="P10" s="167"/>
      <c r="Q10" s="167"/>
      <c r="R10" s="167"/>
      <c r="S10" s="167"/>
    </row>
    <row r="11" spans="1:20" x14ac:dyDescent="0.3">
      <c r="A11" s="123" t="s">
        <v>3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94">
        <v>6970.4132022574995</v>
      </c>
    </row>
    <row r="12" spans="1:20" x14ac:dyDescent="0.3">
      <c r="A12" s="123" t="s">
        <v>3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94">
        <v>516.61580104206303</v>
      </c>
    </row>
    <row r="13" spans="1:20" x14ac:dyDescent="0.3">
      <c r="A13" s="123" t="s">
        <v>3</v>
      </c>
      <c r="S13" s="194">
        <v>2293.2304862182668</v>
      </c>
    </row>
    <row r="14" spans="1:20" x14ac:dyDescent="0.3">
      <c r="A14" s="123" t="s">
        <v>3</v>
      </c>
      <c r="S14" s="194"/>
    </row>
    <row r="15" spans="1:20" x14ac:dyDescent="0.3">
      <c r="A15" s="156" t="s">
        <v>4</v>
      </c>
      <c r="B15" s="156"/>
      <c r="C15" s="195"/>
      <c r="D15" s="195">
        <v>8477.3450313484936</v>
      </c>
      <c r="E15" s="195"/>
      <c r="F15" s="156"/>
      <c r="G15" s="195"/>
      <c r="H15" s="195">
        <v>9980.084158644986</v>
      </c>
      <c r="I15" s="195"/>
      <c r="J15" s="195"/>
      <c r="K15" s="156"/>
      <c r="L15" s="195">
        <v>9065.6618782347541</v>
      </c>
      <c r="M15" s="156"/>
      <c r="N15" s="195"/>
      <c r="O15" s="156"/>
      <c r="P15" s="195">
        <v>9955.0669481357927</v>
      </c>
      <c r="Q15" s="195"/>
      <c r="R15" s="195"/>
      <c r="S15" s="195"/>
      <c r="T15" s="156"/>
    </row>
    <row r="16" spans="1:20" x14ac:dyDescent="0.3">
      <c r="A16" s="123" t="s">
        <v>4</v>
      </c>
      <c r="T16" s="168">
        <v>10221.873668866732</v>
      </c>
    </row>
    <row r="17" spans="1:20" x14ac:dyDescent="0.3">
      <c r="A17" s="123" t="s">
        <v>4</v>
      </c>
      <c r="T17" s="168">
        <v>713.04431840454868</v>
      </c>
    </row>
    <row r="18" spans="1:20" x14ac:dyDescent="0.3">
      <c r="A18" s="123" t="s">
        <v>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T18" s="168">
        <v>4836.7579336403023</v>
      </c>
    </row>
    <row r="19" spans="1:20" x14ac:dyDescent="0.3">
      <c r="A19" s="196" t="s">
        <v>266</v>
      </c>
      <c r="B19" s="197">
        <v>5941.7968076713996</v>
      </c>
      <c r="C19" s="197">
        <v>5694.7641992170657</v>
      </c>
      <c r="D19" s="197">
        <v>8477.3450313484936</v>
      </c>
      <c r="E19" s="197"/>
      <c r="F19" s="197">
        <v>5755.0691871339004</v>
      </c>
      <c r="G19" s="197">
        <v>6318.2878687442671</v>
      </c>
      <c r="H19" s="197">
        <v>9980.084158644986</v>
      </c>
      <c r="I19" s="197"/>
      <c r="J19" s="197">
        <v>4693.0641141505002</v>
      </c>
      <c r="K19" s="197">
        <v>5484.6319674637007</v>
      </c>
      <c r="L19" s="197">
        <v>9065.6618782347541</v>
      </c>
      <c r="M19" s="197"/>
      <c r="N19" s="197">
        <v>6463.5609438963002</v>
      </c>
      <c r="O19" s="197">
        <v>6390.4342509798662</v>
      </c>
      <c r="P19" s="197">
        <v>9955.0669481357927</v>
      </c>
      <c r="Q19" s="197"/>
      <c r="R19" s="197">
        <v>10320.7185909084</v>
      </c>
      <c r="S19" s="197">
        <v>9780.2594895178299</v>
      </c>
      <c r="T19" s="197">
        <v>15771.675920911584</v>
      </c>
    </row>
    <row r="20" spans="1:20" x14ac:dyDescent="0.3">
      <c r="B20" s="198">
        <v>0.70090302868399779</v>
      </c>
      <c r="C20" s="198">
        <v>0.67176270143049699</v>
      </c>
      <c r="D20" s="198">
        <v>1</v>
      </c>
      <c r="E20" s="198"/>
      <c r="F20" s="198">
        <v>0.57665537641270515</v>
      </c>
      <c r="G20" s="198">
        <v>0.63308963815412478</v>
      </c>
      <c r="H20" s="198">
        <v>1</v>
      </c>
      <c r="I20" s="198"/>
      <c r="J20" s="198">
        <v>0.51767473541207376</v>
      </c>
      <c r="K20" s="198">
        <v>0.60498968979103995</v>
      </c>
      <c r="L20" s="198">
        <v>1</v>
      </c>
      <c r="M20" s="198"/>
      <c r="N20" s="198">
        <v>0.64927347827697734</v>
      </c>
      <c r="O20" s="198">
        <v>0.64192780262281934</v>
      </c>
      <c r="P20" s="198">
        <v>1</v>
      </c>
      <c r="Q20" s="198"/>
      <c r="R20" s="198">
        <v>0.65438312596977799</v>
      </c>
      <c r="S20" s="198">
        <v>0.62011542327916047</v>
      </c>
      <c r="T20" s="198">
        <v>1</v>
      </c>
    </row>
    <row r="21" spans="1:20" x14ac:dyDescent="0.3">
      <c r="A21" s="199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  <row r="22" spans="1:20" x14ac:dyDescent="0.3">
      <c r="A22" s="193" t="s">
        <v>2</v>
      </c>
      <c r="B22" s="200">
        <v>0.70090302868399779</v>
      </c>
      <c r="D22" s="200"/>
      <c r="F22" s="200">
        <v>0.57665537641270515</v>
      </c>
      <c r="H22" s="200"/>
      <c r="I22" s="200"/>
      <c r="J22" s="200">
        <v>0.51767473541207376</v>
      </c>
      <c r="N22" s="200">
        <v>0.64927347827697734</v>
      </c>
      <c r="R22" s="200">
        <v>0.5510941080488756</v>
      </c>
    </row>
    <row r="23" spans="1:20" x14ac:dyDescent="0.3">
      <c r="A23" s="123" t="s">
        <v>3</v>
      </c>
      <c r="C23" s="200">
        <v>0.67176270143049699</v>
      </c>
      <c r="D23" s="200"/>
      <c r="G23" s="200">
        <v>0.63308963815412478</v>
      </c>
      <c r="H23" s="200"/>
      <c r="I23" s="200"/>
      <c r="K23" s="200">
        <v>0.60498968979103995</v>
      </c>
      <c r="O23" s="200">
        <v>0.64192780262281934</v>
      </c>
      <c r="S23" s="200">
        <v>0.68191149959988573</v>
      </c>
    </row>
    <row r="24" spans="1:20" x14ac:dyDescent="0.3">
      <c r="A24" s="156" t="s">
        <v>4</v>
      </c>
      <c r="B24" s="156"/>
      <c r="C24" s="156"/>
      <c r="D24" s="201">
        <v>1</v>
      </c>
      <c r="E24" s="156"/>
      <c r="F24" s="156"/>
      <c r="G24" s="156"/>
      <c r="H24" s="201">
        <v>1</v>
      </c>
      <c r="I24" s="201"/>
      <c r="J24" s="156"/>
      <c r="K24" s="156"/>
      <c r="L24" s="201">
        <v>1</v>
      </c>
      <c r="M24" s="156"/>
      <c r="N24" s="156"/>
      <c r="O24" s="156"/>
      <c r="P24" s="201">
        <v>1</v>
      </c>
      <c r="Q24" s="156"/>
      <c r="R24" s="156"/>
      <c r="S24" s="156"/>
      <c r="T24" s="201">
        <v>1</v>
      </c>
    </row>
  </sheetData>
  <mergeCells count="5">
    <mergeCell ref="B4:D4"/>
    <mergeCell ref="F4:H4"/>
    <mergeCell ref="J4:L4"/>
    <mergeCell ref="N4:P4"/>
    <mergeCell ref="R4:T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O47"/>
  <sheetViews>
    <sheetView zoomScaleNormal="100" workbookViewId="0"/>
  </sheetViews>
  <sheetFormatPr defaultColWidth="9.140625" defaultRowHeight="16.5" x14ac:dyDescent="0.3"/>
  <cols>
    <col min="1" max="1" width="23.7109375" style="68" customWidth="1"/>
    <col min="2" max="2" width="21.85546875" style="68" customWidth="1"/>
    <col min="3" max="9" width="15.7109375" style="68" customWidth="1"/>
    <col min="10" max="16384" width="9.140625" style="68"/>
  </cols>
  <sheetData>
    <row r="1" spans="1:12" x14ac:dyDescent="0.3">
      <c r="A1" s="37" t="s">
        <v>275</v>
      </c>
    </row>
    <row r="2" spans="1:12" x14ac:dyDescent="0.3">
      <c r="A2" s="5" t="s">
        <v>268</v>
      </c>
    </row>
    <row r="3" spans="1:12" x14ac:dyDescent="0.3">
      <c r="A3" s="156"/>
      <c r="C3" s="202"/>
      <c r="D3" s="202"/>
      <c r="E3" s="202"/>
      <c r="F3" s="202"/>
      <c r="G3" s="202"/>
      <c r="H3" s="202"/>
      <c r="I3" s="202"/>
      <c r="J3" s="202"/>
    </row>
    <row r="4" spans="1:12" ht="33" x14ac:dyDescent="0.3">
      <c r="A4" s="203"/>
      <c r="B4" s="204"/>
      <c r="C4" s="117" t="s">
        <v>269</v>
      </c>
      <c r="D4" s="117" t="s">
        <v>270</v>
      </c>
      <c r="E4" s="117" t="s">
        <v>271</v>
      </c>
      <c r="F4" s="117"/>
      <c r="G4" s="117" t="s">
        <v>269</v>
      </c>
      <c r="H4" s="117" t="s">
        <v>270</v>
      </c>
      <c r="I4" s="117" t="s">
        <v>271</v>
      </c>
    </row>
    <row r="5" spans="1:12" x14ac:dyDescent="0.3">
      <c r="A5" s="706" t="s">
        <v>272</v>
      </c>
      <c r="B5" s="205" t="s">
        <v>2</v>
      </c>
      <c r="C5" s="206">
        <v>88.591535961369004</v>
      </c>
      <c r="D5" s="206">
        <v>9.4540278022578992</v>
      </c>
      <c r="E5" s="206">
        <v>1.9544362363731</v>
      </c>
      <c r="F5" s="206"/>
      <c r="G5" s="206"/>
      <c r="H5" s="206"/>
      <c r="I5" s="206"/>
      <c r="J5" s="207"/>
      <c r="K5" s="207"/>
      <c r="L5" s="207"/>
    </row>
    <row r="6" spans="1:12" x14ac:dyDescent="0.3">
      <c r="A6" s="707"/>
      <c r="B6" s="69" t="s">
        <v>273</v>
      </c>
      <c r="C6" s="206">
        <v>90.707166696806993</v>
      </c>
      <c r="D6" s="206">
        <v>7.2274030887659002</v>
      </c>
      <c r="E6" s="206">
        <v>2.0654302144273</v>
      </c>
      <c r="F6" s="206"/>
      <c r="G6" s="206"/>
      <c r="H6" s="206"/>
      <c r="I6" s="206"/>
      <c r="J6" s="207"/>
      <c r="K6" s="207"/>
      <c r="L6" s="207"/>
    </row>
    <row r="7" spans="1:12" x14ac:dyDescent="0.3">
      <c r="A7" s="707"/>
      <c r="B7" s="205" t="s">
        <v>4</v>
      </c>
      <c r="C7" s="206">
        <v>92</v>
      </c>
      <c r="D7" s="206">
        <v>7.3874498377709612</v>
      </c>
      <c r="E7" s="206">
        <v>1.300758373827533</v>
      </c>
      <c r="F7" s="206"/>
      <c r="G7" s="206"/>
      <c r="H7" s="206"/>
      <c r="I7" s="206"/>
      <c r="J7" s="207"/>
      <c r="K7" s="207"/>
      <c r="L7" s="207"/>
    </row>
    <row r="8" spans="1:12" x14ac:dyDescent="0.3">
      <c r="A8" s="707"/>
      <c r="B8" s="205" t="s">
        <v>50</v>
      </c>
      <c r="C8" s="206">
        <v>99.281121148273996</v>
      </c>
      <c r="D8" s="206">
        <v>0.71887885172591004</v>
      </c>
      <c r="E8" s="206">
        <v>0</v>
      </c>
      <c r="F8" s="206"/>
      <c r="G8" s="206"/>
      <c r="H8" s="206"/>
      <c r="I8" s="206"/>
      <c r="J8" s="207"/>
      <c r="K8" s="207"/>
      <c r="L8" s="207"/>
    </row>
    <row r="9" spans="1:12" x14ac:dyDescent="0.3">
      <c r="A9" s="205"/>
      <c r="B9" s="205"/>
      <c r="C9" s="206"/>
      <c r="D9" s="206"/>
      <c r="E9" s="206"/>
      <c r="F9" s="206"/>
      <c r="G9" s="206"/>
      <c r="H9" s="206"/>
      <c r="I9" s="206"/>
    </row>
    <row r="10" spans="1:12" x14ac:dyDescent="0.3">
      <c r="A10" s="708" t="s">
        <v>274</v>
      </c>
      <c r="B10" s="205" t="s">
        <v>2</v>
      </c>
      <c r="C10" s="206"/>
      <c r="D10" s="206"/>
      <c r="E10" s="206"/>
      <c r="F10" s="206"/>
      <c r="G10" s="206">
        <v>75.501734042587003</v>
      </c>
      <c r="H10" s="206">
        <v>13.01285140887</v>
      </c>
      <c r="I10" s="206">
        <v>11.485414548543</v>
      </c>
    </row>
    <row r="11" spans="1:12" x14ac:dyDescent="0.3">
      <c r="A11" s="708"/>
      <c r="B11" s="69" t="s">
        <v>273</v>
      </c>
      <c r="C11" s="206"/>
      <c r="D11" s="206"/>
      <c r="E11" s="206"/>
      <c r="F11" s="206"/>
      <c r="G11" s="206">
        <v>77.020538142603002</v>
      </c>
      <c r="H11" s="206">
        <v>9.3905097998190001</v>
      </c>
      <c r="I11" s="206">
        <v>13.588952057578</v>
      </c>
    </row>
    <row r="12" spans="1:12" x14ac:dyDescent="0.3">
      <c r="A12" s="708"/>
      <c r="B12" s="205" t="s">
        <v>4</v>
      </c>
      <c r="C12" s="206"/>
      <c r="D12" s="206"/>
      <c r="E12" s="206"/>
      <c r="F12" s="206"/>
      <c r="G12" s="206">
        <v>69.805348411178173</v>
      </c>
      <c r="H12" s="206">
        <v>21.351640262667733</v>
      </c>
      <c r="I12" s="206">
        <v>9.1390553703888102</v>
      </c>
    </row>
    <row r="13" spans="1:12" x14ac:dyDescent="0.3">
      <c r="A13" s="709"/>
      <c r="B13" s="203" t="s">
        <v>50</v>
      </c>
      <c r="C13" s="208"/>
      <c r="D13" s="208"/>
      <c r="E13" s="208"/>
      <c r="F13" s="208"/>
      <c r="G13" s="208">
        <v>96.077725089848002</v>
      </c>
      <c r="H13" s="208">
        <v>0</v>
      </c>
      <c r="I13" s="208">
        <v>3.9222749101521002</v>
      </c>
    </row>
    <row r="19" spans="3:10" x14ac:dyDescent="0.3">
      <c r="C19" s="209"/>
      <c r="D19" s="209"/>
      <c r="E19" s="209"/>
    </row>
    <row r="20" spans="3:10" x14ac:dyDescent="0.3">
      <c r="C20" s="209"/>
      <c r="D20" s="209"/>
      <c r="E20" s="209"/>
      <c r="H20" s="209"/>
      <c r="I20" s="209"/>
      <c r="J20" s="209"/>
    </row>
    <row r="21" spans="3:10" x14ac:dyDescent="0.3">
      <c r="C21" s="209"/>
      <c r="D21" s="209"/>
      <c r="E21" s="209"/>
      <c r="H21" s="209"/>
      <c r="I21" s="209"/>
      <c r="J21" s="209"/>
    </row>
    <row r="22" spans="3:10" x14ac:dyDescent="0.3">
      <c r="C22" s="209"/>
      <c r="D22" s="209"/>
      <c r="E22" s="209"/>
      <c r="H22" s="209"/>
      <c r="I22" s="209"/>
      <c r="J22" s="209"/>
    </row>
    <row r="23" spans="3:10" x14ac:dyDescent="0.3">
      <c r="C23" s="209"/>
      <c r="D23" s="209"/>
      <c r="E23" s="209"/>
      <c r="H23" s="209"/>
      <c r="I23" s="209"/>
      <c r="J23" s="209"/>
    </row>
    <row r="24" spans="3:10" x14ac:dyDescent="0.3">
      <c r="C24" s="209"/>
      <c r="D24" s="209"/>
      <c r="E24" s="209"/>
      <c r="H24" s="209"/>
      <c r="I24" s="209"/>
      <c r="J24" s="209"/>
    </row>
    <row r="25" spans="3:10" x14ac:dyDescent="0.3">
      <c r="C25" s="209"/>
      <c r="D25" s="209"/>
      <c r="E25" s="209"/>
      <c r="H25" s="209"/>
      <c r="I25" s="209"/>
      <c r="J25" s="209"/>
    </row>
    <row r="26" spans="3:10" x14ac:dyDescent="0.3">
      <c r="C26" s="209"/>
      <c r="D26" s="209"/>
      <c r="E26" s="209"/>
      <c r="H26" s="209"/>
      <c r="I26" s="209"/>
      <c r="J26" s="209"/>
    </row>
    <row r="27" spans="3:10" x14ac:dyDescent="0.3">
      <c r="C27" s="209"/>
      <c r="D27" s="209"/>
      <c r="E27" s="209"/>
      <c r="H27" s="209"/>
      <c r="I27" s="209"/>
      <c r="J27" s="209"/>
    </row>
    <row r="28" spans="3:10" x14ac:dyDescent="0.3">
      <c r="C28" s="209"/>
      <c r="D28" s="209"/>
      <c r="E28" s="209"/>
      <c r="H28" s="209"/>
      <c r="I28" s="209"/>
      <c r="J28" s="209"/>
    </row>
    <row r="29" spans="3:10" x14ac:dyDescent="0.3">
      <c r="C29" s="209"/>
      <c r="D29" s="209"/>
      <c r="E29" s="209"/>
      <c r="H29" s="209"/>
      <c r="I29" s="209"/>
      <c r="J29" s="209"/>
    </row>
    <row r="30" spans="3:10" x14ac:dyDescent="0.3">
      <c r="C30" s="209"/>
      <c r="D30" s="209"/>
      <c r="E30" s="209"/>
      <c r="H30" s="209"/>
      <c r="I30" s="209"/>
      <c r="J30" s="209"/>
    </row>
    <row r="31" spans="3:10" x14ac:dyDescent="0.3">
      <c r="C31" s="209"/>
      <c r="D31" s="209"/>
      <c r="E31" s="209"/>
      <c r="H31" s="209"/>
      <c r="I31" s="209"/>
      <c r="J31" s="209"/>
    </row>
    <row r="32" spans="3:10" x14ac:dyDescent="0.3">
      <c r="C32" s="209"/>
      <c r="D32" s="209"/>
      <c r="E32" s="209"/>
      <c r="H32" s="209"/>
      <c r="I32" s="209"/>
      <c r="J32" s="209"/>
    </row>
    <row r="33" spans="3:15" x14ac:dyDescent="0.3">
      <c r="C33" s="209"/>
      <c r="D33" s="209"/>
      <c r="E33" s="209"/>
      <c r="H33" s="209"/>
      <c r="I33" s="209"/>
      <c r="J33" s="209"/>
    </row>
    <row r="34" spans="3:15" x14ac:dyDescent="0.3">
      <c r="C34" s="209"/>
      <c r="D34" s="209"/>
      <c r="E34" s="209"/>
      <c r="H34" s="209"/>
      <c r="I34" s="209"/>
      <c r="J34" s="209"/>
    </row>
    <row r="35" spans="3:15" x14ac:dyDescent="0.3">
      <c r="C35" s="209"/>
      <c r="D35" s="209"/>
      <c r="E35" s="209"/>
      <c r="H35" s="209"/>
      <c r="I35" s="209"/>
      <c r="J35" s="209"/>
    </row>
    <row r="36" spans="3:15" x14ac:dyDescent="0.3">
      <c r="C36" s="209"/>
      <c r="D36" s="209"/>
      <c r="E36" s="209"/>
      <c r="H36" s="209"/>
      <c r="I36" s="209"/>
      <c r="J36" s="209"/>
    </row>
    <row r="37" spans="3:15" x14ac:dyDescent="0.3">
      <c r="C37" s="209"/>
      <c r="D37" s="209"/>
      <c r="E37" s="209"/>
      <c r="H37" s="209"/>
      <c r="I37" s="209"/>
      <c r="J37" s="209"/>
    </row>
    <row r="38" spans="3:15" x14ac:dyDescent="0.3">
      <c r="C38" s="209"/>
      <c r="D38" s="209"/>
      <c r="E38" s="209"/>
      <c r="H38" s="209"/>
      <c r="I38" s="209"/>
      <c r="J38" s="209"/>
    </row>
    <row r="39" spans="3:15" x14ac:dyDescent="0.3">
      <c r="C39" s="209"/>
      <c r="D39" s="209"/>
      <c r="E39" s="209"/>
      <c r="H39" s="209"/>
      <c r="I39" s="209"/>
      <c r="J39" s="209"/>
    </row>
    <row r="40" spans="3:15" x14ac:dyDescent="0.3">
      <c r="C40" s="209"/>
      <c r="D40" s="209"/>
      <c r="E40" s="209"/>
      <c r="H40" s="209"/>
      <c r="I40" s="209"/>
      <c r="J40" s="209"/>
    </row>
    <row r="41" spans="3:15" x14ac:dyDescent="0.3">
      <c r="C41" s="209"/>
      <c r="D41" s="209"/>
      <c r="E41" s="209"/>
      <c r="H41" s="209"/>
      <c r="I41" s="209"/>
      <c r="J41" s="209"/>
    </row>
    <row r="42" spans="3:15" x14ac:dyDescent="0.3">
      <c r="C42" s="209"/>
      <c r="D42" s="209"/>
      <c r="E42" s="209"/>
      <c r="H42" s="209"/>
      <c r="I42" s="209"/>
      <c r="J42" s="209"/>
      <c r="M42" s="209"/>
      <c r="N42" s="209"/>
      <c r="O42" s="209"/>
    </row>
    <row r="43" spans="3:15" x14ac:dyDescent="0.3">
      <c r="C43" s="209"/>
      <c r="D43" s="209"/>
      <c r="E43" s="209"/>
      <c r="H43" s="209"/>
      <c r="I43" s="209"/>
      <c r="J43" s="209"/>
    </row>
    <row r="44" spans="3:15" x14ac:dyDescent="0.3">
      <c r="C44" s="209"/>
      <c r="D44" s="209"/>
      <c r="E44" s="209"/>
      <c r="H44" s="209"/>
      <c r="I44" s="209"/>
      <c r="J44" s="209"/>
    </row>
    <row r="45" spans="3:15" x14ac:dyDescent="0.3">
      <c r="C45" s="209"/>
      <c r="D45" s="209"/>
      <c r="E45" s="209"/>
      <c r="H45" s="209"/>
      <c r="I45" s="209"/>
      <c r="J45" s="209"/>
    </row>
    <row r="46" spans="3:15" x14ac:dyDescent="0.3">
      <c r="C46" s="209"/>
      <c r="D46" s="209"/>
      <c r="E46" s="209"/>
      <c r="H46" s="209"/>
      <c r="I46" s="209"/>
      <c r="J46" s="209"/>
    </row>
    <row r="47" spans="3:15" x14ac:dyDescent="0.3">
      <c r="C47" s="209"/>
      <c r="D47" s="209"/>
      <c r="E47" s="209"/>
    </row>
  </sheetData>
  <mergeCells count="2">
    <mergeCell ref="A5:A8"/>
    <mergeCell ref="A10:A13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S30"/>
  <sheetViews>
    <sheetView zoomScaleNormal="100" workbookViewId="0"/>
  </sheetViews>
  <sheetFormatPr defaultColWidth="9.140625" defaultRowHeight="15" x14ac:dyDescent="0.25"/>
  <cols>
    <col min="1" max="18" width="15.7109375" customWidth="1"/>
    <col min="19" max="27" width="4" customWidth="1"/>
  </cols>
  <sheetData>
    <row r="1" spans="1:19" ht="15.75" x14ac:dyDescent="0.25">
      <c r="A1" s="37" t="s">
        <v>288</v>
      </c>
    </row>
    <row r="2" spans="1:19" ht="16.5" x14ac:dyDescent="0.3">
      <c r="A2" s="210" t="s">
        <v>258</v>
      </c>
    </row>
    <row r="4" spans="1:19" ht="67.5" customHeight="1" x14ac:dyDescent="0.25">
      <c r="A4" s="211"/>
      <c r="B4" s="192"/>
      <c r="C4" s="117" t="s">
        <v>276</v>
      </c>
      <c r="D4" s="117" t="s">
        <v>277</v>
      </c>
      <c r="E4" s="117" t="s">
        <v>278</v>
      </c>
      <c r="F4" s="117" t="s">
        <v>279</v>
      </c>
      <c r="G4" s="117" t="s">
        <v>280</v>
      </c>
      <c r="H4" s="117"/>
      <c r="I4" s="117" t="s">
        <v>276</v>
      </c>
      <c r="J4" s="117" t="s">
        <v>277</v>
      </c>
      <c r="K4" s="117" t="s">
        <v>278</v>
      </c>
      <c r="L4" s="117" t="s">
        <v>279</v>
      </c>
      <c r="M4" s="117" t="s">
        <v>280</v>
      </c>
      <c r="N4" s="117"/>
      <c r="O4" s="117" t="s">
        <v>276</v>
      </c>
      <c r="P4" s="117" t="s">
        <v>277</v>
      </c>
      <c r="Q4" s="117" t="s">
        <v>278</v>
      </c>
      <c r="R4" s="117" t="s">
        <v>279</v>
      </c>
      <c r="S4" s="117" t="s">
        <v>280</v>
      </c>
    </row>
    <row r="5" spans="1:19" ht="16.5" x14ac:dyDescent="0.3">
      <c r="A5" s="706" t="s">
        <v>281</v>
      </c>
      <c r="B5" s="68" t="s">
        <v>2</v>
      </c>
      <c r="C5" s="207">
        <v>51.015734295882055</v>
      </c>
      <c r="D5" s="207">
        <v>13.276291186063579</v>
      </c>
      <c r="E5" s="207"/>
      <c r="F5" s="207">
        <v>33.066412513382332</v>
      </c>
      <c r="G5" s="207">
        <v>2.6415620046730055</v>
      </c>
      <c r="H5" s="212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6.5" x14ac:dyDescent="0.3">
      <c r="A6" s="706"/>
      <c r="B6" s="68" t="s">
        <v>3</v>
      </c>
      <c r="C6" s="207"/>
      <c r="D6" s="207"/>
      <c r="E6" s="207">
        <v>65.216427246560002</v>
      </c>
      <c r="F6" s="207">
        <v>28.78014451062614</v>
      </c>
      <c r="G6" s="207">
        <v>6.0034279313319985</v>
      </c>
      <c r="H6" s="212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19" ht="16.5" x14ac:dyDescent="0.3">
      <c r="A7" s="706"/>
      <c r="B7" s="68" t="s">
        <v>4</v>
      </c>
      <c r="C7" s="207">
        <v>56.189107508168817</v>
      </c>
      <c r="D7" s="207">
        <v>15.211449655481758</v>
      </c>
      <c r="E7" s="207"/>
      <c r="F7" s="207">
        <v>20.943481642568308</v>
      </c>
      <c r="G7" s="207">
        <v>7.6559611654565174</v>
      </c>
      <c r="H7" s="212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ht="16.5" x14ac:dyDescent="0.3">
      <c r="A8" s="706"/>
      <c r="B8" s="68" t="s">
        <v>282</v>
      </c>
      <c r="C8" s="207">
        <v>50.756930926662811</v>
      </c>
      <c r="D8" s="207">
        <v>9.4908256140509177</v>
      </c>
      <c r="E8" s="207"/>
      <c r="F8" s="207">
        <v>33.64945284831127</v>
      </c>
      <c r="G8" s="207">
        <v>6.1027906109750063</v>
      </c>
      <c r="H8" s="212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19" ht="16.5" x14ac:dyDescent="0.3">
      <c r="A9" s="706"/>
      <c r="B9" s="68" t="s">
        <v>283</v>
      </c>
      <c r="C9" s="207">
        <v>49.663304451372689</v>
      </c>
      <c r="D9" s="207">
        <v>15.207248381338459</v>
      </c>
      <c r="E9" s="207"/>
      <c r="F9" s="207">
        <v>29.187025015563858</v>
      </c>
      <c r="G9" s="207">
        <v>5.9424221517249975</v>
      </c>
      <c r="H9" s="212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</row>
    <row r="10" spans="1:19" ht="16.5" x14ac:dyDescent="0.3">
      <c r="A10" s="706"/>
      <c r="B10" s="68" t="s">
        <v>284</v>
      </c>
      <c r="C10" s="207">
        <v>54.394941743871641</v>
      </c>
      <c r="D10" s="207">
        <v>16.333561539023407</v>
      </c>
      <c r="E10" s="207"/>
      <c r="F10" s="207">
        <v>19.825381507428961</v>
      </c>
      <c r="G10" s="207">
        <v>9.4461152096759946</v>
      </c>
      <c r="H10" s="212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</row>
    <row r="11" spans="1:19" ht="16.5" x14ac:dyDescent="0.3">
      <c r="A11" s="706"/>
      <c r="B11" s="68" t="s">
        <v>285</v>
      </c>
      <c r="C11" s="207"/>
      <c r="D11" s="207"/>
      <c r="E11" s="207">
        <v>63.234962853826303</v>
      </c>
      <c r="F11" s="207">
        <v>23.515915722044433</v>
      </c>
      <c r="G11" s="207">
        <v>13.249121424131005</v>
      </c>
      <c r="H11" s="212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</row>
    <row r="12" spans="1:19" ht="16.5" x14ac:dyDescent="0.3">
      <c r="A12" s="706"/>
      <c r="B12" s="68" t="s">
        <v>286</v>
      </c>
      <c r="C12" s="207">
        <v>36.390873071234971</v>
      </c>
      <c r="D12" s="207">
        <v>22.473074025502633</v>
      </c>
      <c r="E12" s="207"/>
      <c r="F12" s="207">
        <v>27.495535589720536</v>
      </c>
      <c r="G12" s="207">
        <v>13.640517313540997</v>
      </c>
      <c r="H12" s="212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</row>
    <row r="13" spans="1:19" ht="16.5" x14ac:dyDescent="0.3">
      <c r="B13" s="68"/>
      <c r="C13" s="207"/>
      <c r="D13" s="207"/>
      <c r="E13" s="207"/>
      <c r="F13" s="207"/>
      <c r="G13" s="207"/>
      <c r="H13" s="207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  <row r="14" spans="1:19" ht="16.5" x14ac:dyDescent="0.3">
      <c r="A14" s="706" t="s">
        <v>287</v>
      </c>
      <c r="B14" s="68" t="s">
        <v>2</v>
      </c>
      <c r="C14" s="68"/>
      <c r="D14" s="68"/>
      <c r="E14" s="68"/>
      <c r="F14" s="68"/>
      <c r="G14" s="68"/>
      <c r="H14" s="68"/>
      <c r="I14" s="207">
        <v>51.565209559610196</v>
      </c>
      <c r="J14" s="207">
        <v>12.970134943947482</v>
      </c>
      <c r="K14" s="68"/>
      <c r="L14" s="207">
        <v>32.557434041916324</v>
      </c>
      <c r="M14" s="207">
        <v>2.9072214545259953</v>
      </c>
      <c r="N14" s="207"/>
      <c r="O14" s="68"/>
      <c r="P14" s="68"/>
      <c r="Q14" s="68"/>
      <c r="R14" s="68"/>
      <c r="S14" s="68"/>
    </row>
    <row r="15" spans="1:19" ht="16.5" x14ac:dyDescent="0.3">
      <c r="A15" s="706"/>
      <c r="B15" s="68" t="s">
        <v>3</v>
      </c>
      <c r="C15" s="68"/>
      <c r="D15" s="68"/>
      <c r="E15" s="68"/>
      <c r="F15" s="68"/>
      <c r="G15" s="68"/>
      <c r="H15" s="68"/>
      <c r="I15" s="207"/>
      <c r="J15" s="207"/>
      <c r="K15" s="207">
        <v>62.458522841020432</v>
      </c>
      <c r="L15" s="207">
        <v>33.175375854432758</v>
      </c>
      <c r="M15" s="207">
        <v>4.3661007621566768</v>
      </c>
      <c r="N15" s="207"/>
      <c r="O15" s="68"/>
      <c r="P15" s="68"/>
      <c r="Q15" s="68"/>
      <c r="R15" s="68"/>
      <c r="S15" s="68"/>
    </row>
    <row r="16" spans="1:19" ht="16.5" x14ac:dyDescent="0.3">
      <c r="A16" s="706"/>
      <c r="B16" s="68" t="s">
        <v>4</v>
      </c>
      <c r="C16" s="68"/>
      <c r="D16" s="68"/>
      <c r="E16" s="68"/>
      <c r="F16" s="68"/>
      <c r="G16" s="68"/>
      <c r="H16" s="68"/>
      <c r="I16" s="207">
        <v>56.730564324329592</v>
      </c>
      <c r="J16" s="207">
        <v>14.412581423282248</v>
      </c>
      <c r="K16" s="68"/>
      <c r="L16" s="207">
        <v>21.798822509716342</v>
      </c>
      <c r="M16" s="207">
        <v>7.0580316938818726</v>
      </c>
      <c r="N16" s="207"/>
      <c r="O16" s="68"/>
      <c r="P16" s="68"/>
      <c r="Q16" s="68"/>
      <c r="R16" s="68"/>
      <c r="S16" s="68"/>
    </row>
    <row r="17" spans="1:19" ht="16.5" x14ac:dyDescent="0.3">
      <c r="A17" s="706"/>
      <c r="B17" s="68" t="s">
        <v>282</v>
      </c>
      <c r="C17" s="68"/>
      <c r="D17" s="68"/>
      <c r="E17" s="68"/>
      <c r="F17" s="68"/>
      <c r="G17" s="68"/>
      <c r="H17" s="68"/>
      <c r="I17" s="207">
        <v>46.831634315239071</v>
      </c>
      <c r="J17" s="207">
        <v>12.304014909940086</v>
      </c>
      <c r="K17" s="68"/>
      <c r="L17" s="207">
        <v>33.82303733190777</v>
      </c>
      <c r="M17" s="207">
        <v>7.041313442914003</v>
      </c>
      <c r="N17" s="207"/>
      <c r="O17" s="68"/>
      <c r="P17" s="68"/>
      <c r="Q17" s="68"/>
      <c r="R17" s="68"/>
      <c r="S17" s="68"/>
    </row>
    <row r="18" spans="1:19" ht="16.5" x14ac:dyDescent="0.3">
      <c r="A18" s="706"/>
      <c r="B18" s="68" t="s">
        <v>283</v>
      </c>
      <c r="C18" s="68"/>
      <c r="D18" s="68"/>
      <c r="E18" s="68"/>
      <c r="F18" s="68"/>
      <c r="G18" s="68"/>
      <c r="H18" s="68"/>
      <c r="I18" s="207">
        <v>47.559970642644402</v>
      </c>
      <c r="J18" s="207">
        <v>12.998629085194223</v>
      </c>
      <c r="K18" s="68"/>
      <c r="L18" s="207">
        <v>32.9143888142858</v>
      </c>
      <c r="M18" s="207">
        <v>6.5270114578765117</v>
      </c>
      <c r="N18" s="68"/>
      <c r="O18" s="68"/>
      <c r="P18" s="68"/>
      <c r="Q18" s="68"/>
      <c r="R18" s="68"/>
      <c r="S18" s="68"/>
    </row>
    <row r="19" spans="1:19" ht="16.5" x14ac:dyDescent="0.3">
      <c r="A19" s="706"/>
      <c r="B19" s="68" t="s">
        <v>284</v>
      </c>
      <c r="C19" s="68"/>
      <c r="D19" s="68"/>
      <c r="E19" s="68"/>
      <c r="F19" s="68"/>
      <c r="G19" s="68"/>
      <c r="H19" s="68"/>
      <c r="I19" s="207">
        <v>55.945536555192341</v>
      </c>
      <c r="J19" s="207">
        <v>16.164583840642269</v>
      </c>
      <c r="K19" s="68"/>
      <c r="L19" s="207">
        <v>20.294928008233896</v>
      </c>
      <c r="M19" s="207">
        <v>7.5949515959314908</v>
      </c>
      <c r="N19" s="68"/>
      <c r="O19" s="68"/>
      <c r="P19" s="68"/>
      <c r="Q19" s="68"/>
      <c r="R19" s="68"/>
      <c r="S19" s="68"/>
    </row>
    <row r="20" spans="1:19" ht="16.5" x14ac:dyDescent="0.3">
      <c r="A20" s="706"/>
      <c r="B20" s="68" t="s">
        <v>285</v>
      </c>
      <c r="C20" s="68"/>
      <c r="D20" s="68"/>
      <c r="E20" s="68"/>
      <c r="F20" s="68"/>
      <c r="G20" s="68"/>
      <c r="H20" s="68"/>
      <c r="I20" s="207"/>
      <c r="J20" s="207"/>
      <c r="K20" s="207">
        <v>62.472601423425878</v>
      </c>
      <c r="L20" s="207">
        <v>25.764163116048998</v>
      </c>
      <c r="M20" s="207">
        <v>11.763235460526005</v>
      </c>
      <c r="N20" s="68"/>
      <c r="O20" s="68"/>
      <c r="P20" s="68"/>
      <c r="Q20" s="68"/>
      <c r="R20" s="68"/>
      <c r="S20" s="68"/>
    </row>
    <row r="21" spans="1:19" ht="16.5" x14ac:dyDescent="0.3">
      <c r="A21" s="706"/>
      <c r="B21" s="68" t="s">
        <v>286</v>
      </c>
      <c r="C21" s="68"/>
      <c r="D21" s="68"/>
      <c r="E21" s="68"/>
      <c r="F21" s="68"/>
      <c r="G21" s="68"/>
      <c r="H21" s="68"/>
      <c r="I21" s="207">
        <v>33.144941425981855</v>
      </c>
      <c r="J21" s="207">
        <v>23.112465687225871</v>
      </c>
      <c r="K21" s="68"/>
      <c r="L21" s="207">
        <v>30.056523458433261</v>
      </c>
      <c r="M21" s="207">
        <v>13.686069428359005</v>
      </c>
      <c r="N21" s="68"/>
      <c r="O21" s="68"/>
      <c r="P21" s="68"/>
      <c r="Q21" s="68"/>
      <c r="R21" s="68"/>
      <c r="S21" s="68"/>
    </row>
    <row r="22" spans="1:19" ht="16.5" x14ac:dyDescent="0.3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</row>
    <row r="23" spans="1:19" ht="16.5" x14ac:dyDescent="0.3">
      <c r="A23" s="708" t="s">
        <v>263</v>
      </c>
      <c r="B23" s="68" t="s">
        <v>2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207">
        <v>25.320316687783269</v>
      </c>
      <c r="P23" s="207">
        <v>18.198098128188764</v>
      </c>
      <c r="Q23" s="68"/>
      <c r="R23" s="207">
        <v>39.519644300727961</v>
      </c>
      <c r="S23" s="207">
        <v>16.961940883300002</v>
      </c>
    </row>
    <row r="24" spans="1:19" ht="16.5" x14ac:dyDescent="0.3">
      <c r="A24" s="708"/>
      <c r="B24" s="68" t="s">
        <v>3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207"/>
      <c r="P24" s="207"/>
      <c r="Q24" s="207">
        <v>52.616946621325205</v>
      </c>
      <c r="R24" s="207">
        <v>35.898479892849203</v>
      </c>
      <c r="S24" s="207">
        <v>11.484573485824697</v>
      </c>
    </row>
    <row r="25" spans="1:19" ht="16.5" x14ac:dyDescent="0.3">
      <c r="A25" s="708"/>
      <c r="B25" s="68" t="s">
        <v>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207">
        <v>37.298031582377291</v>
      </c>
      <c r="P25" s="207">
        <v>22.078359126466534</v>
      </c>
      <c r="Q25" s="68"/>
      <c r="R25" s="207">
        <v>29.658061435795556</v>
      </c>
      <c r="S25" s="207">
        <v>10.756847743843153</v>
      </c>
    </row>
    <row r="26" spans="1:19" ht="16.5" x14ac:dyDescent="0.3">
      <c r="A26" s="708"/>
      <c r="B26" s="68" t="s">
        <v>282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207">
        <v>32.650709631567118</v>
      </c>
      <c r="P26" s="207">
        <v>28.288074940469055</v>
      </c>
      <c r="Q26" s="68"/>
      <c r="R26" s="207">
        <v>35.812493437194824</v>
      </c>
      <c r="S26" s="207">
        <v>3.248721990768999</v>
      </c>
    </row>
    <row r="27" spans="1:19" ht="16.5" x14ac:dyDescent="0.3">
      <c r="A27" s="708"/>
      <c r="B27" s="68" t="s">
        <v>283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207"/>
      <c r="P27" s="207"/>
      <c r="Q27" s="207">
        <v>62.634469035069479</v>
      </c>
      <c r="R27" s="207">
        <v>33.972707308051518</v>
      </c>
      <c r="S27" s="207">
        <v>3.3928236568790027</v>
      </c>
    </row>
    <row r="28" spans="1:19" ht="16.5" x14ac:dyDescent="0.3">
      <c r="A28" s="708"/>
      <c r="B28" s="68" t="s">
        <v>284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207"/>
      <c r="P28" s="207"/>
      <c r="Q28" s="207">
        <v>75.542987426907231</v>
      </c>
      <c r="R28" s="207">
        <v>21.341009339725773</v>
      </c>
      <c r="S28" s="207">
        <v>3.116003233366996</v>
      </c>
    </row>
    <row r="29" spans="1:19" ht="16.5" x14ac:dyDescent="0.3">
      <c r="A29" s="708"/>
      <c r="B29" s="123" t="s">
        <v>285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213"/>
      <c r="P29" s="213"/>
      <c r="Q29" s="213">
        <v>54.040373577615497</v>
      </c>
      <c r="R29" s="213">
        <v>28.792708355281842</v>
      </c>
      <c r="S29" s="213">
        <v>17.166918067100994</v>
      </c>
    </row>
    <row r="30" spans="1:19" ht="16.5" x14ac:dyDescent="0.3">
      <c r="A30" s="709"/>
      <c r="B30" s="156" t="s">
        <v>286</v>
      </c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214">
        <v>35.822392721522959</v>
      </c>
      <c r="P30" s="214">
        <v>14.183180186368071</v>
      </c>
      <c r="Q30" s="156"/>
      <c r="R30" s="214">
        <v>31.851890252595148</v>
      </c>
      <c r="S30" s="214">
        <v>18.142536839512999</v>
      </c>
    </row>
  </sheetData>
  <mergeCells count="3">
    <mergeCell ref="A5:A12"/>
    <mergeCell ref="A14:A21"/>
    <mergeCell ref="A23:A3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I22"/>
  <sheetViews>
    <sheetView zoomScaleNormal="100" workbookViewId="0">
      <selection activeCell="L33" sqref="L33"/>
    </sheetView>
  </sheetViews>
  <sheetFormatPr defaultColWidth="9.140625" defaultRowHeight="15" x14ac:dyDescent="0.25"/>
  <sheetData>
    <row r="1" spans="1:9" ht="15.75" x14ac:dyDescent="0.25">
      <c r="A1" s="37" t="s">
        <v>968</v>
      </c>
    </row>
    <row r="2" spans="1:9" ht="15.75" x14ac:dyDescent="0.25">
      <c r="A2" s="5" t="s">
        <v>55</v>
      </c>
    </row>
    <row r="4" spans="1:9" ht="16.5" x14ac:dyDescent="0.25">
      <c r="A4" s="215" t="s">
        <v>54</v>
      </c>
      <c r="B4" s="215">
        <v>2010</v>
      </c>
      <c r="C4" s="215">
        <v>2011</v>
      </c>
      <c r="D4" s="215">
        <v>2012</v>
      </c>
      <c r="E4" s="215">
        <v>2013</v>
      </c>
      <c r="F4" s="215">
        <v>2014</v>
      </c>
      <c r="G4" s="215">
        <v>2015</v>
      </c>
    </row>
    <row r="5" spans="1:9" ht="16.5" x14ac:dyDescent="0.25">
      <c r="A5" s="216" t="s">
        <v>50</v>
      </c>
      <c r="B5" s="217">
        <v>0.76</v>
      </c>
      <c r="C5" s="217">
        <v>0.73</v>
      </c>
      <c r="D5" s="217">
        <v>0.74</v>
      </c>
      <c r="E5" s="217">
        <v>0.71</v>
      </c>
      <c r="F5" s="217">
        <v>0.73</v>
      </c>
      <c r="G5" s="217">
        <v>0.71</v>
      </c>
    </row>
    <row r="6" spans="1:9" ht="16.5" x14ac:dyDescent="0.25">
      <c r="A6" s="216" t="s">
        <v>19</v>
      </c>
      <c r="B6" s="217">
        <v>0.47</v>
      </c>
      <c r="C6" s="217">
        <v>0.46</v>
      </c>
      <c r="D6" s="217">
        <v>0.47</v>
      </c>
      <c r="E6" s="217">
        <v>0.48</v>
      </c>
      <c r="F6" s="217">
        <v>0.48</v>
      </c>
      <c r="G6" s="217">
        <v>0.47</v>
      </c>
    </row>
    <row r="7" spans="1:9" ht="16.5" x14ac:dyDescent="0.25">
      <c r="A7" s="216" t="s">
        <v>51</v>
      </c>
      <c r="B7" s="217">
        <v>0.27</v>
      </c>
      <c r="C7" s="217">
        <v>0.38</v>
      </c>
      <c r="D7" s="217">
        <v>0.49</v>
      </c>
      <c r="E7" s="217">
        <v>0.52</v>
      </c>
      <c r="F7" s="217">
        <v>0.5</v>
      </c>
      <c r="G7" s="217">
        <v>0.48</v>
      </c>
    </row>
    <row r="8" spans="1:9" ht="16.5" x14ac:dyDescent="0.25">
      <c r="A8" s="216" t="s">
        <v>52</v>
      </c>
      <c r="B8" s="217">
        <v>0.27</v>
      </c>
      <c r="C8" s="217">
        <v>0.26</v>
      </c>
      <c r="D8" s="217">
        <v>0.3</v>
      </c>
      <c r="E8" s="217">
        <v>0.25</v>
      </c>
      <c r="F8" s="217">
        <v>0.27</v>
      </c>
      <c r="G8" s="217">
        <v>0.28999999999999998</v>
      </c>
    </row>
    <row r="9" spans="1:9" ht="16.5" x14ac:dyDescent="0.25">
      <c r="A9" s="216" t="s">
        <v>47</v>
      </c>
      <c r="B9" s="217">
        <v>0.23</v>
      </c>
      <c r="C9" s="217">
        <v>0.24</v>
      </c>
      <c r="D9" s="217">
        <v>0.23</v>
      </c>
      <c r="E9" s="217">
        <v>0.2</v>
      </c>
      <c r="F9" s="217">
        <v>0.18</v>
      </c>
      <c r="G9" s="217">
        <v>0.17</v>
      </c>
    </row>
    <row r="10" spans="1:9" ht="16.5" x14ac:dyDescent="0.25">
      <c r="A10" s="218" t="s">
        <v>13</v>
      </c>
      <c r="B10" s="219">
        <v>0.17</v>
      </c>
      <c r="C10" s="219">
        <v>0.23</v>
      </c>
      <c r="D10" s="219">
        <v>0.27</v>
      </c>
      <c r="E10" s="219">
        <v>0.27</v>
      </c>
      <c r="F10" s="219">
        <v>0.3</v>
      </c>
      <c r="G10" s="219">
        <v>0.52</v>
      </c>
    </row>
    <row r="13" spans="1:9" ht="16.5" x14ac:dyDescent="0.3">
      <c r="A13" s="72"/>
      <c r="B13" s="72"/>
      <c r="C13" s="72"/>
      <c r="D13" s="72"/>
      <c r="E13" s="72"/>
      <c r="F13" s="72"/>
      <c r="G13" s="72"/>
      <c r="H13" s="72"/>
      <c r="I13" s="72"/>
    </row>
    <row r="14" spans="1:9" ht="16.5" x14ac:dyDescent="0.3">
      <c r="H14" s="72"/>
      <c r="I14" s="72"/>
    </row>
    <row r="15" spans="1:9" ht="16.5" x14ac:dyDescent="0.3">
      <c r="H15" s="72"/>
      <c r="I15" s="72"/>
    </row>
    <row r="16" spans="1:9" ht="16.5" x14ac:dyDescent="0.3">
      <c r="H16" s="72"/>
      <c r="I16" s="72"/>
    </row>
    <row r="17" spans="1:9" ht="16.5" x14ac:dyDescent="0.3">
      <c r="H17" s="72"/>
      <c r="I17" s="72"/>
    </row>
    <row r="18" spans="1:9" ht="16.5" x14ac:dyDescent="0.3">
      <c r="H18" s="72"/>
      <c r="I18" s="72"/>
    </row>
    <row r="19" spans="1:9" ht="16.5" x14ac:dyDescent="0.3">
      <c r="H19" s="72"/>
      <c r="I19" s="72"/>
    </row>
    <row r="20" spans="1:9" ht="16.5" x14ac:dyDescent="0.3">
      <c r="H20" s="72"/>
      <c r="I20" s="72"/>
    </row>
    <row r="21" spans="1:9" ht="16.5" x14ac:dyDescent="0.3">
      <c r="A21" s="72"/>
      <c r="B21" s="72"/>
      <c r="C21" s="72"/>
      <c r="D21" s="72"/>
      <c r="E21" s="72"/>
      <c r="F21" s="72"/>
      <c r="G21" s="72"/>
      <c r="H21" s="72"/>
      <c r="I21" s="72"/>
    </row>
    <row r="22" spans="1:9" ht="16.5" x14ac:dyDescent="0.3">
      <c r="A22" s="72"/>
      <c r="B22" s="72"/>
      <c r="C22" s="72"/>
      <c r="D22" s="72"/>
      <c r="E22" s="72"/>
      <c r="F22" s="72"/>
      <c r="G22" s="72"/>
      <c r="H22" s="72"/>
      <c r="I22" s="72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C79"/>
  <sheetViews>
    <sheetView zoomScaleNormal="100" workbookViewId="0">
      <selection activeCell="M37" sqref="M37"/>
    </sheetView>
  </sheetViews>
  <sheetFormatPr defaultRowHeight="15" x14ac:dyDescent="0.25"/>
  <cols>
    <col min="1" max="1" width="23.140625" style="25" customWidth="1"/>
    <col min="2" max="2" width="23.5703125" style="25" customWidth="1"/>
    <col min="3" max="3" width="21.42578125" style="25" customWidth="1"/>
  </cols>
  <sheetData>
    <row r="1" spans="1:3" ht="15.75" x14ac:dyDescent="0.25">
      <c r="A1" s="37" t="s">
        <v>364</v>
      </c>
      <c r="B1"/>
      <c r="C1"/>
    </row>
    <row r="2" spans="1:3" ht="15.75" x14ac:dyDescent="0.25">
      <c r="A2" s="5" t="s">
        <v>289</v>
      </c>
      <c r="B2"/>
      <c r="C2"/>
    </row>
    <row r="3" spans="1:3" x14ac:dyDescent="0.25">
      <c r="A3" s="220"/>
      <c r="B3" s="221"/>
      <c r="C3" s="40"/>
    </row>
    <row r="4" spans="1:3" ht="51" x14ac:dyDescent="0.25">
      <c r="A4" s="222" t="s">
        <v>4</v>
      </c>
      <c r="B4" s="223" t="s">
        <v>290</v>
      </c>
      <c r="C4" s="224" t="s">
        <v>291</v>
      </c>
    </row>
    <row r="5" spans="1:3" x14ac:dyDescent="0.25">
      <c r="A5" s="225" t="s">
        <v>292</v>
      </c>
      <c r="B5" s="226">
        <v>92316.152908934499</v>
      </c>
      <c r="C5" s="227">
        <v>502.26354827321899</v>
      </c>
    </row>
    <row r="6" spans="1:3" x14ac:dyDescent="0.25">
      <c r="A6" s="225" t="s">
        <v>293</v>
      </c>
      <c r="B6" s="226">
        <v>132954.90270821401</v>
      </c>
      <c r="C6" s="227">
        <v>492.21511910552061</v>
      </c>
    </row>
    <row r="7" spans="1:3" x14ac:dyDescent="0.25">
      <c r="A7" s="225" t="s">
        <v>294</v>
      </c>
      <c r="B7" s="226">
        <v>110315.69452491699</v>
      </c>
      <c r="C7" s="227">
        <v>502.50275550425096</v>
      </c>
    </row>
    <row r="8" spans="1:3" x14ac:dyDescent="0.25">
      <c r="A8" s="225" t="s">
        <v>295</v>
      </c>
      <c r="B8" s="226">
        <v>94253.622694696591</v>
      </c>
      <c r="C8" s="227">
        <v>523.33997240513997</v>
      </c>
    </row>
    <row r="9" spans="1:3" x14ac:dyDescent="0.25">
      <c r="A9" s="225" t="s">
        <v>296</v>
      </c>
      <c r="B9" s="226">
        <v>40607.495212657603</v>
      </c>
      <c r="C9" s="227">
        <v>442.73276672008478</v>
      </c>
    </row>
    <row r="10" spans="1:3" x14ac:dyDescent="0.25">
      <c r="A10" s="225" t="s">
        <v>297</v>
      </c>
      <c r="B10" s="226">
        <v>63575.858915665194</v>
      </c>
      <c r="C10" s="227">
        <v>490.80187666368221</v>
      </c>
    </row>
    <row r="11" spans="1:3" x14ac:dyDescent="0.25">
      <c r="A11" s="225" t="s">
        <v>298</v>
      </c>
      <c r="B11" s="226">
        <v>103851.72618061499</v>
      </c>
      <c r="C11" s="227">
        <v>504.27970215400916</v>
      </c>
    </row>
    <row r="12" spans="1:3" x14ac:dyDescent="0.25">
      <c r="A12" s="225" t="s">
        <v>299</v>
      </c>
      <c r="B12" s="226">
        <v>63857.599464505496</v>
      </c>
      <c r="C12" s="227">
        <v>524.28858018205381</v>
      </c>
    </row>
    <row r="13" spans="1:3" x14ac:dyDescent="0.25">
      <c r="A13" s="225" t="s">
        <v>300</v>
      </c>
      <c r="B13" s="226">
        <v>101527.2547063652</v>
      </c>
      <c r="C13" s="227">
        <v>522.72092083797236</v>
      </c>
    </row>
    <row r="14" spans="1:3" x14ac:dyDescent="0.25">
      <c r="A14" s="225" t="s">
        <v>301</v>
      </c>
      <c r="B14" s="226">
        <v>89435.004258467001</v>
      </c>
      <c r="C14" s="227">
        <v>495.73471416031452</v>
      </c>
    </row>
    <row r="15" spans="1:3" x14ac:dyDescent="0.25">
      <c r="A15" s="225" t="s">
        <v>302</v>
      </c>
      <c r="B15" s="226">
        <v>92213.902279304195</v>
      </c>
      <c r="C15" s="227">
        <v>508.07202262136525</v>
      </c>
    </row>
    <row r="16" spans="1:3" x14ac:dyDescent="0.25">
      <c r="A16" s="225" t="s">
        <v>303</v>
      </c>
      <c r="B16" s="226"/>
      <c r="C16" s="227">
        <v>458.49940223325069</v>
      </c>
    </row>
    <row r="17" spans="1:3" x14ac:dyDescent="0.25">
      <c r="A17" s="225" t="s">
        <v>304</v>
      </c>
      <c r="B17" s="226">
        <v>47228.988938180897</v>
      </c>
      <c r="C17" s="227">
        <v>474.36721629791282</v>
      </c>
    </row>
    <row r="18" spans="1:3" x14ac:dyDescent="0.25">
      <c r="A18" s="225" t="s">
        <v>305</v>
      </c>
      <c r="B18" s="226">
        <v>107811.47779813601</v>
      </c>
      <c r="C18" s="227">
        <v>480.92960984725073</v>
      </c>
    </row>
    <row r="19" spans="1:3" x14ac:dyDescent="0.25">
      <c r="A19" s="225" t="s">
        <v>306</v>
      </c>
      <c r="B19" s="226">
        <v>91171.350058821001</v>
      </c>
      <c r="C19" s="227">
        <v>509.03731794947652</v>
      </c>
    </row>
    <row r="20" spans="1:3" x14ac:dyDescent="0.25">
      <c r="A20" s="225" t="s">
        <v>307</v>
      </c>
      <c r="B20" s="226">
        <v>64972.631189267398</v>
      </c>
      <c r="C20" s="227">
        <v>471.7276376874957</v>
      </c>
    </row>
    <row r="21" spans="1:3" x14ac:dyDescent="0.25">
      <c r="A21" s="225" t="s">
        <v>308</v>
      </c>
      <c r="B21" s="226">
        <v>86700.789736434148</v>
      </c>
      <c r="C21" s="227">
        <v>485.01116331822504</v>
      </c>
    </row>
    <row r="22" spans="1:3" x14ac:dyDescent="0.25">
      <c r="A22" s="225" t="s">
        <v>309</v>
      </c>
      <c r="B22" s="226">
        <v>93199.909382658807</v>
      </c>
      <c r="C22" s="227">
        <v>528.93103439903689</v>
      </c>
    </row>
    <row r="23" spans="1:3" x14ac:dyDescent="0.25">
      <c r="A23" s="225" t="s">
        <v>310</v>
      </c>
      <c r="B23" s="226">
        <v>79516.814747292097</v>
      </c>
      <c r="C23" s="227">
        <v>519.11761132876188</v>
      </c>
    </row>
    <row r="24" spans="1:3" x14ac:dyDescent="0.25">
      <c r="A24" s="225" t="s">
        <v>311</v>
      </c>
      <c r="B24" s="226">
        <v>59898.777209103908</v>
      </c>
      <c r="C24" s="227">
        <v>486.76273215747278</v>
      </c>
    </row>
    <row r="25" spans="1:3" x14ac:dyDescent="0.25">
      <c r="A25" s="225" t="s">
        <v>312</v>
      </c>
      <c r="B25" s="226">
        <v>187458.80792356198</v>
      </c>
      <c r="C25" s="227">
        <v>483.33869218497858</v>
      </c>
    </row>
    <row r="26" spans="1:3" x14ac:dyDescent="0.25">
      <c r="A26" s="225" t="s">
        <v>313</v>
      </c>
      <c r="B26" s="226">
        <v>27848.443147447499</v>
      </c>
      <c r="C26" s="227">
        <v>415.66994709957754</v>
      </c>
    </row>
    <row r="27" spans="1:3" x14ac:dyDescent="0.25">
      <c r="A27" s="225" t="s">
        <v>314</v>
      </c>
      <c r="B27" s="226">
        <v>99430.079399405615</v>
      </c>
      <c r="C27" s="227">
        <v>507.92888229860091</v>
      </c>
    </row>
    <row r="28" spans="1:3" x14ac:dyDescent="0.25">
      <c r="A28" s="225" t="s">
        <v>315</v>
      </c>
      <c r="B28" s="226">
        <v>80889.512064522001</v>
      </c>
      <c r="C28" s="227">
        <v>505.9324934735485</v>
      </c>
    </row>
    <row r="29" spans="1:3" x14ac:dyDescent="0.25">
      <c r="A29" s="225" t="s">
        <v>316</v>
      </c>
      <c r="B29" s="226">
        <v>135227.33833061601</v>
      </c>
      <c r="C29" s="227">
        <v>504.46736561676198</v>
      </c>
    </row>
    <row r="30" spans="1:3" x14ac:dyDescent="0.25">
      <c r="A30" s="225" t="s">
        <v>317</v>
      </c>
      <c r="B30" s="226">
        <v>67767.005191386503</v>
      </c>
      <c r="C30" s="227">
        <v>503.86721794577079</v>
      </c>
    </row>
    <row r="31" spans="1:3" x14ac:dyDescent="0.25">
      <c r="A31" s="225" t="s">
        <v>318</v>
      </c>
      <c r="B31" s="226">
        <v>83050.076466219893</v>
      </c>
      <c r="C31" s="227">
        <v>496.95197728703414</v>
      </c>
    </row>
    <row r="32" spans="1:3" x14ac:dyDescent="0.25">
      <c r="A32" s="225" t="s">
        <v>319</v>
      </c>
      <c r="B32" s="226">
        <v>58381.601562898402</v>
      </c>
      <c r="C32" s="227">
        <v>462.83976597592249</v>
      </c>
    </row>
    <row r="33" spans="1:3" x14ac:dyDescent="0.25">
      <c r="A33" s="225" t="s">
        <v>320</v>
      </c>
      <c r="B33" s="226">
        <v>92850.163471007705</v>
      </c>
      <c r="C33" s="227">
        <v>509.33303019109394</v>
      </c>
    </row>
    <row r="34" spans="1:3" x14ac:dyDescent="0.25">
      <c r="A34" s="225" t="s">
        <v>321</v>
      </c>
      <c r="B34" s="226">
        <v>74946.940425459994</v>
      </c>
      <c r="C34" s="227">
        <v>491.40192964773041</v>
      </c>
    </row>
    <row r="35" spans="1:3" x14ac:dyDescent="0.25">
      <c r="A35" s="225" t="s">
        <v>322</v>
      </c>
      <c r="B35" s="226">
        <v>110732.638044772</v>
      </c>
      <c r="C35" s="227">
        <v>495.83202844774218</v>
      </c>
    </row>
    <row r="36" spans="1:3" x14ac:dyDescent="0.25">
      <c r="A36" s="225" t="s">
        <v>323</v>
      </c>
      <c r="B36" s="226">
        <v>173151.26300428502</v>
      </c>
      <c r="C36" s="227">
        <v>506.31820642448366</v>
      </c>
    </row>
    <row r="37" spans="1:3" x14ac:dyDescent="0.25">
      <c r="A37" s="225" t="s">
        <v>324</v>
      </c>
      <c r="B37" s="226">
        <v>32751.618703894601</v>
      </c>
      <c r="C37" s="227">
        <v>424.75952778315622</v>
      </c>
    </row>
    <row r="38" spans="1:3" x14ac:dyDescent="0.25">
      <c r="A38" s="225" t="s">
        <v>162</v>
      </c>
      <c r="B38" s="226">
        <v>114920.056177919</v>
      </c>
      <c r="C38" s="227">
        <v>499.89065596969277</v>
      </c>
    </row>
    <row r="39" spans="1:3" x14ac:dyDescent="0.25">
      <c r="A39" s="225" t="s">
        <v>325</v>
      </c>
      <c r="B39" s="226">
        <v>115179.74995506699</v>
      </c>
      <c r="C39" s="227">
        <v>487.60200777767881</v>
      </c>
    </row>
    <row r="40" spans="1:3" x14ac:dyDescent="0.25">
      <c r="A40" s="225" t="s">
        <v>326</v>
      </c>
      <c r="B40" s="228"/>
      <c r="C40" s="227"/>
    </row>
    <row r="41" spans="1:3" x14ac:dyDescent="0.25">
      <c r="A41" s="225" t="s">
        <v>327</v>
      </c>
      <c r="B41" s="226"/>
      <c r="C41" s="227">
        <v>415.21358838378291</v>
      </c>
    </row>
    <row r="42" spans="1:3" x14ac:dyDescent="0.25">
      <c r="A42" s="225" t="s">
        <v>328</v>
      </c>
      <c r="B42" s="226"/>
      <c r="C42" s="227">
        <v>361.73685713470508</v>
      </c>
    </row>
    <row r="43" spans="1:3" x14ac:dyDescent="0.25">
      <c r="A43" s="225" t="s">
        <v>329</v>
      </c>
      <c r="B43" s="226">
        <v>48947.307929517847</v>
      </c>
      <c r="C43" s="227">
        <v>422.18756509064468</v>
      </c>
    </row>
    <row r="44" spans="1:3" x14ac:dyDescent="0.25">
      <c r="A44" s="225" t="s">
        <v>330</v>
      </c>
      <c r="B44" s="226">
        <v>38190.448619839401</v>
      </c>
      <c r="C44" s="227">
        <v>395.03340594969177</v>
      </c>
    </row>
    <row r="45" spans="1:3" x14ac:dyDescent="0.25">
      <c r="A45" s="225" t="s">
        <v>331</v>
      </c>
      <c r="B45" s="226"/>
      <c r="C45" s="227">
        <v>514.33887560514097</v>
      </c>
    </row>
    <row r="46" spans="1:3" x14ac:dyDescent="0.25">
      <c r="A46" s="225" t="s">
        <v>332</v>
      </c>
      <c r="B46" s="226">
        <v>29980.039493310574</v>
      </c>
      <c r="C46" s="227">
        <v>439.55980221633672</v>
      </c>
    </row>
    <row r="47" spans="1:3" x14ac:dyDescent="0.25">
      <c r="A47" s="225" t="s">
        <v>333</v>
      </c>
      <c r="B47" s="226">
        <v>24395.352738666701</v>
      </c>
      <c r="C47" s="227">
        <v>410.09258512712216</v>
      </c>
    </row>
    <row r="48" spans="1:3" x14ac:dyDescent="0.25">
      <c r="A48" s="225" t="s">
        <v>334</v>
      </c>
      <c r="B48" s="226">
        <v>46531.397165003626</v>
      </c>
      <c r="C48" s="227">
        <v>415.78298336025222</v>
      </c>
    </row>
    <row r="49" spans="1:3" x14ac:dyDescent="0.25">
      <c r="A49" s="225" t="s">
        <v>335</v>
      </c>
      <c r="B49" s="226">
        <v>50722.434112804578</v>
      </c>
      <c r="C49" s="227">
        <v>475.43148674922969</v>
      </c>
    </row>
    <row r="50" spans="1:3" x14ac:dyDescent="0.25">
      <c r="A50" s="225" t="s">
        <v>336</v>
      </c>
      <c r="B50" s="226">
        <v>112133.39300567002</v>
      </c>
      <c r="C50" s="227">
        <v>437.51224466940704</v>
      </c>
    </row>
    <row r="51" spans="1:3" x14ac:dyDescent="0.25">
      <c r="A51" s="225" t="s">
        <v>337</v>
      </c>
      <c r="B51" s="226">
        <v>24264.075409611716</v>
      </c>
      <c r="C51" s="227">
        <v>339.02618253738547</v>
      </c>
    </row>
    <row r="52" spans="1:3" x14ac:dyDescent="0.25">
      <c r="A52" s="225" t="s">
        <v>338</v>
      </c>
      <c r="B52" s="226"/>
      <c r="C52" s="227">
        <v>368.91178347186633</v>
      </c>
    </row>
    <row r="53" spans="1:3" x14ac:dyDescent="0.25">
      <c r="A53" s="225" t="s">
        <v>339</v>
      </c>
      <c r="B53" s="226">
        <v>11703.517622651008</v>
      </c>
      <c r="C53" s="227">
        <v>405.41762766813071</v>
      </c>
    </row>
    <row r="54" spans="1:3" x14ac:dyDescent="0.25">
      <c r="A54" s="225" t="s">
        <v>340</v>
      </c>
      <c r="B54" s="226"/>
      <c r="C54" s="227">
        <v>532.62794541352434</v>
      </c>
    </row>
    <row r="55" spans="1:3" x14ac:dyDescent="0.25">
      <c r="A55" s="225" t="s">
        <v>341</v>
      </c>
      <c r="B55" s="226"/>
      <c r="C55" s="227">
        <v>395.48961011750043</v>
      </c>
    </row>
    <row r="56" spans="1:3" x14ac:dyDescent="0.25">
      <c r="A56" s="225" t="s">
        <v>342</v>
      </c>
      <c r="B56" s="226"/>
      <c r="C56" s="227">
        <v>399.01010776242668</v>
      </c>
    </row>
    <row r="57" spans="1:3" x14ac:dyDescent="0.25">
      <c r="A57" s="225" t="s">
        <v>343</v>
      </c>
      <c r="B57" s="226">
        <v>22688.988103836884</v>
      </c>
      <c r="C57" s="227">
        <v>447.81353056937996</v>
      </c>
    </row>
    <row r="58" spans="1:3" x14ac:dyDescent="0.25">
      <c r="A58" s="225" t="s">
        <v>344</v>
      </c>
      <c r="B58" s="226"/>
      <c r="C58" s="227">
        <v>362.36735543154964</v>
      </c>
    </row>
    <row r="59" spans="1:3" x14ac:dyDescent="0.25">
      <c r="A59" s="225" t="s">
        <v>345</v>
      </c>
      <c r="B59" s="226"/>
      <c r="C59" s="227">
        <v>376.42800011466471</v>
      </c>
    </row>
    <row r="60" spans="1:3" x14ac:dyDescent="0.25">
      <c r="A60" s="225" t="s">
        <v>346</v>
      </c>
      <c r="B60" s="226">
        <v>48389</v>
      </c>
      <c r="C60" s="227">
        <v>475.3996288694704</v>
      </c>
    </row>
    <row r="61" spans="1:3" x14ac:dyDescent="0.25">
      <c r="A61" s="225" t="s">
        <v>347</v>
      </c>
      <c r="B61" s="226"/>
      <c r="C61" s="227">
        <v>527.01596942169147</v>
      </c>
    </row>
    <row r="62" spans="1:3" x14ac:dyDescent="0.25">
      <c r="A62" s="225" t="s">
        <v>348</v>
      </c>
      <c r="B62" s="226"/>
      <c r="C62" s="227">
        <v>439.87849852118148</v>
      </c>
    </row>
    <row r="63" spans="1:3" x14ac:dyDescent="0.25">
      <c r="A63" s="225" t="s">
        <v>349</v>
      </c>
      <c r="B63" s="226">
        <v>112780.39787230795</v>
      </c>
      <c r="C63" s="227">
        <v>463.36426941961389</v>
      </c>
    </row>
    <row r="64" spans="1:3" x14ac:dyDescent="0.25">
      <c r="A64" s="225" t="s">
        <v>350</v>
      </c>
      <c r="B64" s="226"/>
      <c r="C64" s="227">
        <v>421.29686051473772</v>
      </c>
    </row>
    <row r="65" spans="1:3" x14ac:dyDescent="0.25">
      <c r="A65" s="225" t="s">
        <v>351</v>
      </c>
      <c r="B65" s="226">
        <v>25786.460435707049</v>
      </c>
      <c r="C65" s="227">
        <v>418.71075066432832</v>
      </c>
    </row>
    <row r="66" spans="1:3" x14ac:dyDescent="0.25">
      <c r="A66" s="225" t="s">
        <v>352</v>
      </c>
      <c r="B66" s="226">
        <v>20113.573397557673</v>
      </c>
      <c r="C66" s="227">
        <v>393.59522586409122</v>
      </c>
    </row>
    <row r="67" spans="1:3" x14ac:dyDescent="0.25">
      <c r="A67" s="225" t="s">
        <v>353</v>
      </c>
      <c r="B67" s="226"/>
      <c r="C67" s="227">
        <v>407.29972717286063</v>
      </c>
    </row>
    <row r="68" spans="1:3" x14ac:dyDescent="0.25">
      <c r="A68" s="225" t="s">
        <v>354</v>
      </c>
      <c r="B68" s="226"/>
      <c r="C68" s="227">
        <v>437.48525858362069</v>
      </c>
    </row>
    <row r="69" spans="1:3" x14ac:dyDescent="0.25">
      <c r="A69" s="225" t="s">
        <v>355</v>
      </c>
      <c r="B69" s="226">
        <v>51491.513753956999</v>
      </c>
      <c r="C69" s="227">
        <v>491.77296785921931</v>
      </c>
    </row>
    <row r="70" spans="1:3" x14ac:dyDescent="0.25">
      <c r="A70" s="225" t="s">
        <v>356</v>
      </c>
      <c r="B70" s="226">
        <v>130611.42603771869</v>
      </c>
      <c r="C70" s="227">
        <v>551.6215067016102</v>
      </c>
    </row>
    <row r="71" spans="1:3" x14ac:dyDescent="0.25">
      <c r="A71" s="225" t="s">
        <v>357</v>
      </c>
      <c r="B71" s="226">
        <v>46008.728465155378</v>
      </c>
      <c r="C71" s="227">
        <v>523.92267142567425</v>
      </c>
    </row>
    <row r="72" spans="1:3" x14ac:dyDescent="0.25">
      <c r="A72" s="225" t="s">
        <v>358</v>
      </c>
      <c r="B72" s="226">
        <v>27219.617158283691</v>
      </c>
      <c r="C72" s="227">
        <v>415.31041487016029</v>
      </c>
    </row>
    <row r="73" spans="1:3" x14ac:dyDescent="0.25">
      <c r="A73" s="225" t="s">
        <v>359</v>
      </c>
      <c r="B73" s="226"/>
      <c r="C73" s="227">
        <v>423.03570235186118</v>
      </c>
    </row>
    <row r="74" spans="1:3" x14ac:dyDescent="0.25">
      <c r="A74" s="225" t="s">
        <v>360</v>
      </c>
      <c r="B74" s="226"/>
      <c r="C74" s="227">
        <v>371.42562019762136</v>
      </c>
    </row>
    <row r="75" spans="1:3" x14ac:dyDescent="0.25">
      <c r="A75" s="225" t="s">
        <v>361</v>
      </c>
      <c r="B75" s="226"/>
      <c r="C75" s="227">
        <v>432.58538944834214</v>
      </c>
    </row>
    <row r="76" spans="1:3" x14ac:dyDescent="0.25">
      <c r="A76" s="225" t="s">
        <v>362</v>
      </c>
      <c r="B76" s="226">
        <v>31811.043382793694</v>
      </c>
      <c r="C76" s="227">
        <v>429.97565544561735</v>
      </c>
    </row>
    <row r="77" spans="1:3" x14ac:dyDescent="0.25">
      <c r="A77" s="229" t="s">
        <v>363</v>
      </c>
      <c r="B77" s="230"/>
      <c r="C77" s="231">
        <v>501.97886522635872</v>
      </c>
    </row>
    <row r="78" spans="1:3" x14ac:dyDescent="0.25">
      <c r="A78" s="30"/>
      <c r="C78" s="232"/>
    </row>
    <row r="79" spans="1:3" x14ac:dyDescent="0.25">
      <c r="A79" s="30"/>
      <c r="C79" s="232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DY38"/>
  <sheetViews>
    <sheetView zoomScaleNormal="100" workbookViewId="0">
      <selection activeCell="M37" sqref="M37"/>
    </sheetView>
  </sheetViews>
  <sheetFormatPr defaultColWidth="8.7109375" defaultRowHeight="12.75" x14ac:dyDescent="0.2"/>
  <cols>
    <col min="1" max="6" width="15.7109375" style="235" customWidth="1"/>
    <col min="7" max="7" width="16.5703125" style="235" customWidth="1"/>
    <col min="8" max="262" width="8.7109375" style="235"/>
    <col min="263" max="263" width="16.5703125" style="235" customWidth="1"/>
    <col min="264" max="518" width="8.7109375" style="235"/>
    <col min="519" max="519" width="16.5703125" style="235" customWidth="1"/>
    <col min="520" max="774" width="8.7109375" style="235"/>
    <col min="775" max="775" width="16.5703125" style="235" customWidth="1"/>
    <col min="776" max="1030" width="8.7109375" style="235"/>
    <col min="1031" max="1031" width="16.5703125" style="235" customWidth="1"/>
    <col min="1032" max="1286" width="8.7109375" style="235"/>
    <col min="1287" max="1287" width="16.5703125" style="235" customWidth="1"/>
    <col min="1288" max="1542" width="8.7109375" style="235"/>
    <col min="1543" max="1543" width="16.5703125" style="235" customWidth="1"/>
    <col min="1544" max="1798" width="8.7109375" style="235"/>
    <col min="1799" max="1799" width="16.5703125" style="235" customWidth="1"/>
    <col min="1800" max="2054" width="8.7109375" style="235"/>
    <col min="2055" max="2055" width="16.5703125" style="235" customWidth="1"/>
    <col min="2056" max="2310" width="8.7109375" style="235"/>
    <col min="2311" max="2311" width="16.5703125" style="235" customWidth="1"/>
    <col min="2312" max="2566" width="8.7109375" style="235"/>
    <col min="2567" max="2567" width="16.5703125" style="235" customWidth="1"/>
    <col min="2568" max="2822" width="8.7109375" style="235"/>
    <col min="2823" max="2823" width="16.5703125" style="235" customWidth="1"/>
    <col min="2824" max="3078" width="8.7109375" style="235"/>
    <col min="3079" max="3079" width="16.5703125" style="235" customWidth="1"/>
    <col min="3080" max="3334" width="8.7109375" style="235"/>
    <col min="3335" max="3335" width="16.5703125" style="235" customWidth="1"/>
    <col min="3336" max="3590" width="8.7109375" style="235"/>
    <col min="3591" max="3591" width="16.5703125" style="235" customWidth="1"/>
    <col min="3592" max="3846" width="8.7109375" style="235"/>
    <col min="3847" max="3847" width="16.5703125" style="235" customWidth="1"/>
    <col min="3848" max="4102" width="8.7109375" style="235"/>
    <col min="4103" max="4103" width="16.5703125" style="235" customWidth="1"/>
    <col min="4104" max="4358" width="8.7109375" style="235"/>
    <col min="4359" max="4359" width="16.5703125" style="235" customWidth="1"/>
    <col min="4360" max="4614" width="8.7109375" style="235"/>
    <col min="4615" max="4615" width="16.5703125" style="235" customWidth="1"/>
    <col min="4616" max="4870" width="8.7109375" style="235"/>
    <col min="4871" max="4871" width="16.5703125" style="235" customWidth="1"/>
    <col min="4872" max="5126" width="8.7109375" style="235"/>
    <col min="5127" max="5127" width="16.5703125" style="235" customWidth="1"/>
    <col min="5128" max="5382" width="8.7109375" style="235"/>
    <col min="5383" max="5383" width="16.5703125" style="235" customWidth="1"/>
    <col min="5384" max="5638" width="8.7109375" style="235"/>
    <col min="5639" max="5639" width="16.5703125" style="235" customWidth="1"/>
    <col min="5640" max="5894" width="8.7109375" style="235"/>
    <col min="5895" max="5895" width="16.5703125" style="235" customWidth="1"/>
    <col min="5896" max="6150" width="8.7109375" style="235"/>
    <col min="6151" max="6151" width="16.5703125" style="235" customWidth="1"/>
    <col min="6152" max="6406" width="8.7109375" style="235"/>
    <col min="6407" max="6407" width="16.5703125" style="235" customWidth="1"/>
    <col min="6408" max="6662" width="8.7109375" style="235"/>
    <col min="6663" max="6663" width="16.5703125" style="235" customWidth="1"/>
    <col min="6664" max="6918" width="8.7109375" style="235"/>
    <col min="6919" max="6919" width="16.5703125" style="235" customWidth="1"/>
    <col min="6920" max="7174" width="8.7109375" style="235"/>
    <col min="7175" max="7175" width="16.5703125" style="235" customWidth="1"/>
    <col min="7176" max="7430" width="8.7109375" style="235"/>
    <col min="7431" max="7431" width="16.5703125" style="235" customWidth="1"/>
    <col min="7432" max="7686" width="8.7109375" style="235"/>
    <col min="7687" max="7687" width="16.5703125" style="235" customWidth="1"/>
    <col min="7688" max="7942" width="8.7109375" style="235"/>
    <col min="7943" max="7943" width="16.5703125" style="235" customWidth="1"/>
    <col min="7944" max="8198" width="8.7109375" style="235"/>
    <col min="8199" max="8199" width="16.5703125" style="235" customWidth="1"/>
    <col min="8200" max="8454" width="8.7109375" style="235"/>
    <col min="8455" max="8455" width="16.5703125" style="235" customWidth="1"/>
    <col min="8456" max="8710" width="8.7109375" style="235"/>
    <col min="8711" max="8711" width="16.5703125" style="235" customWidth="1"/>
    <col min="8712" max="8966" width="8.7109375" style="235"/>
    <col min="8967" max="8967" width="16.5703125" style="235" customWidth="1"/>
    <col min="8968" max="9222" width="8.7109375" style="235"/>
    <col min="9223" max="9223" width="16.5703125" style="235" customWidth="1"/>
    <col min="9224" max="9478" width="8.7109375" style="235"/>
    <col min="9479" max="9479" width="16.5703125" style="235" customWidth="1"/>
    <col min="9480" max="9734" width="8.7109375" style="235"/>
    <col min="9735" max="9735" width="16.5703125" style="235" customWidth="1"/>
    <col min="9736" max="9990" width="8.7109375" style="235"/>
    <col min="9991" max="9991" width="16.5703125" style="235" customWidth="1"/>
    <col min="9992" max="10246" width="8.7109375" style="235"/>
    <col min="10247" max="10247" width="16.5703125" style="235" customWidth="1"/>
    <col min="10248" max="10502" width="8.7109375" style="235"/>
    <col min="10503" max="10503" width="16.5703125" style="235" customWidth="1"/>
    <col min="10504" max="10758" width="8.7109375" style="235"/>
    <col min="10759" max="10759" width="16.5703125" style="235" customWidth="1"/>
    <col min="10760" max="11014" width="8.7109375" style="235"/>
    <col min="11015" max="11015" width="16.5703125" style="235" customWidth="1"/>
    <col min="11016" max="11270" width="8.7109375" style="235"/>
    <col min="11271" max="11271" width="16.5703125" style="235" customWidth="1"/>
    <col min="11272" max="11526" width="8.7109375" style="235"/>
    <col min="11527" max="11527" width="16.5703125" style="235" customWidth="1"/>
    <col min="11528" max="11782" width="8.7109375" style="235"/>
    <col min="11783" max="11783" width="16.5703125" style="235" customWidth="1"/>
    <col min="11784" max="12038" width="8.7109375" style="235"/>
    <col min="12039" max="12039" width="16.5703125" style="235" customWidth="1"/>
    <col min="12040" max="12294" width="8.7109375" style="235"/>
    <col min="12295" max="12295" width="16.5703125" style="235" customWidth="1"/>
    <col min="12296" max="12550" width="8.7109375" style="235"/>
    <col min="12551" max="12551" width="16.5703125" style="235" customWidth="1"/>
    <col min="12552" max="12806" width="8.7109375" style="235"/>
    <col min="12807" max="12807" width="16.5703125" style="235" customWidth="1"/>
    <col min="12808" max="13062" width="8.7109375" style="235"/>
    <col min="13063" max="13063" width="16.5703125" style="235" customWidth="1"/>
    <col min="13064" max="13318" width="8.7109375" style="235"/>
    <col min="13319" max="13319" width="16.5703125" style="235" customWidth="1"/>
    <col min="13320" max="13574" width="8.7109375" style="235"/>
    <col min="13575" max="13575" width="16.5703125" style="235" customWidth="1"/>
    <col min="13576" max="13830" width="8.7109375" style="235"/>
    <col min="13831" max="13831" width="16.5703125" style="235" customWidth="1"/>
    <col min="13832" max="14086" width="8.7109375" style="235"/>
    <col min="14087" max="14087" width="16.5703125" style="235" customWidth="1"/>
    <col min="14088" max="14342" width="8.7109375" style="235"/>
    <col min="14343" max="14343" width="16.5703125" style="235" customWidth="1"/>
    <col min="14344" max="14598" width="8.7109375" style="235"/>
    <col min="14599" max="14599" width="16.5703125" style="235" customWidth="1"/>
    <col min="14600" max="14854" width="8.7109375" style="235"/>
    <col min="14855" max="14855" width="16.5703125" style="235" customWidth="1"/>
    <col min="14856" max="15110" width="8.7109375" style="235"/>
    <col min="15111" max="15111" width="16.5703125" style="235" customWidth="1"/>
    <col min="15112" max="15366" width="8.7109375" style="235"/>
    <col min="15367" max="15367" width="16.5703125" style="235" customWidth="1"/>
    <col min="15368" max="15622" width="8.7109375" style="235"/>
    <col min="15623" max="15623" width="16.5703125" style="235" customWidth="1"/>
    <col min="15624" max="15878" width="8.7109375" style="235"/>
    <col min="15879" max="15879" width="16.5703125" style="235" customWidth="1"/>
    <col min="15880" max="16134" width="8.7109375" style="235"/>
    <col min="16135" max="16135" width="16.5703125" style="235" customWidth="1"/>
    <col min="16136" max="16384" width="8.7109375" style="235"/>
  </cols>
  <sheetData>
    <row r="1" spans="1:128" ht="15.75" x14ac:dyDescent="0.25">
      <c r="A1" s="37" t="s">
        <v>369</v>
      </c>
      <c r="B1" s="233"/>
      <c r="C1" s="234"/>
      <c r="D1" s="233"/>
      <c r="E1" s="234"/>
      <c r="F1" s="233"/>
      <c r="G1" s="234"/>
      <c r="H1" s="233"/>
      <c r="I1" s="234"/>
      <c r="J1" s="233"/>
      <c r="K1" s="234"/>
      <c r="L1" s="233"/>
      <c r="M1" s="234"/>
      <c r="N1" s="233"/>
      <c r="O1" s="234"/>
      <c r="P1" s="233"/>
      <c r="Q1" s="234"/>
      <c r="R1" s="233"/>
      <c r="S1" s="234"/>
      <c r="T1" s="233"/>
      <c r="U1" s="234"/>
      <c r="V1" s="233"/>
      <c r="W1" s="234"/>
      <c r="X1" s="233"/>
      <c r="Y1" s="234"/>
      <c r="Z1" s="233"/>
      <c r="AA1" s="234"/>
      <c r="AB1" s="233"/>
      <c r="AC1" s="234"/>
      <c r="AD1" s="233"/>
      <c r="AE1" s="234"/>
      <c r="AF1" s="233"/>
      <c r="AG1" s="234"/>
      <c r="AH1" s="233"/>
      <c r="AI1" s="234"/>
      <c r="AJ1" s="233"/>
      <c r="AK1" s="234"/>
      <c r="AL1" s="233"/>
      <c r="AM1" s="234"/>
      <c r="AN1" s="233"/>
      <c r="AO1" s="234"/>
      <c r="AP1" s="233"/>
      <c r="AQ1" s="234"/>
      <c r="AR1" s="233"/>
      <c r="AS1" s="234"/>
      <c r="AT1" s="233"/>
      <c r="AU1" s="234"/>
      <c r="AV1" s="233"/>
      <c r="AW1" s="234"/>
      <c r="AX1" s="233"/>
      <c r="AY1" s="234"/>
      <c r="AZ1" s="233"/>
      <c r="BA1" s="234"/>
      <c r="BB1" s="233"/>
      <c r="BC1" s="234"/>
      <c r="BD1" s="233"/>
      <c r="BE1" s="234"/>
      <c r="BF1" s="233"/>
      <c r="BG1" s="234"/>
      <c r="BH1" s="233"/>
      <c r="BI1" s="234"/>
      <c r="BJ1" s="233"/>
      <c r="BK1" s="234"/>
      <c r="BL1" s="233"/>
      <c r="BM1" s="234"/>
      <c r="BN1" s="233"/>
      <c r="BO1" s="234"/>
      <c r="BP1" s="233"/>
      <c r="BQ1" s="234"/>
      <c r="BR1" s="233"/>
      <c r="BS1" s="234"/>
      <c r="BT1" s="233"/>
      <c r="BU1" s="234"/>
      <c r="BV1" s="233"/>
      <c r="BW1" s="234"/>
      <c r="BX1" s="233"/>
      <c r="BY1" s="234"/>
      <c r="BZ1" s="233"/>
      <c r="CA1" s="234"/>
      <c r="CB1" s="233"/>
      <c r="CC1" s="234"/>
      <c r="CD1" s="233"/>
      <c r="CE1" s="234"/>
      <c r="CF1" s="233"/>
      <c r="CG1" s="234"/>
      <c r="CH1" s="233"/>
      <c r="CI1" s="234"/>
      <c r="CJ1" s="233"/>
      <c r="CK1" s="234"/>
      <c r="CL1" s="233"/>
      <c r="CM1" s="234"/>
      <c r="CN1" s="233"/>
      <c r="CO1" s="234"/>
      <c r="CP1" s="233"/>
      <c r="CQ1" s="234"/>
      <c r="CR1" s="233"/>
      <c r="CS1" s="234"/>
      <c r="CT1" s="233"/>
      <c r="CU1" s="234"/>
      <c r="CV1" s="233"/>
      <c r="CW1" s="234"/>
      <c r="CX1" s="233"/>
      <c r="CY1" s="234"/>
      <c r="CZ1" s="233"/>
      <c r="DA1" s="234"/>
      <c r="DB1" s="233"/>
      <c r="DC1" s="234"/>
      <c r="DD1" s="233"/>
      <c r="DE1" s="234"/>
      <c r="DF1" s="233"/>
      <c r="DG1" s="234"/>
      <c r="DH1" s="233"/>
      <c r="DI1" s="234"/>
      <c r="DJ1" s="233"/>
      <c r="DK1" s="234"/>
      <c r="DL1" s="233"/>
      <c r="DM1" s="234"/>
      <c r="DN1" s="233"/>
      <c r="DO1" s="234"/>
      <c r="DP1" s="233"/>
      <c r="DQ1" s="234"/>
      <c r="DR1" s="233"/>
      <c r="DS1" s="234"/>
      <c r="DT1" s="233"/>
      <c r="DU1" s="234"/>
      <c r="DV1" s="233"/>
      <c r="DW1" s="234"/>
      <c r="DX1" s="233"/>
    </row>
    <row r="2" spans="1:128" ht="15.75" x14ac:dyDescent="0.25">
      <c r="A2" s="5" t="s">
        <v>365</v>
      </c>
      <c r="B2" s="233"/>
      <c r="C2" s="234"/>
      <c r="D2" s="233"/>
      <c r="E2" s="234"/>
      <c r="F2" s="233"/>
      <c r="G2" s="234"/>
      <c r="H2" s="233"/>
      <c r="I2" s="234"/>
      <c r="J2" s="233"/>
      <c r="K2" s="234"/>
      <c r="L2" s="233"/>
      <c r="M2" s="234"/>
      <c r="N2" s="233"/>
      <c r="O2" s="234"/>
      <c r="P2" s="233"/>
      <c r="Q2" s="234"/>
      <c r="R2" s="233"/>
      <c r="S2" s="234"/>
      <c r="T2" s="233"/>
      <c r="U2" s="234"/>
      <c r="V2" s="233"/>
      <c r="W2" s="234"/>
      <c r="X2" s="233"/>
      <c r="Y2" s="234"/>
      <c r="Z2" s="233"/>
      <c r="AA2" s="234"/>
      <c r="AB2" s="233"/>
      <c r="AC2" s="234"/>
      <c r="AD2" s="233"/>
      <c r="AE2" s="234"/>
      <c r="AF2" s="233"/>
      <c r="AG2" s="234"/>
      <c r="AH2" s="233"/>
      <c r="AI2" s="234"/>
      <c r="AJ2" s="233"/>
      <c r="AK2" s="234"/>
      <c r="AL2" s="233"/>
      <c r="AM2" s="234"/>
      <c r="AN2" s="233"/>
      <c r="AO2" s="234"/>
      <c r="AP2" s="233"/>
      <c r="AQ2" s="234"/>
      <c r="AR2" s="233"/>
      <c r="AS2" s="234"/>
      <c r="AT2" s="233"/>
      <c r="AU2" s="234"/>
      <c r="AV2" s="233"/>
      <c r="AW2" s="234"/>
      <c r="AX2" s="233"/>
      <c r="AY2" s="234"/>
      <c r="AZ2" s="233"/>
      <c r="BA2" s="234"/>
      <c r="BB2" s="233"/>
      <c r="BC2" s="234"/>
      <c r="BD2" s="233"/>
      <c r="BE2" s="234"/>
      <c r="BF2" s="233"/>
      <c r="BG2" s="234"/>
      <c r="BH2" s="233"/>
      <c r="BI2" s="234"/>
      <c r="BJ2" s="233"/>
      <c r="BK2" s="234"/>
      <c r="BL2" s="233"/>
      <c r="BM2" s="234"/>
      <c r="BN2" s="233"/>
      <c r="BO2" s="234"/>
      <c r="BP2" s="233"/>
      <c r="BQ2" s="234"/>
      <c r="BR2" s="233"/>
      <c r="BS2" s="234"/>
      <c r="BT2" s="233"/>
      <c r="BU2" s="234"/>
      <c r="BV2" s="233"/>
      <c r="BW2" s="234"/>
      <c r="BX2" s="233"/>
      <c r="BY2" s="234"/>
      <c r="BZ2" s="233"/>
      <c r="CA2" s="234"/>
      <c r="CB2" s="233"/>
      <c r="CC2" s="234"/>
      <c r="CD2" s="233"/>
      <c r="CE2" s="234"/>
      <c r="CF2" s="233"/>
      <c r="CG2" s="234"/>
      <c r="CH2" s="233"/>
      <c r="CI2" s="234"/>
      <c r="CJ2" s="233"/>
      <c r="CK2" s="234"/>
      <c r="CL2" s="233"/>
      <c r="CM2" s="234"/>
      <c r="CN2" s="233"/>
      <c r="CO2" s="234"/>
      <c r="CP2" s="233"/>
      <c r="CQ2" s="234"/>
      <c r="CR2" s="233"/>
      <c r="CS2" s="234"/>
      <c r="CT2" s="233"/>
      <c r="CU2" s="234"/>
      <c r="CV2" s="233"/>
      <c r="CW2" s="234"/>
      <c r="CX2" s="233"/>
      <c r="CY2" s="234"/>
      <c r="CZ2" s="233"/>
      <c r="DA2" s="234"/>
      <c r="DB2" s="233"/>
      <c r="DC2" s="234"/>
      <c r="DD2" s="233"/>
      <c r="DE2" s="234"/>
      <c r="DF2" s="233"/>
      <c r="DG2" s="234"/>
      <c r="DH2" s="233"/>
      <c r="DI2" s="234"/>
      <c r="DJ2" s="233"/>
      <c r="DK2" s="234"/>
      <c r="DL2" s="233"/>
      <c r="DM2" s="234"/>
      <c r="DN2" s="233"/>
      <c r="DO2" s="234"/>
      <c r="DP2" s="233"/>
      <c r="DQ2" s="234"/>
      <c r="DR2" s="233"/>
      <c r="DS2" s="234"/>
      <c r="DT2" s="233"/>
      <c r="DU2" s="234"/>
      <c r="DV2" s="233"/>
      <c r="DW2" s="234"/>
      <c r="DX2" s="233"/>
    </row>
    <row r="3" spans="1:128" x14ac:dyDescent="0.2">
      <c r="B3" s="233"/>
      <c r="C3" s="234"/>
      <c r="D3" s="233"/>
      <c r="E3" s="234"/>
      <c r="F3" s="233"/>
      <c r="G3" s="234"/>
      <c r="H3" s="233"/>
      <c r="I3" s="234"/>
      <c r="J3" s="233"/>
      <c r="K3" s="234"/>
      <c r="L3" s="233"/>
      <c r="M3" s="234"/>
      <c r="N3" s="233"/>
      <c r="O3" s="234"/>
      <c r="P3" s="233"/>
      <c r="Q3" s="234"/>
      <c r="R3" s="233"/>
      <c r="S3" s="234"/>
      <c r="T3" s="233"/>
      <c r="U3" s="234"/>
      <c r="V3" s="233"/>
      <c r="W3" s="234"/>
      <c r="X3" s="233"/>
      <c r="Y3" s="234"/>
      <c r="Z3" s="233"/>
      <c r="AA3" s="234"/>
      <c r="AB3" s="233"/>
      <c r="AC3" s="234"/>
      <c r="AD3" s="233"/>
      <c r="AE3" s="234"/>
      <c r="AF3" s="233"/>
      <c r="AG3" s="234"/>
      <c r="AH3" s="233"/>
      <c r="AI3" s="234"/>
      <c r="AJ3" s="233"/>
      <c r="AK3" s="234"/>
      <c r="AL3" s="233"/>
      <c r="AM3" s="234"/>
      <c r="AN3" s="233"/>
      <c r="AO3" s="234"/>
      <c r="AP3" s="233"/>
      <c r="AQ3" s="234"/>
      <c r="AR3" s="233"/>
      <c r="AS3" s="234"/>
      <c r="AT3" s="233"/>
      <c r="AU3" s="234"/>
      <c r="AV3" s="233"/>
      <c r="AW3" s="234"/>
      <c r="AX3" s="233"/>
      <c r="AY3" s="234"/>
      <c r="AZ3" s="233"/>
      <c r="BA3" s="234"/>
      <c r="BB3" s="233"/>
      <c r="BC3" s="234"/>
      <c r="BD3" s="233"/>
      <c r="BE3" s="234"/>
      <c r="BF3" s="233"/>
      <c r="BG3" s="234"/>
      <c r="BH3" s="233"/>
      <c r="BI3" s="234"/>
      <c r="BJ3" s="233"/>
      <c r="BK3" s="234"/>
      <c r="BL3" s="233"/>
      <c r="BM3" s="234"/>
      <c r="BN3" s="233"/>
      <c r="BO3" s="234"/>
      <c r="BP3" s="233"/>
      <c r="BQ3" s="234"/>
      <c r="BR3" s="233"/>
      <c r="BS3" s="234"/>
      <c r="BT3" s="233"/>
      <c r="BU3" s="234"/>
      <c r="BV3" s="233"/>
      <c r="BW3" s="234"/>
      <c r="BX3" s="233"/>
      <c r="BY3" s="234"/>
      <c r="BZ3" s="233"/>
      <c r="CA3" s="234"/>
      <c r="CB3" s="233"/>
      <c r="CC3" s="234"/>
      <c r="CD3" s="233"/>
      <c r="CE3" s="234"/>
      <c r="CF3" s="233"/>
      <c r="CG3" s="234"/>
      <c r="CH3" s="233"/>
      <c r="CI3" s="234"/>
      <c r="CJ3" s="233"/>
      <c r="CK3" s="234"/>
      <c r="CL3" s="233"/>
      <c r="CM3" s="234"/>
      <c r="CN3" s="233"/>
      <c r="CO3" s="234"/>
      <c r="CP3" s="233"/>
      <c r="CQ3" s="234"/>
      <c r="CR3" s="233"/>
      <c r="CS3" s="234"/>
      <c r="CT3" s="233"/>
      <c r="CU3" s="234"/>
      <c r="CV3" s="233"/>
      <c r="CW3" s="234"/>
      <c r="CX3" s="233"/>
      <c r="CY3" s="234"/>
      <c r="CZ3" s="233"/>
      <c r="DA3" s="234"/>
      <c r="DB3" s="233"/>
      <c r="DC3" s="234"/>
      <c r="DD3" s="233"/>
      <c r="DE3" s="234"/>
      <c r="DF3" s="233"/>
      <c r="DG3" s="234"/>
      <c r="DH3" s="233"/>
      <c r="DI3" s="234"/>
      <c r="DJ3" s="233"/>
      <c r="DK3" s="234"/>
      <c r="DL3" s="233"/>
      <c r="DM3" s="234"/>
      <c r="DN3" s="233"/>
      <c r="DO3" s="234"/>
      <c r="DP3" s="233"/>
      <c r="DQ3" s="234"/>
      <c r="DR3" s="233"/>
      <c r="DS3" s="234"/>
      <c r="DT3" s="233"/>
      <c r="DU3" s="234"/>
      <c r="DV3" s="233"/>
      <c r="DW3" s="234"/>
      <c r="DX3" s="233"/>
    </row>
    <row r="4" spans="1:128" ht="56.45" customHeight="1" x14ac:dyDescent="0.2">
      <c r="A4" s="236" t="s">
        <v>366</v>
      </c>
      <c r="B4" s="236" t="s">
        <v>317</v>
      </c>
      <c r="C4" s="236" t="s">
        <v>367</v>
      </c>
      <c r="D4" s="236" t="s">
        <v>368</v>
      </c>
      <c r="E4" s="236" t="s">
        <v>319</v>
      </c>
      <c r="F4" s="233"/>
      <c r="G4" s="234"/>
      <c r="H4" s="233"/>
      <c r="I4" s="234"/>
      <c r="J4" s="233"/>
      <c r="K4" s="234"/>
      <c r="L4" s="233"/>
      <c r="M4" s="234"/>
      <c r="N4" s="233"/>
      <c r="O4" s="234"/>
      <c r="P4" s="233"/>
      <c r="Q4" s="234"/>
      <c r="R4" s="233"/>
      <c r="S4" s="234"/>
      <c r="T4" s="233"/>
      <c r="U4" s="234"/>
      <c r="V4" s="233"/>
      <c r="W4" s="234"/>
      <c r="X4" s="233"/>
      <c r="Y4" s="234"/>
      <c r="Z4" s="233"/>
      <c r="AA4" s="234"/>
      <c r="AB4" s="233"/>
      <c r="AC4" s="234"/>
      <c r="AD4" s="233"/>
      <c r="AE4" s="234"/>
      <c r="AF4" s="233"/>
      <c r="AG4" s="234"/>
      <c r="AH4" s="233"/>
      <c r="AI4" s="234"/>
      <c r="AJ4" s="233"/>
      <c r="AK4" s="234"/>
      <c r="AL4" s="233"/>
      <c r="AM4" s="234"/>
      <c r="AN4" s="233"/>
      <c r="AO4" s="234"/>
      <c r="AP4" s="233"/>
      <c r="AQ4" s="234"/>
      <c r="AR4" s="233"/>
      <c r="AS4" s="234"/>
      <c r="AT4" s="233"/>
      <c r="AU4" s="234"/>
      <c r="AV4" s="233"/>
      <c r="AW4" s="234"/>
      <c r="AX4" s="233"/>
      <c r="AY4" s="234"/>
      <c r="AZ4" s="233"/>
      <c r="BA4" s="234"/>
      <c r="BB4" s="233"/>
      <c r="BC4" s="234"/>
      <c r="BD4" s="233"/>
      <c r="BE4" s="234"/>
      <c r="BF4" s="233"/>
      <c r="BG4" s="234"/>
      <c r="BH4" s="233"/>
      <c r="BI4" s="234"/>
      <c r="BJ4" s="233"/>
      <c r="BK4" s="234"/>
      <c r="BL4" s="233"/>
      <c r="BM4" s="234"/>
      <c r="BN4" s="233"/>
      <c r="BO4" s="234"/>
      <c r="BP4" s="233"/>
      <c r="BQ4" s="234"/>
      <c r="BR4" s="233"/>
      <c r="BS4" s="234"/>
      <c r="BT4" s="233"/>
      <c r="BU4" s="234"/>
      <c r="BV4" s="233"/>
      <c r="BW4" s="234"/>
      <c r="BX4" s="233"/>
      <c r="BY4" s="234"/>
      <c r="BZ4" s="233"/>
      <c r="CA4" s="234"/>
      <c r="CB4" s="233"/>
      <c r="CC4" s="234"/>
      <c r="CD4" s="233"/>
      <c r="CE4" s="234"/>
      <c r="CF4" s="233"/>
      <c r="CG4" s="234"/>
      <c r="CH4" s="233"/>
      <c r="CI4" s="234"/>
      <c r="CJ4" s="233"/>
      <c r="CK4" s="234"/>
      <c r="CL4" s="233"/>
      <c r="CM4" s="234"/>
      <c r="CN4" s="233"/>
      <c r="CO4" s="234"/>
      <c r="CP4" s="233"/>
      <c r="CQ4" s="234"/>
      <c r="CR4" s="233"/>
      <c r="CS4" s="234"/>
      <c r="CT4" s="233"/>
      <c r="CU4" s="234"/>
      <c r="CV4" s="233"/>
      <c r="CW4" s="234"/>
      <c r="CX4" s="233"/>
      <c r="CY4" s="234"/>
      <c r="CZ4" s="233"/>
      <c r="DA4" s="234"/>
      <c r="DB4" s="233"/>
      <c r="DC4" s="234"/>
      <c r="DD4" s="233"/>
      <c r="DE4" s="234"/>
      <c r="DF4" s="233"/>
      <c r="DG4" s="234"/>
      <c r="DH4" s="233"/>
      <c r="DI4" s="234"/>
      <c r="DJ4" s="233"/>
      <c r="DK4" s="234"/>
      <c r="DL4" s="233"/>
      <c r="DM4" s="234"/>
      <c r="DN4" s="233"/>
      <c r="DO4" s="234"/>
      <c r="DP4" s="233"/>
      <c r="DQ4" s="234"/>
      <c r="DR4" s="233"/>
      <c r="DS4" s="234"/>
      <c r="DT4" s="233"/>
      <c r="DU4" s="234"/>
      <c r="DV4" s="233"/>
      <c r="DW4" s="234"/>
      <c r="DX4" s="233"/>
    </row>
    <row r="5" spans="1:128" ht="16.5" x14ac:dyDescent="0.3">
      <c r="A5" s="237">
        <v>0.27600000000000002</v>
      </c>
      <c r="B5" s="237">
        <v>0.28100000000000003</v>
      </c>
      <c r="C5" s="237">
        <v>0.29799999999999999</v>
      </c>
      <c r="D5" s="237">
        <v>0.315</v>
      </c>
      <c r="E5" s="237">
        <v>0.60699999999999998</v>
      </c>
      <c r="F5" s="233"/>
      <c r="G5" s="234"/>
      <c r="H5" s="233"/>
      <c r="I5" s="234"/>
      <c r="J5" s="233"/>
      <c r="K5" s="234"/>
      <c r="L5" s="233"/>
      <c r="M5" s="234"/>
      <c r="N5" s="233"/>
      <c r="O5" s="234"/>
      <c r="P5" s="233"/>
      <c r="Q5" s="234"/>
      <c r="R5" s="233"/>
      <c r="S5" s="234"/>
      <c r="T5" s="233"/>
      <c r="U5" s="234"/>
      <c r="V5" s="233"/>
      <c r="W5" s="234"/>
      <c r="X5" s="233"/>
      <c r="Y5" s="234"/>
      <c r="Z5" s="233"/>
      <c r="AA5" s="234"/>
      <c r="AB5" s="233"/>
      <c r="AC5" s="234"/>
      <c r="AD5" s="233"/>
      <c r="AE5" s="234"/>
      <c r="AF5" s="233"/>
      <c r="AG5" s="234"/>
      <c r="AH5" s="233"/>
      <c r="AI5" s="234"/>
      <c r="AJ5" s="233"/>
      <c r="AK5" s="234"/>
      <c r="AL5" s="233"/>
      <c r="AM5" s="234"/>
      <c r="AN5" s="233"/>
      <c r="AO5" s="234"/>
      <c r="AP5" s="233"/>
      <c r="AQ5" s="234"/>
      <c r="AR5" s="233"/>
      <c r="AS5" s="234"/>
      <c r="AT5" s="233"/>
      <c r="AU5" s="234"/>
      <c r="AV5" s="233"/>
      <c r="AW5" s="234"/>
      <c r="AX5" s="233"/>
      <c r="AY5" s="234"/>
      <c r="AZ5" s="233"/>
      <c r="BA5" s="234"/>
      <c r="BB5" s="233"/>
      <c r="BC5" s="234"/>
      <c r="BD5" s="233"/>
      <c r="BE5" s="234"/>
      <c r="BF5" s="233"/>
      <c r="BG5" s="234"/>
      <c r="BH5" s="233"/>
      <c r="BI5" s="234"/>
      <c r="BJ5" s="233"/>
      <c r="BK5" s="234"/>
      <c r="BL5" s="233"/>
      <c r="BM5" s="234"/>
      <c r="BN5" s="233"/>
      <c r="BO5" s="234"/>
      <c r="BP5" s="233"/>
      <c r="BQ5" s="234"/>
      <c r="BR5" s="233"/>
      <c r="BS5" s="234"/>
      <c r="BT5" s="233"/>
      <c r="BU5" s="234"/>
      <c r="BV5" s="233"/>
      <c r="BW5" s="234"/>
      <c r="BX5" s="233"/>
      <c r="BY5" s="234"/>
      <c r="BZ5" s="233"/>
      <c r="CA5" s="234"/>
      <c r="CB5" s="233"/>
      <c r="CC5" s="234"/>
      <c r="CD5" s="233"/>
      <c r="CE5" s="234"/>
      <c r="CF5" s="233"/>
      <c r="CG5" s="234"/>
      <c r="CH5" s="233"/>
      <c r="CI5" s="234"/>
      <c r="CJ5" s="233"/>
      <c r="CK5" s="234"/>
      <c r="CL5" s="233"/>
      <c r="CM5" s="234"/>
      <c r="CN5" s="233"/>
      <c r="CO5" s="234"/>
      <c r="CP5" s="233"/>
      <c r="CQ5" s="234"/>
      <c r="CR5" s="233"/>
      <c r="CS5" s="234"/>
      <c r="CT5" s="233"/>
      <c r="CU5" s="234"/>
      <c r="CV5" s="233"/>
      <c r="CW5" s="234"/>
      <c r="CX5" s="233"/>
      <c r="CY5" s="234"/>
      <c r="CZ5" s="233"/>
      <c r="DA5" s="234"/>
      <c r="DB5" s="233"/>
      <c r="DC5" s="234"/>
      <c r="DD5" s="233"/>
      <c r="DE5" s="234"/>
      <c r="DF5" s="233"/>
      <c r="DG5" s="234"/>
      <c r="DH5" s="233"/>
      <c r="DI5" s="234"/>
      <c r="DJ5" s="233"/>
      <c r="DK5" s="234"/>
      <c r="DL5" s="233"/>
      <c r="DM5" s="234"/>
      <c r="DN5" s="233"/>
      <c r="DO5" s="234"/>
      <c r="DP5" s="233"/>
      <c r="DQ5" s="234"/>
      <c r="DR5" s="233"/>
      <c r="DS5" s="234"/>
      <c r="DT5" s="233"/>
      <c r="DU5" s="234"/>
      <c r="DV5" s="233"/>
      <c r="DW5" s="234"/>
      <c r="DX5" s="233"/>
    </row>
    <row r="6" spans="1:128" x14ac:dyDescent="0.2">
      <c r="A6" s="238"/>
      <c r="B6" s="238"/>
      <c r="C6" s="238"/>
      <c r="D6" s="238"/>
      <c r="E6" s="238"/>
      <c r="F6" s="233"/>
      <c r="G6" s="234"/>
      <c r="H6" s="233"/>
      <c r="I6" s="234"/>
      <c r="J6" s="233"/>
      <c r="K6" s="234"/>
      <c r="L6" s="233"/>
      <c r="M6" s="234"/>
      <c r="N6" s="233"/>
      <c r="O6" s="234"/>
      <c r="P6" s="233"/>
      <c r="Q6" s="234"/>
      <c r="R6" s="233"/>
      <c r="S6" s="234"/>
      <c r="T6" s="233"/>
      <c r="U6" s="234"/>
      <c r="V6" s="233"/>
      <c r="W6" s="234"/>
      <c r="X6" s="233"/>
      <c r="Y6" s="234"/>
      <c r="Z6" s="233"/>
      <c r="AA6" s="234"/>
      <c r="AB6" s="233"/>
      <c r="AC6" s="234"/>
      <c r="AD6" s="233"/>
      <c r="AE6" s="234"/>
      <c r="AF6" s="233"/>
      <c r="AG6" s="234"/>
      <c r="AH6" s="233"/>
      <c r="AI6" s="234"/>
      <c r="AJ6" s="233"/>
      <c r="AK6" s="234"/>
      <c r="AL6" s="233"/>
      <c r="AM6" s="234"/>
      <c r="AN6" s="233"/>
      <c r="AO6" s="234"/>
      <c r="AP6" s="233"/>
      <c r="AQ6" s="234"/>
      <c r="AR6" s="233"/>
      <c r="AS6" s="234"/>
      <c r="AT6" s="233"/>
      <c r="AU6" s="234"/>
      <c r="AV6" s="233"/>
      <c r="AW6" s="234"/>
      <c r="AX6" s="233"/>
      <c r="AY6" s="234"/>
      <c r="AZ6" s="233"/>
      <c r="BA6" s="234"/>
      <c r="BB6" s="233"/>
      <c r="BC6" s="234"/>
      <c r="BD6" s="233"/>
      <c r="BE6" s="234"/>
      <c r="BF6" s="233"/>
      <c r="BG6" s="234"/>
      <c r="BH6" s="233"/>
      <c r="BI6" s="234"/>
      <c r="BJ6" s="233"/>
      <c r="BK6" s="234"/>
      <c r="BL6" s="233"/>
      <c r="BM6" s="234"/>
      <c r="BN6" s="233"/>
      <c r="BO6" s="234"/>
      <c r="BP6" s="233"/>
      <c r="BQ6" s="234"/>
      <c r="BR6" s="233"/>
      <c r="BS6" s="234"/>
      <c r="BT6" s="233"/>
      <c r="BU6" s="234"/>
      <c r="BV6" s="233"/>
      <c r="BW6" s="234"/>
      <c r="BX6" s="233"/>
      <c r="BY6" s="234"/>
      <c r="BZ6" s="233"/>
      <c r="CA6" s="234"/>
      <c r="CB6" s="233"/>
      <c r="CC6" s="234"/>
      <c r="CD6" s="233"/>
      <c r="CE6" s="234"/>
      <c r="CF6" s="233"/>
      <c r="CG6" s="234"/>
      <c r="CH6" s="233"/>
      <c r="CI6" s="234"/>
      <c r="CJ6" s="233"/>
      <c r="CK6" s="234"/>
      <c r="CL6" s="233"/>
      <c r="CM6" s="234"/>
      <c r="CN6" s="233"/>
      <c r="CO6" s="234"/>
      <c r="CP6" s="233"/>
      <c r="CQ6" s="234"/>
      <c r="CR6" s="233"/>
      <c r="CS6" s="234"/>
      <c r="CT6" s="233"/>
      <c r="CU6" s="234"/>
      <c r="CV6" s="233"/>
      <c r="CW6" s="234"/>
      <c r="CX6" s="233"/>
      <c r="CY6" s="234"/>
      <c r="CZ6" s="233"/>
      <c r="DA6" s="234"/>
      <c r="DB6" s="233"/>
      <c r="DC6" s="234"/>
      <c r="DD6" s="233"/>
      <c r="DE6" s="234"/>
      <c r="DF6" s="233"/>
      <c r="DG6" s="234"/>
      <c r="DH6" s="233"/>
      <c r="DI6" s="234"/>
      <c r="DJ6" s="233"/>
      <c r="DK6" s="234"/>
      <c r="DL6" s="233"/>
      <c r="DM6" s="234"/>
      <c r="DN6" s="233"/>
      <c r="DO6" s="234"/>
      <c r="DP6" s="233"/>
      <c r="DQ6" s="234"/>
      <c r="DR6" s="233"/>
      <c r="DS6" s="234"/>
      <c r="DT6" s="233"/>
      <c r="DU6" s="234"/>
      <c r="DV6" s="233"/>
      <c r="DW6" s="234"/>
      <c r="DX6" s="233"/>
    </row>
    <row r="7" spans="1:128" x14ac:dyDescent="0.2">
      <c r="F7" s="233"/>
      <c r="G7" s="234"/>
      <c r="H7" s="233"/>
      <c r="I7" s="234"/>
      <c r="J7" s="233"/>
      <c r="K7" s="234"/>
      <c r="L7" s="233"/>
      <c r="M7" s="234"/>
      <c r="N7" s="233"/>
      <c r="O7" s="234"/>
      <c r="P7" s="233"/>
      <c r="Q7" s="234"/>
      <c r="R7" s="233"/>
      <c r="S7" s="234"/>
      <c r="T7" s="233"/>
      <c r="U7" s="234"/>
      <c r="V7" s="233"/>
      <c r="W7" s="234"/>
      <c r="X7" s="233"/>
      <c r="Y7" s="234"/>
      <c r="Z7" s="233"/>
      <c r="AA7" s="234"/>
      <c r="AB7" s="233"/>
      <c r="AC7" s="234"/>
      <c r="AD7" s="233"/>
      <c r="AE7" s="234"/>
      <c r="AF7" s="233"/>
      <c r="AG7" s="234"/>
      <c r="AH7" s="233"/>
      <c r="AI7" s="234"/>
      <c r="AJ7" s="233"/>
      <c r="AK7" s="234"/>
      <c r="AL7" s="233"/>
      <c r="AM7" s="234"/>
      <c r="AN7" s="233"/>
      <c r="AO7" s="234"/>
      <c r="AP7" s="233"/>
      <c r="AQ7" s="234"/>
      <c r="AR7" s="233"/>
      <c r="AS7" s="234"/>
      <c r="AT7" s="233"/>
      <c r="AU7" s="234"/>
      <c r="AV7" s="233"/>
      <c r="AW7" s="234"/>
      <c r="AX7" s="233"/>
      <c r="AY7" s="234"/>
      <c r="AZ7" s="233"/>
      <c r="BA7" s="234"/>
      <c r="BB7" s="233"/>
      <c r="BC7" s="234"/>
      <c r="BD7" s="233"/>
      <c r="BE7" s="234"/>
      <c r="BF7" s="233"/>
      <c r="BG7" s="234"/>
      <c r="BH7" s="233"/>
      <c r="BI7" s="234"/>
      <c r="BJ7" s="233"/>
      <c r="BK7" s="234"/>
      <c r="BL7" s="233"/>
      <c r="BM7" s="234"/>
      <c r="BN7" s="233"/>
      <c r="BO7" s="234"/>
      <c r="BP7" s="233"/>
      <c r="BQ7" s="234"/>
      <c r="BR7" s="233"/>
      <c r="BS7" s="234"/>
      <c r="BT7" s="233"/>
      <c r="BU7" s="234"/>
      <c r="BV7" s="233"/>
      <c r="BW7" s="234"/>
      <c r="BX7" s="233"/>
      <c r="BY7" s="234"/>
      <c r="BZ7" s="233"/>
      <c r="CA7" s="234"/>
      <c r="CB7" s="233"/>
      <c r="CC7" s="234"/>
      <c r="CD7" s="233"/>
      <c r="CE7" s="234"/>
      <c r="CF7" s="233"/>
      <c r="CG7" s="234"/>
      <c r="CH7" s="233"/>
      <c r="CI7" s="234"/>
      <c r="CJ7" s="233"/>
      <c r="CK7" s="234"/>
      <c r="CL7" s="233"/>
      <c r="CM7" s="234"/>
      <c r="CN7" s="233"/>
      <c r="CO7" s="234"/>
      <c r="CP7" s="233"/>
      <c r="CQ7" s="234"/>
      <c r="CR7" s="233"/>
      <c r="CS7" s="234"/>
      <c r="CT7" s="233"/>
      <c r="CU7" s="234"/>
      <c r="CV7" s="233"/>
      <c r="CW7" s="234"/>
      <c r="CX7" s="233"/>
      <c r="CY7" s="234"/>
      <c r="CZ7" s="233"/>
      <c r="DA7" s="234"/>
      <c r="DB7" s="233"/>
      <c r="DC7" s="234"/>
      <c r="DD7" s="233"/>
      <c r="DE7" s="234"/>
      <c r="DF7" s="233"/>
      <c r="DG7" s="234"/>
      <c r="DH7" s="233"/>
      <c r="DI7" s="234"/>
      <c r="DJ7" s="233"/>
      <c r="DK7" s="234"/>
      <c r="DL7" s="233"/>
      <c r="DM7" s="234"/>
      <c r="DN7" s="233"/>
      <c r="DO7" s="234"/>
      <c r="DP7" s="233"/>
      <c r="DQ7" s="234"/>
      <c r="DR7" s="233"/>
      <c r="DS7" s="234"/>
      <c r="DT7" s="233"/>
      <c r="DU7" s="234"/>
      <c r="DV7" s="233"/>
      <c r="DW7" s="234"/>
      <c r="DX7" s="233"/>
    </row>
    <row r="8" spans="1:128" x14ac:dyDescent="0.2">
      <c r="F8" s="233"/>
      <c r="G8" s="234"/>
      <c r="H8" s="233"/>
      <c r="I8" s="234"/>
      <c r="J8" s="233"/>
      <c r="K8" s="234"/>
      <c r="L8" s="233"/>
      <c r="M8" s="234"/>
      <c r="N8" s="233"/>
      <c r="O8" s="234"/>
      <c r="P8" s="233"/>
      <c r="Q8" s="234"/>
      <c r="R8" s="233"/>
      <c r="S8" s="234"/>
      <c r="T8" s="233"/>
      <c r="U8" s="234"/>
      <c r="V8" s="233"/>
      <c r="W8" s="234"/>
      <c r="X8" s="233"/>
      <c r="Y8" s="234"/>
      <c r="Z8" s="233"/>
      <c r="AA8" s="234"/>
      <c r="AB8" s="233"/>
      <c r="AC8" s="234"/>
      <c r="AD8" s="233"/>
      <c r="AE8" s="234"/>
      <c r="AF8" s="233"/>
      <c r="AG8" s="234"/>
      <c r="AH8" s="233"/>
      <c r="AI8" s="234"/>
      <c r="AJ8" s="233"/>
      <c r="AK8" s="234"/>
      <c r="AL8" s="233"/>
      <c r="AM8" s="234"/>
      <c r="AN8" s="233"/>
      <c r="AO8" s="234"/>
      <c r="AP8" s="233"/>
      <c r="AQ8" s="234"/>
      <c r="AR8" s="233"/>
      <c r="AS8" s="234"/>
      <c r="AT8" s="233"/>
      <c r="AU8" s="234"/>
      <c r="AV8" s="233"/>
      <c r="AW8" s="234"/>
      <c r="AX8" s="233"/>
      <c r="AY8" s="234"/>
      <c r="AZ8" s="233"/>
      <c r="BA8" s="234"/>
      <c r="BB8" s="233"/>
      <c r="BC8" s="234"/>
      <c r="BD8" s="233"/>
      <c r="BE8" s="234"/>
      <c r="BF8" s="233"/>
      <c r="BG8" s="234"/>
      <c r="BH8" s="233"/>
      <c r="BI8" s="234"/>
      <c r="BJ8" s="233"/>
      <c r="BK8" s="234"/>
      <c r="BL8" s="233"/>
      <c r="BM8" s="234"/>
      <c r="BN8" s="233"/>
      <c r="BO8" s="234"/>
      <c r="BP8" s="233"/>
      <c r="BQ8" s="234"/>
      <c r="BR8" s="233"/>
      <c r="BS8" s="234"/>
      <c r="BT8" s="233"/>
      <c r="BU8" s="234"/>
      <c r="BV8" s="233"/>
      <c r="BW8" s="234"/>
      <c r="BX8" s="233"/>
      <c r="BY8" s="234"/>
      <c r="BZ8" s="233"/>
      <c r="CA8" s="234"/>
      <c r="CB8" s="233"/>
      <c r="CC8" s="234"/>
      <c r="CD8" s="233"/>
      <c r="CE8" s="234"/>
      <c r="CF8" s="233"/>
      <c r="CG8" s="234"/>
      <c r="CH8" s="233"/>
      <c r="CI8" s="234"/>
      <c r="CJ8" s="233"/>
      <c r="CK8" s="234"/>
      <c r="CL8" s="233"/>
      <c r="CM8" s="234"/>
      <c r="CN8" s="233"/>
      <c r="CO8" s="234"/>
      <c r="CP8" s="233"/>
      <c r="CQ8" s="234"/>
      <c r="CR8" s="233"/>
      <c r="CS8" s="234"/>
      <c r="CT8" s="233"/>
      <c r="CU8" s="234"/>
      <c r="CV8" s="233"/>
      <c r="CW8" s="234"/>
      <c r="CX8" s="233"/>
      <c r="CY8" s="234"/>
      <c r="CZ8" s="233"/>
      <c r="DA8" s="234"/>
      <c r="DB8" s="233"/>
      <c r="DC8" s="234"/>
      <c r="DD8" s="233"/>
      <c r="DE8" s="234"/>
      <c r="DF8" s="233"/>
      <c r="DG8" s="234"/>
      <c r="DH8" s="233"/>
      <c r="DI8" s="234"/>
      <c r="DJ8" s="233"/>
      <c r="DK8" s="234"/>
      <c r="DL8" s="233"/>
      <c r="DM8" s="234"/>
      <c r="DN8" s="233"/>
      <c r="DO8" s="234"/>
      <c r="DP8" s="233"/>
      <c r="DQ8" s="234"/>
      <c r="DR8" s="233"/>
      <c r="DS8" s="234"/>
      <c r="DT8" s="233"/>
      <c r="DU8" s="234"/>
      <c r="DV8" s="233"/>
      <c r="DW8" s="234"/>
      <c r="DX8" s="233"/>
    </row>
    <row r="9" spans="1:128" x14ac:dyDescent="0.2">
      <c r="A9" s="234"/>
      <c r="B9" s="233"/>
      <c r="C9" s="234"/>
      <c r="D9" s="233"/>
      <c r="E9" s="234"/>
      <c r="F9" s="233"/>
      <c r="G9" s="234"/>
      <c r="H9" s="233"/>
      <c r="I9" s="234"/>
      <c r="J9" s="233"/>
      <c r="K9" s="234"/>
      <c r="L9" s="233"/>
      <c r="M9" s="234"/>
      <c r="N9" s="233"/>
      <c r="O9" s="234"/>
      <c r="P9" s="233"/>
      <c r="Q9" s="234"/>
      <c r="R9" s="233"/>
      <c r="S9" s="234"/>
      <c r="T9" s="233"/>
      <c r="U9" s="234"/>
      <c r="V9" s="233"/>
      <c r="W9" s="234"/>
      <c r="X9" s="233"/>
      <c r="Y9" s="234"/>
      <c r="Z9" s="233"/>
      <c r="AA9" s="234"/>
      <c r="AB9" s="233"/>
      <c r="AC9" s="234"/>
      <c r="AD9" s="233"/>
      <c r="AE9" s="234"/>
      <c r="AF9" s="233"/>
      <c r="AG9" s="234"/>
      <c r="AH9" s="233"/>
      <c r="AI9" s="234"/>
      <c r="AJ9" s="233"/>
      <c r="AK9" s="234"/>
      <c r="AL9" s="233"/>
      <c r="AM9" s="234"/>
      <c r="AN9" s="233"/>
      <c r="AO9" s="234"/>
      <c r="AP9" s="233"/>
      <c r="AQ9" s="234"/>
      <c r="AR9" s="233"/>
      <c r="AS9" s="234"/>
      <c r="AT9" s="233"/>
      <c r="AU9" s="234"/>
      <c r="AV9" s="233"/>
      <c r="AW9" s="234"/>
      <c r="AX9" s="233"/>
      <c r="AY9" s="234"/>
      <c r="AZ9" s="233"/>
      <c r="BA9" s="234"/>
      <c r="BB9" s="233"/>
      <c r="BC9" s="234"/>
      <c r="BD9" s="233"/>
      <c r="BE9" s="234"/>
      <c r="BF9" s="233"/>
      <c r="BG9" s="234"/>
      <c r="BH9" s="233"/>
      <c r="BI9" s="234"/>
      <c r="BJ9" s="233"/>
      <c r="BK9" s="234"/>
      <c r="BL9" s="233"/>
      <c r="BM9" s="234"/>
      <c r="BN9" s="233"/>
      <c r="BO9" s="234"/>
      <c r="BP9" s="233"/>
      <c r="BQ9" s="234"/>
      <c r="BR9" s="233"/>
      <c r="BS9" s="234"/>
      <c r="BT9" s="233"/>
      <c r="BU9" s="234"/>
      <c r="BV9" s="233"/>
      <c r="BW9" s="234"/>
      <c r="BX9" s="233"/>
      <c r="BY9" s="234"/>
      <c r="BZ9" s="233"/>
      <c r="CA9" s="234"/>
      <c r="CB9" s="233"/>
      <c r="CC9" s="234"/>
      <c r="CD9" s="233"/>
      <c r="CE9" s="234"/>
      <c r="CF9" s="233"/>
      <c r="CG9" s="234"/>
      <c r="CH9" s="233"/>
      <c r="CI9" s="234"/>
      <c r="CJ9" s="233"/>
      <c r="CK9" s="234"/>
      <c r="CL9" s="233"/>
      <c r="CM9" s="234"/>
      <c r="CN9" s="233"/>
      <c r="CO9" s="234"/>
      <c r="CP9" s="233"/>
      <c r="CQ9" s="234"/>
      <c r="CR9" s="233"/>
      <c r="CS9" s="234"/>
      <c r="CT9" s="233"/>
      <c r="CU9" s="234"/>
      <c r="CV9" s="233"/>
      <c r="CW9" s="234"/>
      <c r="CX9" s="233"/>
      <c r="CY9" s="234"/>
      <c r="CZ9" s="233"/>
      <c r="DA9" s="234"/>
      <c r="DB9" s="233"/>
      <c r="DC9" s="234"/>
      <c r="DD9" s="233"/>
      <c r="DE9" s="234"/>
      <c r="DF9" s="233"/>
      <c r="DG9" s="234"/>
      <c r="DH9" s="233"/>
      <c r="DI9" s="234"/>
      <c r="DJ9" s="233"/>
      <c r="DK9" s="234"/>
      <c r="DL9" s="233"/>
      <c r="DM9" s="234"/>
      <c r="DN9" s="233"/>
      <c r="DO9" s="234"/>
      <c r="DP9" s="233"/>
      <c r="DQ9" s="234"/>
      <c r="DR9" s="233"/>
      <c r="DS9" s="234"/>
      <c r="DT9" s="233"/>
      <c r="DU9" s="234"/>
      <c r="DV9" s="233"/>
      <c r="DW9" s="234"/>
      <c r="DX9" s="233"/>
    </row>
    <row r="10" spans="1:128" x14ac:dyDescent="0.2">
      <c r="A10" s="234"/>
      <c r="B10" s="233"/>
      <c r="C10" s="234"/>
      <c r="D10" s="233"/>
      <c r="E10" s="234"/>
      <c r="F10" s="233"/>
      <c r="G10" s="234"/>
      <c r="H10" s="233"/>
      <c r="I10" s="234"/>
      <c r="J10" s="233"/>
      <c r="K10" s="234"/>
      <c r="L10" s="233"/>
      <c r="M10" s="234"/>
      <c r="N10" s="233"/>
      <c r="O10" s="234"/>
      <c r="P10" s="233"/>
      <c r="Q10" s="234"/>
      <c r="R10" s="233"/>
      <c r="S10" s="234"/>
      <c r="T10" s="233"/>
      <c r="U10" s="234"/>
      <c r="V10" s="233"/>
      <c r="W10" s="234"/>
      <c r="X10" s="233"/>
      <c r="Y10" s="234"/>
      <c r="Z10" s="233"/>
      <c r="AA10" s="234"/>
      <c r="AB10" s="233"/>
      <c r="AC10" s="234"/>
      <c r="AD10" s="233"/>
      <c r="AE10" s="234"/>
      <c r="AF10" s="233"/>
      <c r="AG10" s="234"/>
      <c r="AH10" s="233"/>
      <c r="AI10" s="234"/>
      <c r="AJ10" s="233"/>
      <c r="AK10" s="234"/>
      <c r="AL10" s="233"/>
      <c r="AM10" s="234"/>
      <c r="AN10" s="233"/>
      <c r="AO10" s="234"/>
      <c r="AP10" s="233"/>
      <c r="AQ10" s="234"/>
      <c r="AR10" s="233"/>
      <c r="AS10" s="234"/>
      <c r="AT10" s="233"/>
      <c r="AU10" s="234"/>
      <c r="AV10" s="233"/>
      <c r="AW10" s="234"/>
      <c r="AX10" s="233"/>
      <c r="AY10" s="234"/>
      <c r="AZ10" s="233"/>
      <c r="BA10" s="234"/>
      <c r="BB10" s="233"/>
      <c r="BC10" s="234"/>
      <c r="BD10" s="233"/>
      <c r="BE10" s="234"/>
      <c r="BF10" s="233"/>
      <c r="BG10" s="234"/>
      <c r="BH10" s="233"/>
      <c r="BI10" s="234"/>
      <c r="BJ10" s="233"/>
      <c r="BK10" s="234"/>
      <c r="BL10" s="233"/>
      <c r="BM10" s="234"/>
      <c r="BN10" s="233"/>
      <c r="BO10" s="234"/>
      <c r="BP10" s="233"/>
      <c r="BQ10" s="234"/>
      <c r="BR10" s="233"/>
      <c r="BS10" s="234"/>
      <c r="BT10" s="233"/>
      <c r="BU10" s="234"/>
      <c r="BV10" s="233"/>
      <c r="BW10" s="234"/>
      <c r="BX10" s="233"/>
      <c r="BY10" s="234"/>
      <c r="BZ10" s="233"/>
      <c r="CA10" s="234"/>
      <c r="CB10" s="233"/>
      <c r="CC10" s="234"/>
      <c r="CD10" s="233"/>
      <c r="CE10" s="234"/>
      <c r="CF10" s="233"/>
      <c r="CG10" s="234"/>
      <c r="CH10" s="233"/>
      <c r="CI10" s="234"/>
      <c r="CJ10" s="233"/>
      <c r="CK10" s="234"/>
      <c r="CL10" s="233"/>
      <c r="CM10" s="234"/>
      <c r="CN10" s="233"/>
      <c r="CO10" s="234"/>
      <c r="CP10" s="233"/>
      <c r="CQ10" s="234"/>
      <c r="CR10" s="233"/>
      <c r="CS10" s="234"/>
      <c r="CT10" s="233"/>
      <c r="CU10" s="234"/>
      <c r="CV10" s="233"/>
      <c r="CW10" s="234"/>
      <c r="CX10" s="233"/>
      <c r="CY10" s="234"/>
      <c r="CZ10" s="233"/>
      <c r="DA10" s="234"/>
      <c r="DB10" s="233"/>
      <c r="DC10" s="234"/>
      <c r="DD10" s="233"/>
      <c r="DE10" s="234"/>
      <c r="DF10" s="233"/>
      <c r="DG10" s="234"/>
      <c r="DH10" s="233"/>
      <c r="DI10" s="234"/>
      <c r="DJ10" s="233"/>
      <c r="DK10" s="234"/>
      <c r="DL10" s="233"/>
      <c r="DM10" s="234"/>
      <c r="DN10" s="233"/>
      <c r="DO10" s="234"/>
      <c r="DP10" s="233"/>
      <c r="DQ10" s="234"/>
      <c r="DR10" s="233"/>
      <c r="DS10" s="234"/>
      <c r="DT10" s="233"/>
      <c r="DU10" s="234"/>
      <c r="DV10" s="233"/>
      <c r="DW10" s="234"/>
      <c r="DX10" s="233"/>
    </row>
    <row r="11" spans="1:128" x14ac:dyDescent="0.2">
      <c r="A11" s="234"/>
      <c r="B11" s="233"/>
      <c r="C11" s="234"/>
      <c r="D11" s="233"/>
      <c r="E11" s="234"/>
      <c r="F11" s="233"/>
      <c r="G11" s="234"/>
      <c r="H11" s="233"/>
      <c r="I11" s="234"/>
      <c r="J11" s="233"/>
      <c r="K11" s="234"/>
      <c r="L11" s="233"/>
      <c r="M11" s="234"/>
      <c r="N11" s="233"/>
      <c r="O11" s="234"/>
      <c r="P11" s="233"/>
      <c r="Q11" s="234"/>
      <c r="R11" s="233"/>
      <c r="S11" s="234"/>
      <c r="T11" s="233"/>
      <c r="U11" s="234"/>
      <c r="V11" s="233"/>
      <c r="W11" s="234"/>
      <c r="X11" s="233"/>
      <c r="Y11" s="234"/>
      <c r="Z11" s="233"/>
      <c r="AA11" s="234"/>
      <c r="AB11" s="233"/>
      <c r="AC11" s="234"/>
      <c r="AD11" s="233"/>
      <c r="AE11" s="234"/>
      <c r="AF11" s="233"/>
      <c r="AG11" s="234"/>
      <c r="AH11" s="233"/>
      <c r="AI11" s="234"/>
      <c r="AJ11" s="233"/>
      <c r="AK11" s="234"/>
      <c r="AL11" s="233"/>
      <c r="AM11" s="234"/>
      <c r="AN11" s="233"/>
      <c r="AO11" s="234"/>
      <c r="AP11" s="233"/>
      <c r="AQ11" s="234"/>
      <c r="AR11" s="233"/>
      <c r="AS11" s="234"/>
      <c r="AT11" s="233"/>
      <c r="AU11" s="234"/>
      <c r="AV11" s="233"/>
      <c r="AW11" s="234"/>
      <c r="AX11" s="233"/>
      <c r="AY11" s="234"/>
      <c r="AZ11" s="233"/>
      <c r="BA11" s="234"/>
      <c r="BB11" s="233"/>
      <c r="BC11" s="234"/>
      <c r="BD11" s="233"/>
      <c r="BE11" s="234"/>
      <c r="BF11" s="233"/>
      <c r="BG11" s="234"/>
      <c r="BH11" s="233"/>
      <c r="BI11" s="234"/>
      <c r="BJ11" s="233"/>
      <c r="BK11" s="234"/>
      <c r="BL11" s="233"/>
      <c r="BM11" s="234"/>
      <c r="BN11" s="233"/>
      <c r="BO11" s="234"/>
      <c r="BP11" s="233"/>
      <c r="BQ11" s="234"/>
      <c r="BR11" s="233"/>
      <c r="BS11" s="234"/>
      <c r="BT11" s="233"/>
      <c r="BU11" s="234"/>
      <c r="BV11" s="233"/>
      <c r="BW11" s="234"/>
      <c r="BX11" s="233"/>
      <c r="BY11" s="234"/>
      <c r="BZ11" s="233"/>
      <c r="CA11" s="234"/>
      <c r="CB11" s="233"/>
      <c r="CC11" s="234"/>
      <c r="CD11" s="233"/>
      <c r="CE11" s="234"/>
      <c r="CF11" s="233"/>
      <c r="CG11" s="234"/>
      <c r="CH11" s="233"/>
      <c r="CI11" s="234"/>
      <c r="CJ11" s="233"/>
      <c r="CK11" s="234"/>
      <c r="CL11" s="233"/>
      <c r="CM11" s="234"/>
      <c r="CN11" s="233"/>
      <c r="CO11" s="234"/>
      <c r="CP11" s="233"/>
      <c r="CQ11" s="234"/>
      <c r="CR11" s="233"/>
      <c r="CS11" s="234"/>
      <c r="CT11" s="233"/>
      <c r="CU11" s="234"/>
      <c r="CV11" s="233"/>
      <c r="CW11" s="234"/>
      <c r="CX11" s="233"/>
      <c r="CY11" s="234"/>
      <c r="CZ11" s="233"/>
      <c r="DA11" s="234"/>
      <c r="DB11" s="233"/>
      <c r="DC11" s="234"/>
      <c r="DD11" s="233"/>
      <c r="DE11" s="234"/>
      <c r="DF11" s="233"/>
      <c r="DG11" s="234"/>
      <c r="DH11" s="233"/>
      <c r="DI11" s="234"/>
      <c r="DJ11" s="233"/>
      <c r="DK11" s="234"/>
      <c r="DL11" s="233"/>
      <c r="DM11" s="234"/>
      <c r="DN11" s="233"/>
      <c r="DO11" s="234"/>
      <c r="DP11" s="233"/>
      <c r="DQ11" s="234"/>
      <c r="DR11" s="233"/>
      <c r="DS11" s="234"/>
      <c r="DT11" s="233"/>
      <c r="DU11" s="234"/>
      <c r="DV11" s="233"/>
      <c r="DW11" s="234"/>
      <c r="DX11" s="233"/>
    </row>
    <row r="12" spans="1:128" x14ac:dyDescent="0.2">
      <c r="A12" s="234"/>
      <c r="B12" s="233"/>
      <c r="C12" s="234"/>
      <c r="D12" s="233"/>
      <c r="E12" s="234"/>
      <c r="F12" s="233"/>
      <c r="G12" s="234"/>
      <c r="H12" s="233"/>
      <c r="I12" s="234"/>
      <c r="J12" s="233"/>
      <c r="K12" s="234"/>
      <c r="L12" s="233"/>
      <c r="M12" s="234"/>
      <c r="N12" s="233"/>
      <c r="O12" s="234"/>
      <c r="P12" s="233"/>
      <c r="Q12" s="234"/>
      <c r="R12" s="233"/>
      <c r="S12" s="234"/>
      <c r="T12" s="233"/>
      <c r="U12" s="234"/>
      <c r="V12" s="233"/>
      <c r="W12" s="234"/>
      <c r="X12" s="233"/>
      <c r="Y12" s="234"/>
      <c r="Z12" s="233"/>
      <c r="AA12" s="234"/>
      <c r="AB12" s="233"/>
      <c r="AC12" s="234"/>
      <c r="AD12" s="233"/>
      <c r="AE12" s="234"/>
      <c r="AF12" s="233"/>
      <c r="AG12" s="234"/>
      <c r="AH12" s="233"/>
      <c r="AI12" s="234"/>
      <c r="AJ12" s="233"/>
      <c r="AK12" s="234"/>
      <c r="AL12" s="233"/>
      <c r="AM12" s="234"/>
      <c r="AN12" s="233"/>
      <c r="AO12" s="234"/>
      <c r="AP12" s="233"/>
      <c r="AQ12" s="234"/>
      <c r="AR12" s="233"/>
      <c r="AS12" s="234"/>
      <c r="AT12" s="233"/>
      <c r="AU12" s="234"/>
      <c r="AV12" s="233"/>
      <c r="AW12" s="234"/>
      <c r="AX12" s="233"/>
      <c r="AY12" s="234"/>
      <c r="AZ12" s="233"/>
      <c r="BA12" s="234"/>
      <c r="BB12" s="233"/>
      <c r="BC12" s="234"/>
      <c r="BD12" s="233"/>
      <c r="BE12" s="234"/>
      <c r="BF12" s="233"/>
      <c r="BG12" s="234"/>
      <c r="BH12" s="233"/>
      <c r="BI12" s="234"/>
      <c r="BJ12" s="233"/>
      <c r="BK12" s="234"/>
      <c r="BL12" s="233"/>
      <c r="BM12" s="234"/>
      <c r="BN12" s="233"/>
      <c r="BO12" s="234"/>
      <c r="BP12" s="233"/>
      <c r="BQ12" s="234"/>
      <c r="BR12" s="233"/>
      <c r="BS12" s="234"/>
      <c r="BT12" s="233"/>
      <c r="BU12" s="234"/>
      <c r="BV12" s="233"/>
      <c r="BW12" s="234"/>
      <c r="BX12" s="233"/>
      <c r="BY12" s="234"/>
      <c r="BZ12" s="233"/>
      <c r="CA12" s="234"/>
      <c r="CB12" s="233"/>
      <c r="CC12" s="234"/>
      <c r="CD12" s="233"/>
      <c r="CE12" s="234"/>
      <c r="CF12" s="233"/>
      <c r="CG12" s="234"/>
      <c r="CH12" s="233"/>
      <c r="CI12" s="234"/>
      <c r="CJ12" s="233"/>
      <c r="CK12" s="234"/>
      <c r="CL12" s="233"/>
      <c r="CM12" s="234"/>
      <c r="CN12" s="233"/>
      <c r="CO12" s="234"/>
      <c r="CP12" s="233"/>
      <c r="CQ12" s="234"/>
      <c r="CR12" s="233"/>
      <c r="CS12" s="234"/>
      <c r="CT12" s="233"/>
      <c r="CU12" s="234"/>
      <c r="CV12" s="233"/>
      <c r="CW12" s="234"/>
      <c r="CX12" s="233"/>
      <c r="CY12" s="234"/>
      <c r="CZ12" s="233"/>
      <c r="DA12" s="234"/>
      <c r="DB12" s="233"/>
      <c r="DC12" s="234"/>
      <c r="DD12" s="233"/>
      <c r="DE12" s="234"/>
      <c r="DF12" s="233"/>
      <c r="DG12" s="234"/>
      <c r="DH12" s="233"/>
      <c r="DI12" s="234"/>
      <c r="DJ12" s="233"/>
      <c r="DK12" s="234"/>
      <c r="DL12" s="233"/>
      <c r="DM12" s="234"/>
      <c r="DN12" s="233"/>
      <c r="DO12" s="234"/>
      <c r="DP12" s="233"/>
      <c r="DQ12" s="234"/>
      <c r="DR12" s="233"/>
      <c r="DS12" s="234"/>
      <c r="DT12" s="233"/>
      <c r="DU12" s="234"/>
      <c r="DV12" s="233"/>
      <c r="DW12" s="234"/>
      <c r="DX12" s="233"/>
    </row>
    <row r="13" spans="1:128" x14ac:dyDescent="0.2">
      <c r="A13" s="234"/>
      <c r="B13" s="233"/>
      <c r="C13" s="234"/>
      <c r="D13" s="233"/>
      <c r="E13" s="234"/>
      <c r="F13" s="233"/>
      <c r="G13" s="234"/>
      <c r="H13" s="233"/>
      <c r="I13" s="234"/>
      <c r="J13" s="233"/>
      <c r="K13" s="234"/>
      <c r="L13" s="233"/>
      <c r="M13" s="234"/>
      <c r="N13" s="233"/>
      <c r="O13" s="234"/>
      <c r="P13" s="233"/>
      <c r="Q13" s="234"/>
      <c r="R13" s="233"/>
      <c r="S13" s="234"/>
      <c r="T13" s="233"/>
      <c r="U13" s="234"/>
      <c r="V13" s="233"/>
      <c r="W13" s="234"/>
      <c r="X13" s="233"/>
      <c r="Y13" s="234"/>
      <c r="Z13" s="233"/>
      <c r="AA13" s="234"/>
      <c r="AB13" s="233"/>
      <c r="AC13" s="234"/>
      <c r="AD13" s="233"/>
      <c r="AE13" s="234"/>
      <c r="AF13" s="233"/>
      <c r="AG13" s="234"/>
      <c r="AH13" s="233"/>
      <c r="AI13" s="234"/>
      <c r="AJ13" s="233"/>
      <c r="AK13" s="234"/>
      <c r="AL13" s="233"/>
      <c r="AM13" s="234"/>
      <c r="AN13" s="233"/>
      <c r="AO13" s="234"/>
      <c r="AP13" s="233"/>
      <c r="AQ13" s="234"/>
      <c r="AR13" s="233"/>
      <c r="AS13" s="234"/>
      <c r="AT13" s="233"/>
      <c r="AU13" s="234"/>
      <c r="AV13" s="233"/>
      <c r="AW13" s="234"/>
      <c r="AX13" s="233"/>
      <c r="AY13" s="234"/>
      <c r="AZ13" s="233"/>
      <c r="BA13" s="234"/>
      <c r="BB13" s="233"/>
      <c r="BC13" s="234"/>
      <c r="BD13" s="233"/>
      <c r="BE13" s="234"/>
      <c r="BF13" s="233"/>
      <c r="BG13" s="234"/>
      <c r="BH13" s="233"/>
      <c r="BI13" s="234"/>
      <c r="BJ13" s="233"/>
      <c r="BK13" s="234"/>
      <c r="BL13" s="233"/>
      <c r="BM13" s="234"/>
      <c r="BN13" s="233"/>
      <c r="BO13" s="234"/>
      <c r="BP13" s="233"/>
      <c r="BQ13" s="234"/>
      <c r="BR13" s="233"/>
      <c r="BS13" s="234"/>
      <c r="BT13" s="233"/>
      <c r="BU13" s="234"/>
      <c r="BV13" s="233"/>
      <c r="BW13" s="234"/>
      <c r="BX13" s="233"/>
      <c r="BY13" s="234"/>
      <c r="BZ13" s="233"/>
      <c r="CA13" s="234"/>
      <c r="CB13" s="233"/>
      <c r="CC13" s="234"/>
      <c r="CD13" s="233"/>
      <c r="CE13" s="234"/>
      <c r="CF13" s="233"/>
      <c r="CG13" s="234"/>
      <c r="CH13" s="233"/>
      <c r="CI13" s="234"/>
      <c r="CJ13" s="233"/>
      <c r="CK13" s="234"/>
      <c r="CL13" s="233"/>
      <c r="CM13" s="234"/>
      <c r="CN13" s="233"/>
      <c r="CO13" s="234"/>
      <c r="CP13" s="233"/>
      <c r="CQ13" s="234"/>
      <c r="CR13" s="233"/>
      <c r="CS13" s="234"/>
      <c r="CT13" s="233"/>
      <c r="CU13" s="234"/>
      <c r="CV13" s="233"/>
      <c r="CW13" s="234"/>
      <c r="CX13" s="233"/>
      <c r="CY13" s="234"/>
      <c r="CZ13" s="233"/>
      <c r="DA13" s="234"/>
      <c r="DB13" s="233"/>
      <c r="DC13" s="234"/>
      <c r="DD13" s="233"/>
      <c r="DE13" s="234"/>
      <c r="DF13" s="233"/>
      <c r="DG13" s="234"/>
      <c r="DH13" s="233"/>
      <c r="DI13" s="234"/>
      <c r="DJ13" s="233"/>
      <c r="DK13" s="234"/>
      <c r="DL13" s="233"/>
      <c r="DM13" s="234"/>
      <c r="DN13" s="233"/>
      <c r="DO13" s="234"/>
      <c r="DP13" s="233"/>
      <c r="DQ13" s="234"/>
      <c r="DR13" s="233"/>
      <c r="DS13" s="234"/>
      <c r="DT13" s="233"/>
      <c r="DU13" s="234"/>
      <c r="DV13" s="233"/>
      <c r="DW13" s="234"/>
      <c r="DX13" s="233"/>
    </row>
    <row r="14" spans="1:128" x14ac:dyDescent="0.2">
      <c r="A14" s="234"/>
      <c r="B14" s="233"/>
      <c r="C14" s="234"/>
      <c r="D14" s="233"/>
      <c r="E14" s="234"/>
      <c r="F14" s="233"/>
      <c r="G14" s="234"/>
      <c r="H14" s="233"/>
      <c r="I14" s="234"/>
      <c r="J14" s="233"/>
      <c r="K14" s="234"/>
      <c r="L14" s="233"/>
      <c r="M14" s="234"/>
      <c r="N14" s="233"/>
      <c r="O14" s="234"/>
      <c r="P14" s="233"/>
      <c r="Q14" s="234"/>
      <c r="R14" s="233"/>
      <c r="S14" s="234"/>
      <c r="T14" s="233"/>
      <c r="U14" s="234"/>
      <c r="V14" s="233"/>
      <c r="W14" s="234"/>
      <c r="X14" s="233"/>
      <c r="Y14" s="234"/>
      <c r="Z14" s="233"/>
      <c r="AA14" s="234"/>
      <c r="AB14" s="233"/>
      <c r="AC14" s="234"/>
      <c r="AD14" s="233"/>
      <c r="AE14" s="234"/>
      <c r="AF14" s="233"/>
      <c r="AG14" s="234"/>
      <c r="AH14" s="233"/>
      <c r="AI14" s="234"/>
      <c r="AJ14" s="233"/>
      <c r="AK14" s="234"/>
      <c r="AL14" s="233"/>
      <c r="AM14" s="234"/>
      <c r="AN14" s="233"/>
      <c r="AO14" s="234"/>
      <c r="AP14" s="233"/>
      <c r="AQ14" s="234"/>
      <c r="AR14" s="233"/>
      <c r="AS14" s="234"/>
      <c r="AT14" s="233"/>
      <c r="AU14" s="234"/>
      <c r="AV14" s="233"/>
      <c r="AW14" s="234"/>
      <c r="AX14" s="233"/>
      <c r="AY14" s="234"/>
      <c r="AZ14" s="233"/>
      <c r="BA14" s="234"/>
      <c r="BB14" s="233"/>
      <c r="BC14" s="234"/>
      <c r="BD14" s="233"/>
      <c r="BE14" s="234"/>
      <c r="BF14" s="233"/>
      <c r="BG14" s="234"/>
      <c r="BH14" s="233"/>
      <c r="BI14" s="234"/>
      <c r="BJ14" s="233"/>
      <c r="BK14" s="234"/>
      <c r="BL14" s="233"/>
      <c r="BM14" s="234"/>
      <c r="BN14" s="233"/>
      <c r="BO14" s="234"/>
      <c r="BP14" s="233"/>
      <c r="BQ14" s="234"/>
      <c r="BR14" s="233"/>
      <c r="BS14" s="234"/>
      <c r="BT14" s="233"/>
      <c r="BU14" s="234"/>
      <c r="BV14" s="233"/>
      <c r="BW14" s="234"/>
      <c r="BX14" s="233"/>
      <c r="BY14" s="234"/>
      <c r="BZ14" s="233"/>
      <c r="CA14" s="234"/>
      <c r="CB14" s="233"/>
      <c r="CC14" s="234"/>
      <c r="CD14" s="233"/>
      <c r="CE14" s="234"/>
      <c r="CF14" s="233"/>
      <c r="CG14" s="234"/>
      <c r="CH14" s="233"/>
      <c r="CI14" s="234"/>
      <c r="CJ14" s="233"/>
      <c r="CK14" s="234"/>
      <c r="CL14" s="233"/>
      <c r="CM14" s="234"/>
      <c r="CN14" s="233"/>
      <c r="CO14" s="234"/>
      <c r="CP14" s="233"/>
      <c r="CQ14" s="234"/>
      <c r="CR14" s="233"/>
      <c r="CS14" s="234"/>
      <c r="CT14" s="233"/>
      <c r="CU14" s="234"/>
      <c r="CV14" s="233"/>
      <c r="CW14" s="234"/>
      <c r="CX14" s="233"/>
      <c r="CY14" s="234"/>
      <c r="CZ14" s="233"/>
      <c r="DA14" s="234"/>
      <c r="DB14" s="233"/>
      <c r="DC14" s="234"/>
      <c r="DD14" s="233"/>
      <c r="DE14" s="234"/>
      <c r="DF14" s="233"/>
      <c r="DG14" s="234"/>
      <c r="DH14" s="233"/>
      <c r="DI14" s="234"/>
      <c r="DJ14" s="233"/>
      <c r="DK14" s="234"/>
      <c r="DL14" s="233"/>
      <c r="DM14" s="234"/>
      <c r="DN14" s="233"/>
      <c r="DO14" s="234"/>
      <c r="DP14" s="233"/>
      <c r="DQ14" s="234"/>
      <c r="DR14" s="233"/>
      <c r="DS14" s="234"/>
      <c r="DT14" s="233"/>
      <c r="DU14" s="234"/>
      <c r="DV14" s="233"/>
      <c r="DW14" s="234"/>
      <c r="DX14" s="233"/>
    </row>
    <row r="15" spans="1:128" x14ac:dyDescent="0.2">
      <c r="A15" s="234"/>
      <c r="B15" s="233"/>
      <c r="C15" s="234"/>
      <c r="D15" s="233"/>
      <c r="E15" s="234"/>
      <c r="F15" s="233"/>
      <c r="G15" s="234"/>
      <c r="H15" s="233"/>
      <c r="I15" s="234"/>
      <c r="J15" s="233"/>
      <c r="K15" s="234"/>
      <c r="L15" s="233"/>
      <c r="M15" s="234"/>
      <c r="N15" s="233"/>
      <c r="O15" s="234"/>
      <c r="P15" s="233"/>
      <c r="Q15" s="234"/>
      <c r="R15" s="233"/>
      <c r="S15" s="234"/>
      <c r="T15" s="233"/>
      <c r="U15" s="234"/>
      <c r="V15" s="233"/>
      <c r="W15" s="234"/>
      <c r="X15" s="233"/>
      <c r="Y15" s="234"/>
      <c r="Z15" s="233"/>
      <c r="AA15" s="234"/>
      <c r="AB15" s="233"/>
      <c r="AC15" s="234"/>
      <c r="AD15" s="233"/>
      <c r="AE15" s="234"/>
      <c r="AF15" s="233"/>
      <c r="AG15" s="234"/>
      <c r="AH15" s="233"/>
      <c r="AI15" s="234"/>
      <c r="AJ15" s="233"/>
      <c r="AK15" s="234"/>
      <c r="AL15" s="233"/>
      <c r="AM15" s="234"/>
      <c r="AN15" s="233"/>
      <c r="AO15" s="234"/>
      <c r="AP15" s="233"/>
      <c r="AQ15" s="234"/>
      <c r="AR15" s="233"/>
      <c r="AS15" s="234"/>
      <c r="AT15" s="233"/>
      <c r="AU15" s="234"/>
      <c r="AV15" s="233"/>
      <c r="AW15" s="234"/>
      <c r="AX15" s="233"/>
      <c r="AY15" s="234"/>
      <c r="AZ15" s="233"/>
      <c r="BA15" s="234"/>
      <c r="BB15" s="233"/>
      <c r="BC15" s="234"/>
      <c r="BD15" s="233"/>
      <c r="BE15" s="234"/>
      <c r="BF15" s="233"/>
      <c r="BG15" s="234"/>
      <c r="BH15" s="233"/>
      <c r="BI15" s="234"/>
      <c r="BJ15" s="233"/>
      <c r="BK15" s="234"/>
      <c r="BL15" s="233"/>
      <c r="BM15" s="234"/>
      <c r="BN15" s="233"/>
      <c r="BO15" s="234"/>
      <c r="BP15" s="233"/>
      <c r="BQ15" s="234"/>
      <c r="BR15" s="233"/>
      <c r="BS15" s="234"/>
      <c r="BT15" s="233"/>
      <c r="BU15" s="234"/>
      <c r="BV15" s="233"/>
      <c r="BW15" s="234"/>
      <c r="BX15" s="233"/>
      <c r="BY15" s="234"/>
      <c r="BZ15" s="233"/>
      <c r="CA15" s="234"/>
      <c r="CB15" s="233"/>
      <c r="CC15" s="234"/>
      <c r="CD15" s="233"/>
      <c r="CE15" s="234"/>
      <c r="CF15" s="233"/>
      <c r="CG15" s="234"/>
      <c r="CH15" s="233"/>
      <c r="CI15" s="234"/>
      <c r="CJ15" s="233"/>
      <c r="CK15" s="234"/>
      <c r="CL15" s="233"/>
      <c r="CM15" s="234"/>
      <c r="CN15" s="233"/>
      <c r="CO15" s="234"/>
      <c r="CP15" s="233"/>
      <c r="CQ15" s="234"/>
      <c r="CR15" s="233"/>
      <c r="CS15" s="234"/>
      <c r="CT15" s="233"/>
      <c r="CU15" s="234"/>
      <c r="CV15" s="233"/>
      <c r="CW15" s="234"/>
      <c r="CX15" s="233"/>
      <c r="CY15" s="234"/>
      <c r="CZ15" s="233"/>
      <c r="DA15" s="234"/>
      <c r="DB15" s="233"/>
      <c r="DC15" s="234"/>
      <c r="DD15" s="233"/>
      <c r="DE15" s="234"/>
      <c r="DF15" s="233"/>
      <c r="DG15" s="234"/>
      <c r="DH15" s="233"/>
      <c r="DI15" s="234"/>
      <c r="DJ15" s="233"/>
      <c r="DK15" s="234"/>
      <c r="DL15" s="233"/>
      <c r="DM15" s="234"/>
      <c r="DN15" s="233"/>
      <c r="DO15" s="234"/>
      <c r="DP15" s="233"/>
      <c r="DQ15" s="234"/>
      <c r="DR15" s="233"/>
      <c r="DS15" s="234"/>
      <c r="DT15" s="233"/>
      <c r="DU15" s="234"/>
      <c r="DV15" s="233"/>
      <c r="DW15" s="234"/>
      <c r="DX15" s="233"/>
    </row>
    <row r="16" spans="1:128" x14ac:dyDescent="0.2">
      <c r="A16" s="234"/>
      <c r="B16" s="233"/>
      <c r="C16" s="234"/>
      <c r="D16" s="233"/>
      <c r="E16" s="234"/>
      <c r="F16" s="233"/>
      <c r="G16" s="234"/>
      <c r="H16" s="233"/>
      <c r="I16" s="234"/>
      <c r="J16" s="233"/>
      <c r="K16" s="234"/>
      <c r="L16" s="233"/>
      <c r="M16" s="234"/>
      <c r="N16" s="233"/>
      <c r="O16" s="234"/>
      <c r="P16" s="233"/>
      <c r="Q16" s="234"/>
      <c r="R16" s="233"/>
      <c r="S16" s="234"/>
      <c r="T16" s="233"/>
      <c r="U16" s="234"/>
      <c r="V16" s="233"/>
      <c r="W16" s="234"/>
      <c r="X16" s="233"/>
      <c r="Y16" s="234"/>
      <c r="Z16" s="233"/>
      <c r="AA16" s="234"/>
      <c r="AB16" s="233"/>
      <c r="AC16" s="234"/>
      <c r="AD16" s="233"/>
      <c r="AE16" s="234"/>
      <c r="AF16" s="233"/>
      <c r="AG16" s="234"/>
      <c r="AH16" s="233"/>
      <c r="AI16" s="234"/>
      <c r="AJ16" s="233"/>
      <c r="AK16" s="234"/>
      <c r="AL16" s="233"/>
      <c r="AM16" s="234"/>
      <c r="AN16" s="233"/>
      <c r="AO16" s="234"/>
      <c r="AP16" s="233"/>
      <c r="AQ16" s="234"/>
      <c r="AR16" s="233"/>
      <c r="AS16" s="234"/>
      <c r="AT16" s="233"/>
      <c r="AU16" s="234"/>
      <c r="AV16" s="233"/>
      <c r="AW16" s="234"/>
      <c r="AX16" s="233"/>
      <c r="AY16" s="234"/>
      <c r="AZ16" s="233"/>
      <c r="BA16" s="234"/>
      <c r="BB16" s="233"/>
      <c r="BC16" s="234"/>
      <c r="BD16" s="233"/>
      <c r="BE16" s="234"/>
      <c r="BF16" s="233"/>
      <c r="BG16" s="234"/>
      <c r="BH16" s="233"/>
      <c r="BI16" s="234"/>
      <c r="BJ16" s="233"/>
      <c r="BK16" s="234"/>
      <c r="BL16" s="233"/>
      <c r="BM16" s="234"/>
      <c r="BN16" s="233"/>
      <c r="BO16" s="234"/>
      <c r="BP16" s="233"/>
      <c r="BQ16" s="234"/>
      <c r="BR16" s="233"/>
      <c r="BS16" s="234"/>
      <c r="BT16" s="233"/>
      <c r="BU16" s="234"/>
      <c r="BV16" s="233"/>
      <c r="BW16" s="234"/>
      <c r="BX16" s="233"/>
      <c r="BY16" s="234"/>
      <c r="BZ16" s="233"/>
      <c r="CA16" s="234"/>
      <c r="CB16" s="233"/>
      <c r="CC16" s="234"/>
      <c r="CD16" s="233"/>
      <c r="CE16" s="234"/>
      <c r="CF16" s="233"/>
      <c r="CG16" s="234"/>
      <c r="CH16" s="233"/>
      <c r="CI16" s="234"/>
      <c r="CJ16" s="233"/>
      <c r="CK16" s="234"/>
      <c r="CL16" s="233"/>
      <c r="CM16" s="234"/>
      <c r="CN16" s="233"/>
      <c r="CO16" s="234"/>
      <c r="CP16" s="233"/>
      <c r="CQ16" s="234"/>
      <c r="CR16" s="233"/>
      <c r="CS16" s="234"/>
      <c r="CT16" s="233"/>
      <c r="CU16" s="234"/>
      <c r="CV16" s="233"/>
      <c r="CW16" s="234"/>
      <c r="CX16" s="233"/>
      <c r="CY16" s="234"/>
      <c r="CZ16" s="233"/>
      <c r="DA16" s="234"/>
      <c r="DB16" s="233"/>
      <c r="DC16" s="234"/>
      <c r="DD16" s="233"/>
      <c r="DE16" s="234"/>
      <c r="DF16" s="233"/>
      <c r="DG16" s="234"/>
      <c r="DH16" s="233"/>
      <c r="DI16" s="234"/>
      <c r="DJ16" s="233"/>
      <c r="DK16" s="234"/>
      <c r="DL16" s="233"/>
      <c r="DM16" s="234"/>
      <c r="DN16" s="233"/>
      <c r="DO16" s="234"/>
      <c r="DP16" s="233"/>
      <c r="DQ16" s="234"/>
      <c r="DR16" s="233"/>
      <c r="DS16" s="234"/>
      <c r="DT16" s="233"/>
      <c r="DU16" s="234"/>
      <c r="DV16" s="233"/>
      <c r="DW16" s="234"/>
      <c r="DX16" s="233"/>
    </row>
    <row r="17" spans="1:129" x14ac:dyDescent="0.2">
      <c r="A17" s="234"/>
      <c r="B17" s="233"/>
      <c r="C17" s="234"/>
      <c r="D17" s="233"/>
      <c r="E17" s="234"/>
      <c r="F17" s="233"/>
      <c r="G17" s="234"/>
      <c r="H17" s="233"/>
      <c r="I17" s="234"/>
      <c r="J17" s="233"/>
      <c r="K17" s="234"/>
      <c r="L17" s="233"/>
      <c r="M17" s="234"/>
      <c r="N17" s="233"/>
      <c r="O17" s="234"/>
      <c r="P17" s="233"/>
      <c r="Q17" s="234"/>
      <c r="R17" s="233"/>
      <c r="S17" s="234"/>
      <c r="T17" s="233"/>
      <c r="U17" s="234"/>
      <c r="V17" s="233"/>
      <c r="W17" s="234"/>
      <c r="X17" s="233"/>
      <c r="Y17" s="234"/>
      <c r="Z17" s="233"/>
      <c r="AA17" s="234"/>
      <c r="AB17" s="233"/>
      <c r="AC17" s="234"/>
      <c r="AD17" s="233"/>
      <c r="AE17" s="234"/>
      <c r="AF17" s="233"/>
      <c r="AG17" s="234"/>
      <c r="AH17" s="233"/>
      <c r="AI17" s="234"/>
      <c r="AJ17" s="233"/>
      <c r="AK17" s="234"/>
      <c r="AL17" s="233"/>
      <c r="AM17" s="234"/>
      <c r="AN17" s="233"/>
      <c r="AO17" s="234"/>
      <c r="AP17" s="233"/>
      <c r="AQ17" s="234"/>
      <c r="AR17" s="233"/>
      <c r="AS17" s="234"/>
      <c r="AT17" s="233"/>
      <c r="AU17" s="234"/>
      <c r="AV17" s="233"/>
      <c r="AW17" s="234"/>
      <c r="AX17" s="233"/>
      <c r="AY17" s="234"/>
      <c r="AZ17" s="233"/>
      <c r="BA17" s="234"/>
      <c r="BB17" s="233"/>
      <c r="BC17" s="234"/>
      <c r="BD17" s="233"/>
      <c r="BE17" s="234"/>
      <c r="BF17" s="233"/>
      <c r="BG17" s="234"/>
      <c r="BH17" s="233"/>
      <c r="BI17" s="234"/>
      <c r="BJ17" s="233"/>
      <c r="BK17" s="234"/>
      <c r="BL17" s="233"/>
      <c r="BM17" s="234"/>
      <c r="BN17" s="233"/>
      <c r="BO17" s="234"/>
      <c r="BP17" s="233"/>
      <c r="BQ17" s="234"/>
      <c r="BR17" s="233"/>
      <c r="BS17" s="234"/>
      <c r="BT17" s="233"/>
      <c r="BU17" s="234"/>
      <c r="BV17" s="233"/>
      <c r="BW17" s="234"/>
      <c r="BX17" s="233"/>
      <c r="BY17" s="234"/>
      <c r="BZ17" s="233"/>
      <c r="CA17" s="234"/>
      <c r="CB17" s="233"/>
      <c r="CC17" s="234"/>
      <c r="CD17" s="233"/>
      <c r="CE17" s="234"/>
      <c r="CF17" s="233"/>
      <c r="CG17" s="234"/>
      <c r="CH17" s="233"/>
      <c r="CI17" s="234"/>
      <c r="CJ17" s="233"/>
      <c r="CK17" s="234"/>
      <c r="CL17" s="233"/>
      <c r="CM17" s="234"/>
      <c r="CN17" s="233"/>
      <c r="CO17" s="234"/>
      <c r="CP17" s="233"/>
      <c r="CQ17" s="234"/>
      <c r="CR17" s="233"/>
      <c r="CS17" s="234"/>
      <c r="CT17" s="233"/>
      <c r="CU17" s="234"/>
      <c r="CV17" s="233"/>
      <c r="CW17" s="234"/>
      <c r="CX17" s="233"/>
      <c r="CY17" s="234"/>
      <c r="CZ17" s="233"/>
      <c r="DA17" s="234"/>
      <c r="DB17" s="233"/>
      <c r="DC17" s="234"/>
      <c r="DD17" s="233"/>
      <c r="DE17" s="234"/>
      <c r="DF17" s="233"/>
      <c r="DG17" s="234"/>
      <c r="DH17" s="233"/>
      <c r="DI17" s="234"/>
      <c r="DJ17" s="233"/>
      <c r="DK17" s="234"/>
      <c r="DL17" s="233"/>
      <c r="DM17" s="234"/>
      <c r="DN17" s="233"/>
      <c r="DO17" s="234"/>
      <c r="DP17" s="233"/>
      <c r="DQ17" s="234"/>
      <c r="DR17" s="233"/>
      <c r="DS17" s="234"/>
      <c r="DT17" s="233"/>
      <c r="DU17" s="234"/>
      <c r="DV17" s="233"/>
      <c r="DW17" s="234"/>
      <c r="DX17" s="233"/>
    </row>
    <row r="18" spans="1:129" x14ac:dyDescent="0.2">
      <c r="A18" s="234"/>
      <c r="B18" s="233"/>
      <c r="C18" s="234"/>
      <c r="D18" s="233"/>
      <c r="E18" s="234"/>
      <c r="F18" s="233"/>
      <c r="G18" s="234"/>
      <c r="H18" s="233"/>
      <c r="I18" s="234"/>
      <c r="J18" s="233"/>
      <c r="K18" s="234"/>
      <c r="L18" s="233"/>
      <c r="M18" s="234"/>
      <c r="N18" s="233"/>
      <c r="O18" s="234"/>
      <c r="P18" s="233"/>
      <c r="Q18" s="234"/>
      <c r="R18" s="233"/>
      <c r="S18" s="234"/>
      <c r="T18" s="233"/>
      <c r="U18" s="234"/>
      <c r="V18" s="233"/>
      <c r="W18" s="234"/>
      <c r="X18" s="233"/>
      <c r="Y18" s="234"/>
      <c r="Z18" s="233"/>
      <c r="AA18" s="234"/>
      <c r="AB18" s="233"/>
      <c r="AC18" s="234"/>
      <c r="AD18" s="233"/>
      <c r="AE18" s="234"/>
      <c r="AF18" s="233"/>
      <c r="AG18" s="234"/>
      <c r="AH18" s="233"/>
      <c r="AI18" s="234"/>
      <c r="AJ18" s="233"/>
      <c r="AK18" s="234"/>
      <c r="AL18" s="233"/>
      <c r="AM18" s="234"/>
      <c r="AN18" s="233"/>
      <c r="AO18" s="234"/>
      <c r="AP18" s="233"/>
      <c r="AQ18" s="234"/>
      <c r="AR18" s="233"/>
      <c r="AS18" s="234"/>
      <c r="AT18" s="233"/>
      <c r="AU18" s="234"/>
      <c r="AV18" s="233"/>
      <c r="AW18" s="234"/>
      <c r="AX18" s="233"/>
      <c r="AY18" s="234"/>
      <c r="AZ18" s="233"/>
      <c r="BA18" s="234"/>
      <c r="BB18" s="233"/>
      <c r="BC18" s="234"/>
      <c r="BD18" s="233"/>
      <c r="BE18" s="234"/>
      <c r="BF18" s="233"/>
      <c r="BG18" s="234"/>
      <c r="BH18" s="233"/>
      <c r="BI18" s="234"/>
      <c r="BJ18" s="233"/>
      <c r="BK18" s="234"/>
      <c r="BL18" s="233"/>
      <c r="BM18" s="234"/>
      <c r="BN18" s="233"/>
      <c r="BO18" s="234"/>
      <c r="BP18" s="233"/>
      <c r="BQ18" s="234"/>
      <c r="BR18" s="233"/>
      <c r="BS18" s="234"/>
      <c r="BT18" s="233"/>
      <c r="BU18" s="234"/>
      <c r="BV18" s="233"/>
      <c r="BW18" s="234"/>
      <c r="BX18" s="233"/>
      <c r="BY18" s="234"/>
      <c r="BZ18" s="233"/>
      <c r="CA18" s="234"/>
      <c r="CB18" s="233"/>
      <c r="CC18" s="234"/>
      <c r="CD18" s="233"/>
      <c r="CE18" s="234"/>
      <c r="CF18" s="233"/>
      <c r="CG18" s="234"/>
      <c r="CH18" s="233"/>
      <c r="CI18" s="234"/>
      <c r="CJ18" s="233"/>
      <c r="CK18" s="234"/>
      <c r="CL18" s="233"/>
      <c r="CM18" s="234"/>
      <c r="CN18" s="233"/>
      <c r="CO18" s="234"/>
      <c r="CP18" s="233"/>
      <c r="CQ18" s="234"/>
      <c r="CR18" s="233"/>
      <c r="CS18" s="234"/>
      <c r="CT18" s="233"/>
      <c r="CU18" s="234"/>
      <c r="CV18" s="233"/>
      <c r="CW18" s="234"/>
      <c r="CX18" s="233"/>
      <c r="CY18" s="234"/>
      <c r="CZ18" s="233"/>
      <c r="DA18" s="234"/>
      <c r="DB18" s="233"/>
      <c r="DC18" s="234"/>
      <c r="DD18" s="233"/>
      <c r="DE18" s="234"/>
      <c r="DF18" s="233"/>
      <c r="DG18" s="234"/>
      <c r="DH18" s="233"/>
      <c r="DI18" s="234"/>
      <c r="DJ18" s="233"/>
      <c r="DK18" s="234"/>
      <c r="DL18" s="233"/>
      <c r="DM18" s="234"/>
      <c r="DN18" s="233"/>
      <c r="DO18" s="234"/>
      <c r="DP18" s="233"/>
      <c r="DQ18" s="234"/>
      <c r="DR18" s="233"/>
      <c r="DS18" s="234"/>
      <c r="DT18" s="233"/>
      <c r="DU18" s="234"/>
      <c r="DV18" s="233"/>
      <c r="DW18" s="234"/>
      <c r="DX18" s="233"/>
    </row>
    <row r="19" spans="1:129" x14ac:dyDescent="0.2">
      <c r="A19" s="234"/>
      <c r="B19" s="233"/>
      <c r="C19" s="234"/>
      <c r="D19" s="233"/>
      <c r="E19" s="234"/>
      <c r="F19" s="233"/>
      <c r="G19" s="234"/>
      <c r="H19" s="233"/>
      <c r="I19" s="234"/>
      <c r="J19" s="233"/>
      <c r="K19" s="234"/>
      <c r="L19" s="233"/>
      <c r="M19" s="234"/>
      <c r="N19" s="233"/>
      <c r="O19" s="234"/>
      <c r="P19" s="233"/>
      <c r="Q19" s="234"/>
      <c r="R19" s="233"/>
      <c r="S19" s="234"/>
      <c r="T19" s="233"/>
      <c r="U19" s="234"/>
      <c r="V19" s="233"/>
      <c r="W19" s="234"/>
      <c r="X19" s="233"/>
      <c r="Y19" s="234"/>
      <c r="Z19" s="233"/>
      <c r="AA19" s="234"/>
      <c r="AB19" s="233"/>
      <c r="AC19" s="234"/>
      <c r="AD19" s="233"/>
      <c r="AE19" s="234"/>
      <c r="AF19" s="233"/>
      <c r="AG19" s="234"/>
      <c r="AH19" s="233"/>
      <c r="AI19" s="234"/>
      <c r="AJ19" s="233"/>
      <c r="AK19" s="234"/>
      <c r="AL19" s="233"/>
      <c r="AM19" s="234"/>
      <c r="AN19" s="233"/>
      <c r="AO19" s="234"/>
      <c r="AP19" s="233"/>
      <c r="AQ19" s="234"/>
      <c r="AR19" s="233"/>
      <c r="AS19" s="234"/>
      <c r="AT19" s="233"/>
      <c r="AU19" s="234"/>
      <c r="AV19" s="233"/>
      <c r="AW19" s="234"/>
      <c r="AX19" s="233"/>
      <c r="AY19" s="234"/>
      <c r="AZ19" s="233"/>
      <c r="BA19" s="234"/>
      <c r="BB19" s="233"/>
      <c r="BC19" s="234"/>
      <c r="BD19" s="233"/>
      <c r="BE19" s="234"/>
      <c r="BF19" s="233"/>
      <c r="BG19" s="234"/>
      <c r="BH19" s="233"/>
      <c r="BI19" s="234"/>
      <c r="BJ19" s="233"/>
      <c r="BK19" s="234"/>
      <c r="BL19" s="233"/>
      <c r="BM19" s="234"/>
      <c r="BN19" s="233"/>
      <c r="BO19" s="234"/>
      <c r="BP19" s="233"/>
      <c r="BQ19" s="234"/>
      <c r="BR19" s="233"/>
      <c r="BS19" s="234"/>
      <c r="BT19" s="233"/>
      <c r="BU19" s="234"/>
      <c r="BV19" s="233"/>
      <c r="BW19" s="234"/>
      <c r="BX19" s="233"/>
      <c r="BY19" s="234"/>
      <c r="BZ19" s="233"/>
      <c r="CA19" s="234"/>
      <c r="CB19" s="233"/>
      <c r="CC19" s="234"/>
      <c r="CD19" s="233"/>
      <c r="CE19" s="234"/>
      <c r="CF19" s="233"/>
      <c r="CG19" s="234"/>
      <c r="CH19" s="233"/>
      <c r="CI19" s="234"/>
      <c r="CJ19" s="233"/>
      <c r="CK19" s="234"/>
      <c r="CL19" s="233"/>
      <c r="CM19" s="234"/>
      <c r="CN19" s="233"/>
      <c r="CO19" s="234"/>
      <c r="CP19" s="233"/>
      <c r="CQ19" s="234"/>
      <c r="CR19" s="233"/>
      <c r="CS19" s="234"/>
      <c r="CT19" s="233"/>
      <c r="CU19" s="234"/>
      <c r="CV19" s="233"/>
      <c r="CW19" s="234"/>
      <c r="CX19" s="233"/>
      <c r="CY19" s="234"/>
      <c r="CZ19" s="233"/>
      <c r="DA19" s="234"/>
      <c r="DB19" s="233"/>
      <c r="DC19" s="234"/>
      <c r="DD19" s="233"/>
      <c r="DE19" s="234"/>
      <c r="DF19" s="233"/>
      <c r="DG19" s="234"/>
      <c r="DH19" s="233"/>
      <c r="DI19" s="234"/>
      <c r="DJ19" s="233"/>
      <c r="DK19" s="234"/>
      <c r="DL19" s="233"/>
      <c r="DM19" s="234"/>
      <c r="DN19" s="233"/>
      <c r="DO19" s="234"/>
      <c r="DP19" s="233"/>
      <c r="DQ19" s="234"/>
      <c r="DR19" s="233"/>
      <c r="DS19" s="234"/>
      <c r="DT19" s="233"/>
      <c r="DU19" s="234"/>
      <c r="DV19" s="233"/>
      <c r="DW19" s="234"/>
      <c r="DX19" s="233"/>
    </row>
    <row r="20" spans="1:129" x14ac:dyDescent="0.2">
      <c r="A20" s="234"/>
      <c r="B20" s="233"/>
      <c r="C20" s="234"/>
      <c r="D20" s="233"/>
      <c r="E20" s="234"/>
      <c r="F20" s="233"/>
      <c r="G20" s="234"/>
      <c r="H20" s="233"/>
      <c r="I20" s="234"/>
      <c r="J20" s="233"/>
      <c r="K20" s="234"/>
      <c r="L20" s="233"/>
      <c r="M20" s="234"/>
      <c r="N20" s="233"/>
      <c r="O20" s="234"/>
      <c r="P20" s="233"/>
      <c r="Q20" s="234"/>
      <c r="R20" s="233"/>
      <c r="S20" s="234"/>
      <c r="T20" s="233"/>
      <c r="U20" s="234"/>
      <c r="V20" s="233"/>
      <c r="W20" s="234"/>
      <c r="X20" s="233"/>
      <c r="Y20" s="234"/>
      <c r="Z20" s="233"/>
      <c r="AA20" s="234"/>
      <c r="AB20" s="233"/>
      <c r="AC20" s="234"/>
      <c r="AD20" s="233"/>
      <c r="AE20" s="234"/>
      <c r="AF20" s="233"/>
      <c r="AG20" s="234"/>
      <c r="AH20" s="233"/>
      <c r="AI20" s="234"/>
      <c r="AJ20" s="233"/>
      <c r="AK20" s="234"/>
      <c r="AL20" s="233"/>
      <c r="AM20" s="234"/>
      <c r="AN20" s="233"/>
      <c r="AO20" s="234"/>
      <c r="AP20" s="233"/>
      <c r="AQ20" s="234"/>
      <c r="AR20" s="233"/>
      <c r="AS20" s="234"/>
      <c r="AT20" s="233"/>
      <c r="AU20" s="234"/>
      <c r="AV20" s="233"/>
      <c r="AW20" s="234"/>
      <c r="AX20" s="233"/>
      <c r="AY20" s="234"/>
      <c r="AZ20" s="233"/>
      <c r="BA20" s="234"/>
      <c r="BB20" s="233"/>
      <c r="BC20" s="234"/>
      <c r="BD20" s="233"/>
      <c r="BE20" s="234"/>
      <c r="BF20" s="233"/>
      <c r="BG20" s="234"/>
      <c r="BH20" s="233"/>
      <c r="BI20" s="234"/>
      <c r="BJ20" s="233"/>
      <c r="BK20" s="234"/>
      <c r="BL20" s="233"/>
      <c r="BM20" s="234"/>
      <c r="BN20" s="233"/>
      <c r="BO20" s="234"/>
      <c r="BP20" s="233"/>
      <c r="BQ20" s="234"/>
      <c r="BR20" s="233"/>
      <c r="BS20" s="234"/>
      <c r="BT20" s="233"/>
      <c r="BU20" s="234"/>
      <c r="BV20" s="233"/>
      <c r="BW20" s="234"/>
      <c r="BX20" s="233"/>
      <c r="BY20" s="234"/>
      <c r="BZ20" s="233"/>
      <c r="CA20" s="234"/>
      <c r="CB20" s="233"/>
      <c r="CC20" s="234"/>
      <c r="CD20" s="233"/>
      <c r="CE20" s="234"/>
      <c r="CF20" s="233"/>
      <c r="CG20" s="234"/>
      <c r="CH20" s="233"/>
      <c r="CI20" s="234"/>
      <c r="CJ20" s="233"/>
      <c r="CK20" s="234"/>
      <c r="CL20" s="233"/>
      <c r="CM20" s="234"/>
      <c r="CN20" s="233"/>
      <c r="CO20" s="234"/>
      <c r="CP20" s="233"/>
      <c r="CQ20" s="234"/>
      <c r="CR20" s="233"/>
      <c r="CS20" s="234"/>
      <c r="CT20" s="233"/>
      <c r="CU20" s="234"/>
      <c r="CV20" s="233"/>
      <c r="CW20" s="234"/>
      <c r="CX20" s="233"/>
      <c r="CY20" s="234"/>
      <c r="CZ20" s="233"/>
      <c r="DA20" s="234"/>
      <c r="DB20" s="233"/>
      <c r="DC20" s="234"/>
      <c r="DD20" s="233"/>
      <c r="DE20" s="234"/>
      <c r="DF20" s="233"/>
      <c r="DG20" s="234"/>
      <c r="DH20" s="233"/>
      <c r="DI20" s="234"/>
      <c r="DJ20" s="233"/>
      <c r="DK20" s="234"/>
      <c r="DL20" s="233"/>
      <c r="DM20" s="234"/>
      <c r="DN20" s="233"/>
      <c r="DO20" s="234"/>
      <c r="DP20" s="233"/>
      <c r="DQ20" s="234"/>
      <c r="DR20" s="233"/>
      <c r="DS20" s="234"/>
      <c r="DT20" s="233"/>
      <c r="DU20" s="234"/>
      <c r="DV20" s="233"/>
      <c r="DW20" s="234"/>
      <c r="DX20" s="233"/>
    </row>
    <row r="21" spans="1:129" x14ac:dyDescent="0.2">
      <c r="A21" s="234"/>
      <c r="B21" s="233"/>
      <c r="C21" s="234"/>
      <c r="D21" s="233"/>
      <c r="E21" s="234"/>
      <c r="F21" s="233"/>
      <c r="G21" s="234"/>
      <c r="H21" s="233"/>
      <c r="I21" s="234"/>
      <c r="J21" s="233"/>
      <c r="K21" s="234"/>
      <c r="L21" s="233"/>
      <c r="M21" s="234"/>
      <c r="N21" s="233"/>
      <c r="O21" s="234"/>
      <c r="P21" s="233"/>
      <c r="Q21" s="234"/>
      <c r="R21" s="233"/>
      <c r="S21" s="234"/>
      <c r="T21" s="233"/>
      <c r="U21" s="234"/>
      <c r="V21" s="233"/>
      <c r="W21" s="234"/>
      <c r="X21" s="233"/>
      <c r="Y21" s="234"/>
      <c r="Z21" s="233"/>
      <c r="AA21" s="234"/>
      <c r="AB21" s="233"/>
      <c r="AC21" s="234"/>
      <c r="AD21" s="233"/>
      <c r="AE21" s="234"/>
      <c r="AF21" s="233"/>
      <c r="AG21" s="234"/>
      <c r="AH21" s="233"/>
      <c r="AI21" s="234"/>
      <c r="AJ21" s="233"/>
      <c r="AK21" s="234"/>
      <c r="AL21" s="233"/>
      <c r="AM21" s="234"/>
      <c r="AN21" s="233"/>
      <c r="AO21" s="234"/>
      <c r="AP21" s="233"/>
      <c r="AQ21" s="234"/>
      <c r="AR21" s="233"/>
      <c r="AS21" s="234"/>
      <c r="AT21" s="233"/>
      <c r="AU21" s="234"/>
      <c r="AV21" s="233"/>
      <c r="AW21" s="234"/>
      <c r="AX21" s="233"/>
      <c r="AY21" s="234"/>
      <c r="AZ21" s="233"/>
      <c r="BA21" s="234"/>
      <c r="BB21" s="233"/>
      <c r="BC21" s="234"/>
      <c r="BD21" s="233"/>
      <c r="BE21" s="234"/>
      <c r="BF21" s="233"/>
      <c r="BG21" s="234"/>
      <c r="BH21" s="233"/>
      <c r="BI21" s="234"/>
      <c r="BJ21" s="233"/>
      <c r="BK21" s="234"/>
      <c r="BL21" s="233"/>
      <c r="BM21" s="234"/>
      <c r="BN21" s="233"/>
      <c r="BO21" s="234"/>
      <c r="BP21" s="233"/>
      <c r="BQ21" s="234"/>
      <c r="BR21" s="233"/>
      <c r="BS21" s="234"/>
      <c r="BT21" s="233"/>
      <c r="BU21" s="234"/>
      <c r="BV21" s="233"/>
      <c r="BW21" s="234"/>
      <c r="BX21" s="233"/>
      <c r="BY21" s="234"/>
      <c r="BZ21" s="233"/>
      <c r="CA21" s="234"/>
      <c r="CB21" s="233"/>
      <c r="CC21" s="234"/>
      <c r="CD21" s="233"/>
      <c r="CE21" s="234"/>
      <c r="CF21" s="233"/>
      <c r="CG21" s="234"/>
      <c r="CH21" s="233"/>
      <c r="CI21" s="234"/>
      <c r="CJ21" s="233"/>
      <c r="CK21" s="234"/>
      <c r="CL21" s="233"/>
      <c r="CM21" s="234"/>
      <c r="CN21" s="233"/>
      <c r="CO21" s="234"/>
      <c r="CP21" s="233"/>
      <c r="CQ21" s="234"/>
      <c r="CR21" s="233"/>
      <c r="CS21" s="234"/>
      <c r="CT21" s="233"/>
      <c r="CU21" s="234"/>
      <c r="CV21" s="233"/>
      <c r="CW21" s="234"/>
      <c r="CX21" s="233"/>
      <c r="CY21" s="234"/>
      <c r="CZ21" s="233"/>
      <c r="DA21" s="234"/>
      <c r="DB21" s="233"/>
      <c r="DC21" s="234"/>
      <c r="DD21" s="233"/>
      <c r="DE21" s="234"/>
      <c r="DF21" s="233"/>
      <c r="DG21" s="234"/>
      <c r="DH21" s="233"/>
      <c r="DI21" s="234"/>
      <c r="DJ21" s="233"/>
      <c r="DK21" s="234"/>
      <c r="DL21" s="233"/>
      <c r="DM21" s="234"/>
      <c r="DN21" s="233"/>
      <c r="DO21" s="234"/>
      <c r="DP21" s="233"/>
      <c r="DQ21" s="234"/>
      <c r="DR21" s="233"/>
      <c r="DS21" s="234"/>
      <c r="DT21" s="233"/>
      <c r="DU21" s="234"/>
      <c r="DV21" s="233"/>
      <c r="DW21" s="234"/>
      <c r="DX21" s="233"/>
    </row>
    <row r="22" spans="1:129" x14ac:dyDescent="0.2">
      <c r="A22" s="234"/>
      <c r="B22" s="233"/>
      <c r="C22" s="234"/>
      <c r="D22" s="233"/>
      <c r="E22" s="234"/>
      <c r="F22" s="233"/>
      <c r="G22" s="234"/>
      <c r="H22" s="233"/>
      <c r="I22" s="234"/>
      <c r="J22" s="233"/>
      <c r="K22" s="234"/>
      <c r="L22" s="233"/>
      <c r="M22" s="234"/>
      <c r="N22" s="233"/>
      <c r="O22" s="234"/>
      <c r="P22" s="233"/>
      <c r="Q22" s="234"/>
      <c r="R22" s="233"/>
      <c r="S22" s="234"/>
      <c r="T22" s="233"/>
      <c r="U22" s="234"/>
      <c r="V22" s="233"/>
      <c r="W22" s="234"/>
      <c r="X22" s="233"/>
      <c r="Y22" s="234"/>
      <c r="Z22" s="233"/>
      <c r="AA22" s="234"/>
      <c r="AB22" s="233"/>
      <c r="AC22" s="234"/>
      <c r="AD22" s="233"/>
      <c r="AE22" s="234"/>
      <c r="AF22" s="233"/>
      <c r="AG22" s="234"/>
      <c r="AH22" s="233"/>
      <c r="AI22" s="234"/>
      <c r="AJ22" s="233"/>
      <c r="AK22" s="234"/>
      <c r="AL22" s="233"/>
      <c r="AM22" s="234"/>
      <c r="AN22" s="233"/>
      <c r="AO22" s="234"/>
      <c r="AP22" s="233"/>
      <c r="AQ22" s="234"/>
      <c r="AR22" s="233"/>
      <c r="AS22" s="234"/>
      <c r="AT22" s="233"/>
      <c r="AU22" s="234"/>
      <c r="AV22" s="233"/>
      <c r="AW22" s="234"/>
      <c r="AX22" s="233"/>
      <c r="AY22" s="234"/>
      <c r="AZ22" s="233"/>
      <c r="BA22" s="234"/>
      <c r="BB22" s="233"/>
      <c r="BC22" s="234"/>
      <c r="BD22" s="233"/>
      <c r="BE22" s="234"/>
      <c r="BF22" s="233"/>
      <c r="BG22" s="234"/>
      <c r="BH22" s="233"/>
      <c r="BI22" s="234"/>
      <c r="BJ22" s="233"/>
      <c r="BK22" s="234"/>
      <c r="BL22" s="233"/>
      <c r="BM22" s="234"/>
      <c r="BN22" s="233"/>
      <c r="BO22" s="234"/>
      <c r="BP22" s="233"/>
      <c r="BQ22" s="234"/>
      <c r="BR22" s="233"/>
      <c r="BS22" s="234"/>
      <c r="BT22" s="233"/>
      <c r="BU22" s="234"/>
      <c r="BV22" s="233"/>
      <c r="BW22" s="234"/>
      <c r="BX22" s="233"/>
      <c r="BY22" s="234"/>
      <c r="BZ22" s="233"/>
      <c r="CA22" s="234"/>
      <c r="CB22" s="233"/>
      <c r="CC22" s="234"/>
      <c r="CD22" s="233"/>
      <c r="CE22" s="234"/>
      <c r="CF22" s="233"/>
      <c r="CG22" s="234"/>
      <c r="CH22" s="233"/>
      <c r="CI22" s="234"/>
      <c r="CJ22" s="233"/>
      <c r="CK22" s="234"/>
      <c r="CL22" s="233"/>
      <c r="CM22" s="234"/>
      <c r="CN22" s="233"/>
      <c r="CO22" s="234"/>
      <c r="CP22" s="233"/>
      <c r="CQ22" s="234"/>
      <c r="CR22" s="233"/>
      <c r="CS22" s="234"/>
      <c r="CT22" s="233"/>
      <c r="CU22" s="234"/>
      <c r="CV22" s="233"/>
      <c r="CW22" s="234"/>
      <c r="CX22" s="233"/>
      <c r="CY22" s="234"/>
      <c r="CZ22" s="233"/>
      <c r="DA22" s="234"/>
      <c r="DB22" s="233"/>
      <c r="DC22" s="234"/>
      <c r="DD22" s="233"/>
      <c r="DE22" s="234"/>
      <c r="DF22" s="233"/>
      <c r="DG22" s="234"/>
      <c r="DH22" s="233"/>
      <c r="DI22" s="234"/>
      <c r="DJ22" s="233"/>
      <c r="DK22" s="234"/>
      <c r="DL22" s="233"/>
      <c r="DM22" s="234"/>
      <c r="DN22" s="233"/>
      <c r="DO22" s="234"/>
      <c r="DP22" s="233"/>
      <c r="DQ22" s="234"/>
      <c r="DR22" s="233"/>
      <c r="DS22" s="234"/>
      <c r="DT22" s="233"/>
      <c r="DU22" s="234"/>
      <c r="DV22" s="233"/>
      <c r="DW22" s="234"/>
      <c r="DX22" s="233"/>
    </row>
    <row r="23" spans="1:129" x14ac:dyDescent="0.2">
      <c r="A23" s="234"/>
      <c r="B23" s="233"/>
      <c r="C23" s="234"/>
      <c r="D23" s="233"/>
      <c r="P23" s="233"/>
      <c r="Q23" s="234"/>
      <c r="R23" s="233"/>
      <c r="S23" s="234"/>
      <c r="T23" s="233"/>
      <c r="U23" s="234"/>
      <c r="V23" s="233"/>
      <c r="W23" s="234"/>
      <c r="X23" s="233"/>
      <c r="Y23" s="234"/>
      <c r="Z23" s="233"/>
      <c r="AA23" s="234"/>
      <c r="AB23" s="233"/>
      <c r="AC23" s="234"/>
      <c r="AD23" s="233"/>
      <c r="AE23" s="234"/>
      <c r="AF23" s="233"/>
      <c r="AG23" s="234"/>
      <c r="AH23" s="233"/>
      <c r="AI23" s="234"/>
      <c r="AJ23" s="233"/>
      <c r="AK23" s="234"/>
      <c r="AL23" s="233"/>
      <c r="AM23" s="234"/>
      <c r="AN23" s="233"/>
      <c r="AO23" s="234"/>
      <c r="AP23" s="233"/>
      <c r="AQ23" s="234"/>
      <c r="AR23" s="233"/>
      <c r="AS23" s="234"/>
      <c r="AT23" s="233"/>
      <c r="AU23" s="234"/>
      <c r="AV23" s="233"/>
      <c r="AW23" s="234"/>
      <c r="AX23" s="233"/>
      <c r="AY23" s="234"/>
      <c r="AZ23" s="233"/>
      <c r="BA23" s="234"/>
      <c r="BB23" s="233"/>
      <c r="BC23" s="234"/>
      <c r="BD23" s="233"/>
      <c r="BE23" s="234"/>
      <c r="BF23" s="233"/>
      <c r="BG23" s="234"/>
      <c r="BH23" s="233"/>
      <c r="BI23" s="234"/>
      <c r="BJ23" s="233"/>
      <c r="BK23" s="234"/>
      <c r="BL23" s="233"/>
      <c r="BM23" s="234"/>
      <c r="BN23" s="233"/>
      <c r="BO23" s="234"/>
      <c r="BP23" s="233"/>
      <c r="BQ23" s="234"/>
      <c r="BR23" s="233"/>
      <c r="BS23" s="234"/>
      <c r="BT23" s="233"/>
      <c r="BU23" s="234"/>
      <c r="BV23" s="233"/>
      <c r="BW23" s="234"/>
      <c r="BX23" s="233"/>
      <c r="BY23" s="234"/>
      <c r="BZ23" s="233"/>
      <c r="CA23" s="234"/>
      <c r="CB23" s="233"/>
      <c r="CC23" s="234"/>
      <c r="CD23" s="233"/>
      <c r="CE23" s="234"/>
      <c r="CF23" s="233"/>
      <c r="CG23" s="234"/>
      <c r="CH23" s="233"/>
      <c r="CI23" s="234"/>
      <c r="CJ23" s="233"/>
      <c r="CK23" s="234"/>
      <c r="CL23" s="233"/>
      <c r="CM23" s="234"/>
      <c r="CN23" s="233"/>
      <c r="CO23" s="234"/>
      <c r="CP23" s="233"/>
      <c r="CQ23" s="234"/>
      <c r="CR23" s="233"/>
      <c r="CS23" s="234"/>
      <c r="CT23" s="233"/>
      <c r="CU23" s="234"/>
      <c r="CV23" s="233"/>
      <c r="CW23" s="234"/>
      <c r="CX23" s="233"/>
      <c r="CY23" s="234"/>
      <c r="CZ23" s="233"/>
      <c r="DA23" s="234"/>
      <c r="DB23" s="233"/>
      <c r="DC23" s="234"/>
      <c r="DD23" s="233"/>
      <c r="DE23" s="234"/>
      <c r="DF23" s="233"/>
      <c r="DG23" s="234"/>
      <c r="DH23" s="233"/>
      <c r="DI23" s="234"/>
      <c r="DJ23" s="233"/>
      <c r="DK23" s="234"/>
      <c r="DL23" s="233"/>
      <c r="DM23" s="234"/>
      <c r="DN23" s="233"/>
      <c r="DO23" s="234"/>
      <c r="DP23" s="233"/>
      <c r="DQ23" s="234"/>
      <c r="DR23" s="233"/>
      <c r="DS23" s="234"/>
      <c r="DT23" s="233"/>
      <c r="DU23" s="234"/>
      <c r="DV23" s="233"/>
      <c r="DW23" s="234"/>
      <c r="DX23" s="233"/>
    </row>
    <row r="24" spans="1:129" x14ac:dyDescent="0.2">
      <c r="A24" s="234"/>
      <c r="B24" s="233"/>
      <c r="C24" s="234"/>
      <c r="D24" s="233"/>
      <c r="P24" s="233"/>
      <c r="Q24" s="234"/>
      <c r="R24" s="233"/>
      <c r="S24" s="234"/>
      <c r="T24" s="233"/>
      <c r="U24" s="234"/>
      <c r="V24" s="233"/>
      <c r="W24" s="234"/>
      <c r="X24" s="233"/>
      <c r="Y24" s="234"/>
      <c r="Z24" s="233"/>
      <c r="AA24" s="234"/>
      <c r="AB24" s="233"/>
      <c r="AC24" s="234"/>
      <c r="AD24" s="233"/>
      <c r="AE24" s="234"/>
      <c r="AF24" s="233"/>
      <c r="AG24" s="234"/>
      <c r="AH24" s="233"/>
      <c r="AI24" s="234"/>
      <c r="AJ24" s="233"/>
      <c r="AK24" s="234"/>
      <c r="AL24" s="233"/>
      <c r="AM24" s="234"/>
      <c r="AN24" s="233"/>
      <c r="AO24" s="234"/>
      <c r="AP24" s="233"/>
      <c r="AQ24" s="234"/>
      <c r="AR24" s="233"/>
      <c r="AS24" s="234"/>
      <c r="AT24" s="233"/>
      <c r="AU24" s="234"/>
      <c r="AV24" s="233"/>
      <c r="AW24" s="234"/>
      <c r="AX24" s="233"/>
      <c r="AY24" s="234"/>
      <c r="AZ24" s="233"/>
      <c r="BA24" s="234"/>
      <c r="BB24" s="233"/>
      <c r="BC24" s="234"/>
      <c r="BD24" s="233"/>
      <c r="BE24" s="234"/>
      <c r="BF24" s="233"/>
      <c r="BG24" s="234"/>
      <c r="BH24" s="233"/>
      <c r="BI24" s="234"/>
      <c r="BJ24" s="233"/>
      <c r="BK24" s="234"/>
      <c r="BL24" s="233"/>
      <c r="BM24" s="234"/>
      <c r="BN24" s="233"/>
      <c r="BO24" s="234"/>
      <c r="BP24" s="233"/>
      <c r="BQ24" s="234"/>
      <c r="BR24" s="233"/>
      <c r="BS24" s="234"/>
      <c r="BT24" s="233"/>
      <c r="BU24" s="234"/>
      <c r="BV24" s="233"/>
      <c r="BW24" s="234"/>
      <c r="BX24" s="233"/>
      <c r="BY24" s="234"/>
      <c r="BZ24" s="233"/>
      <c r="CA24" s="234"/>
      <c r="CB24" s="233"/>
      <c r="CC24" s="234"/>
      <c r="CD24" s="233"/>
      <c r="CE24" s="234"/>
      <c r="CF24" s="233"/>
      <c r="CG24" s="234"/>
      <c r="CH24" s="233"/>
      <c r="CI24" s="234"/>
      <c r="CJ24" s="233"/>
      <c r="CK24" s="234"/>
      <c r="CL24" s="233"/>
      <c r="CM24" s="234"/>
      <c r="CN24" s="233"/>
      <c r="CO24" s="234"/>
      <c r="CP24" s="233"/>
      <c r="CQ24" s="234"/>
      <c r="CR24" s="233"/>
      <c r="CS24" s="234"/>
      <c r="CT24" s="233"/>
      <c r="CU24" s="234"/>
      <c r="CV24" s="233"/>
      <c r="CW24" s="234"/>
      <c r="CX24" s="233"/>
      <c r="CY24" s="234"/>
      <c r="CZ24" s="233"/>
      <c r="DA24" s="234"/>
      <c r="DB24" s="233"/>
      <c r="DC24" s="234"/>
      <c r="DD24" s="233"/>
      <c r="DE24" s="234"/>
      <c r="DF24" s="233"/>
      <c r="DG24" s="234"/>
      <c r="DH24" s="233"/>
      <c r="DI24" s="234"/>
      <c r="DJ24" s="233"/>
      <c r="DK24" s="234"/>
      <c r="DL24" s="233"/>
      <c r="DM24" s="234"/>
      <c r="DN24" s="233"/>
      <c r="DO24" s="234"/>
      <c r="DP24" s="233"/>
      <c r="DQ24" s="234"/>
      <c r="DR24" s="233"/>
      <c r="DS24" s="234"/>
      <c r="DT24" s="233"/>
      <c r="DU24" s="234"/>
      <c r="DV24" s="233"/>
      <c r="DW24" s="234"/>
      <c r="DX24" s="233"/>
    </row>
    <row r="25" spans="1:129" x14ac:dyDescent="0.2">
      <c r="A25" s="234"/>
      <c r="B25" s="233"/>
      <c r="C25" s="234"/>
      <c r="D25" s="233"/>
      <c r="P25" s="233"/>
      <c r="Q25" s="234"/>
      <c r="R25" s="233"/>
      <c r="S25" s="234"/>
      <c r="T25" s="233"/>
      <c r="U25" s="234"/>
      <c r="V25" s="233"/>
      <c r="W25" s="234"/>
      <c r="X25" s="233"/>
      <c r="Y25" s="234"/>
      <c r="Z25" s="233"/>
      <c r="AA25" s="234"/>
      <c r="AB25" s="233"/>
      <c r="AC25" s="234"/>
      <c r="AD25" s="233"/>
      <c r="AE25" s="234"/>
      <c r="AF25" s="233"/>
      <c r="AG25" s="234"/>
      <c r="AH25" s="233"/>
      <c r="AI25" s="234"/>
      <c r="AJ25" s="233"/>
      <c r="AK25" s="234"/>
      <c r="AL25" s="233"/>
      <c r="AM25" s="234"/>
      <c r="AN25" s="233"/>
      <c r="AO25" s="234"/>
      <c r="AP25" s="233"/>
      <c r="AQ25" s="234"/>
      <c r="AR25" s="233"/>
      <c r="AS25" s="234"/>
      <c r="AT25" s="233"/>
      <c r="AU25" s="234"/>
      <c r="AV25" s="233"/>
      <c r="AW25" s="234"/>
      <c r="AX25" s="233"/>
      <c r="AY25" s="234"/>
      <c r="AZ25" s="233"/>
      <c r="BA25" s="234"/>
      <c r="BB25" s="233"/>
      <c r="BC25" s="234"/>
      <c r="BD25" s="233"/>
      <c r="BE25" s="234"/>
      <c r="BF25" s="233"/>
      <c r="BG25" s="234"/>
      <c r="BH25" s="233"/>
      <c r="BI25" s="234"/>
      <c r="BJ25" s="233"/>
      <c r="BK25" s="234"/>
      <c r="BL25" s="233"/>
      <c r="BM25" s="234"/>
      <c r="BN25" s="233"/>
      <c r="BO25" s="234"/>
      <c r="BP25" s="233"/>
      <c r="BQ25" s="234"/>
      <c r="BR25" s="233"/>
      <c r="BS25" s="234"/>
      <c r="BT25" s="233"/>
      <c r="BU25" s="234"/>
      <c r="BV25" s="233"/>
      <c r="BW25" s="234"/>
      <c r="BX25" s="233"/>
      <c r="BY25" s="234"/>
      <c r="BZ25" s="233"/>
      <c r="CA25" s="234"/>
      <c r="CB25" s="233"/>
      <c r="CC25" s="234"/>
      <c r="CD25" s="233"/>
      <c r="CE25" s="234"/>
      <c r="CF25" s="233"/>
      <c r="CG25" s="234"/>
      <c r="CH25" s="233"/>
      <c r="CI25" s="234"/>
      <c r="CJ25" s="233"/>
      <c r="CK25" s="234"/>
      <c r="CL25" s="233"/>
      <c r="CM25" s="234"/>
      <c r="CN25" s="233"/>
      <c r="CO25" s="234"/>
      <c r="CP25" s="233"/>
      <c r="CQ25" s="234"/>
      <c r="CR25" s="233"/>
      <c r="CS25" s="234"/>
      <c r="CT25" s="233"/>
      <c r="CU25" s="234"/>
      <c r="CV25" s="233"/>
      <c r="CW25" s="234"/>
      <c r="CX25" s="233"/>
      <c r="CY25" s="234"/>
      <c r="CZ25" s="233"/>
      <c r="DA25" s="234"/>
      <c r="DB25" s="233"/>
      <c r="DC25" s="234"/>
      <c r="DD25" s="233"/>
      <c r="DE25" s="234"/>
      <c r="DF25" s="233"/>
      <c r="DG25" s="234"/>
      <c r="DH25" s="233"/>
      <c r="DI25" s="234"/>
      <c r="DJ25" s="233"/>
      <c r="DK25" s="234"/>
      <c r="DL25" s="233"/>
      <c r="DM25" s="234"/>
      <c r="DN25" s="233"/>
      <c r="DO25" s="234"/>
      <c r="DP25" s="233"/>
      <c r="DQ25" s="234"/>
      <c r="DR25" s="233"/>
      <c r="DS25" s="234"/>
      <c r="DT25" s="233"/>
      <c r="DU25" s="234"/>
      <c r="DV25" s="233"/>
      <c r="DW25" s="234"/>
      <c r="DX25" s="233"/>
    </row>
    <row r="26" spans="1:129" x14ac:dyDescent="0.2">
      <c r="A26" s="234"/>
      <c r="B26" s="233"/>
      <c r="C26" s="234"/>
      <c r="D26" s="233"/>
      <c r="G26" s="239"/>
      <c r="P26" s="233"/>
      <c r="Q26" s="234"/>
      <c r="R26" s="233"/>
      <c r="S26" s="234"/>
      <c r="T26" s="233"/>
      <c r="U26" s="234"/>
      <c r="V26" s="233"/>
      <c r="W26" s="234"/>
      <c r="X26" s="233"/>
      <c r="Y26" s="234"/>
      <c r="Z26" s="233"/>
      <c r="AA26" s="234"/>
      <c r="AB26" s="233"/>
      <c r="AC26" s="234"/>
      <c r="AD26" s="233"/>
      <c r="AE26" s="234"/>
      <c r="AF26" s="233"/>
      <c r="AG26" s="234"/>
      <c r="AH26" s="233"/>
      <c r="AI26" s="234"/>
      <c r="AJ26" s="233"/>
      <c r="AK26" s="234"/>
      <c r="AL26" s="233"/>
      <c r="AM26" s="234"/>
      <c r="AN26" s="233"/>
      <c r="AO26" s="234"/>
      <c r="AP26" s="233"/>
      <c r="AQ26" s="234"/>
      <c r="AR26" s="233"/>
      <c r="AS26" s="234"/>
      <c r="AT26" s="233"/>
      <c r="AU26" s="234"/>
      <c r="AV26" s="233"/>
      <c r="AW26" s="234"/>
      <c r="AX26" s="233"/>
      <c r="AY26" s="234"/>
      <c r="AZ26" s="233"/>
      <c r="BA26" s="234"/>
      <c r="BB26" s="233"/>
      <c r="BC26" s="234"/>
      <c r="BD26" s="233"/>
      <c r="BE26" s="234"/>
      <c r="BF26" s="233"/>
      <c r="BG26" s="234"/>
      <c r="BH26" s="233"/>
      <c r="BI26" s="234"/>
      <c r="BJ26" s="233"/>
      <c r="BK26" s="234"/>
      <c r="BL26" s="233"/>
      <c r="BM26" s="234"/>
      <c r="BN26" s="233"/>
      <c r="BO26" s="234"/>
      <c r="BP26" s="233"/>
      <c r="BQ26" s="234"/>
      <c r="BR26" s="233"/>
      <c r="BS26" s="234"/>
      <c r="BT26" s="233"/>
      <c r="BU26" s="234"/>
      <c r="BV26" s="233"/>
      <c r="BW26" s="234"/>
      <c r="BX26" s="233"/>
      <c r="BY26" s="234"/>
      <c r="BZ26" s="233"/>
      <c r="CA26" s="234"/>
      <c r="CB26" s="233"/>
      <c r="CC26" s="234"/>
      <c r="CD26" s="233"/>
      <c r="CE26" s="234"/>
      <c r="CF26" s="233"/>
      <c r="CG26" s="234"/>
      <c r="CH26" s="233"/>
      <c r="CI26" s="234"/>
      <c r="CJ26" s="233"/>
      <c r="CK26" s="234"/>
      <c r="CL26" s="233"/>
      <c r="CM26" s="234"/>
      <c r="CN26" s="233"/>
      <c r="CO26" s="234"/>
      <c r="CP26" s="233"/>
      <c r="CQ26" s="234"/>
      <c r="CR26" s="233"/>
      <c r="CS26" s="234"/>
      <c r="CT26" s="233"/>
      <c r="CU26" s="234"/>
      <c r="CV26" s="233"/>
      <c r="CW26" s="234"/>
      <c r="CX26" s="233"/>
      <c r="CY26" s="234"/>
      <c r="CZ26" s="233"/>
      <c r="DA26" s="234"/>
      <c r="DB26" s="233"/>
      <c r="DC26" s="234"/>
      <c r="DD26" s="233"/>
      <c r="DE26" s="234"/>
      <c r="DF26" s="233"/>
      <c r="DG26" s="234"/>
      <c r="DH26" s="233"/>
      <c r="DI26" s="234"/>
      <c r="DJ26" s="233"/>
      <c r="DK26" s="234"/>
      <c r="DL26" s="233"/>
      <c r="DM26" s="234"/>
      <c r="DN26" s="233"/>
      <c r="DO26" s="234"/>
      <c r="DP26" s="233"/>
      <c r="DQ26" s="234"/>
      <c r="DR26" s="233"/>
      <c r="DS26" s="234"/>
      <c r="DT26" s="233"/>
      <c r="DU26" s="234"/>
      <c r="DV26" s="233"/>
      <c r="DW26" s="234"/>
      <c r="DX26" s="233"/>
    </row>
    <row r="27" spans="1:129" x14ac:dyDescent="0.2">
      <c r="A27" s="234"/>
      <c r="B27" s="233"/>
      <c r="C27" s="234"/>
      <c r="D27" s="233"/>
      <c r="G27" s="239"/>
      <c r="P27" s="233"/>
      <c r="Q27" s="234"/>
      <c r="R27" s="233"/>
      <c r="S27" s="234"/>
      <c r="T27" s="233"/>
      <c r="U27" s="234"/>
      <c r="V27" s="233"/>
      <c r="W27" s="234"/>
      <c r="X27" s="233"/>
      <c r="Y27" s="234"/>
      <c r="Z27" s="233"/>
      <c r="AA27" s="234"/>
      <c r="AB27" s="233"/>
      <c r="AC27" s="234"/>
      <c r="AD27" s="233"/>
      <c r="AE27" s="234"/>
      <c r="AF27" s="233"/>
      <c r="AG27" s="234"/>
      <c r="AH27" s="233"/>
      <c r="AI27" s="234"/>
      <c r="AJ27" s="233"/>
      <c r="AK27" s="234"/>
      <c r="AL27" s="233"/>
      <c r="AM27" s="234"/>
      <c r="AN27" s="233"/>
      <c r="AO27" s="234"/>
      <c r="AP27" s="233"/>
      <c r="AQ27" s="234"/>
      <c r="AR27" s="233"/>
      <c r="AS27" s="234"/>
      <c r="AT27" s="233"/>
      <c r="AU27" s="234"/>
      <c r="AV27" s="233"/>
      <c r="AW27" s="234"/>
      <c r="AX27" s="233"/>
      <c r="AY27" s="234"/>
      <c r="AZ27" s="233"/>
      <c r="BA27" s="234"/>
      <c r="BB27" s="233"/>
      <c r="BC27" s="234"/>
      <c r="BD27" s="233"/>
      <c r="BE27" s="234"/>
      <c r="BF27" s="233"/>
      <c r="BG27" s="234"/>
      <c r="BH27" s="233"/>
      <c r="BI27" s="234"/>
      <c r="BJ27" s="233"/>
      <c r="BK27" s="234"/>
      <c r="BL27" s="233"/>
      <c r="BM27" s="234"/>
      <c r="BN27" s="233"/>
      <c r="BO27" s="234"/>
      <c r="BP27" s="233"/>
      <c r="BQ27" s="234"/>
      <c r="BR27" s="233"/>
      <c r="BS27" s="234"/>
      <c r="BT27" s="233"/>
      <c r="BU27" s="234"/>
      <c r="BV27" s="233"/>
      <c r="BW27" s="234"/>
      <c r="BX27" s="233"/>
      <c r="BY27" s="234"/>
      <c r="BZ27" s="233"/>
      <c r="CA27" s="234"/>
      <c r="CB27" s="233"/>
      <c r="CC27" s="234"/>
      <c r="CD27" s="233"/>
      <c r="CE27" s="234"/>
      <c r="CF27" s="233"/>
      <c r="CG27" s="234"/>
      <c r="CH27" s="233"/>
      <c r="CI27" s="234"/>
      <c r="CJ27" s="233"/>
      <c r="CK27" s="234"/>
      <c r="CL27" s="233"/>
      <c r="CM27" s="234"/>
      <c r="CN27" s="233"/>
      <c r="CO27" s="234"/>
      <c r="CP27" s="233"/>
      <c r="CQ27" s="234"/>
      <c r="CR27" s="233"/>
      <c r="CS27" s="234"/>
      <c r="CT27" s="233"/>
      <c r="CU27" s="234"/>
      <c r="CV27" s="233"/>
      <c r="CW27" s="234"/>
      <c r="CX27" s="233"/>
      <c r="CY27" s="234"/>
      <c r="CZ27" s="233"/>
      <c r="DA27" s="234"/>
      <c r="DB27" s="233"/>
      <c r="DC27" s="234"/>
      <c r="DD27" s="233"/>
      <c r="DE27" s="234"/>
      <c r="DF27" s="233"/>
      <c r="DG27" s="234"/>
      <c r="DH27" s="233"/>
      <c r="DI27" s="234"/>
      <c r="DJ27" s="233"/>
      <c r="DK27" s="234"/>
      <c r="DL27" s="233"/>
      <c r="DM27" s="234"/>
      <c r="DN27" s="233"/>
      <c r="DO27" s="234"/>
      <c r="DP27" s="233"/>
      <c r="DQ27" s="234"/>
      <c r="DR27" s="233"/>
      <c r="DS27" s="234"/>
      <c r="DT27" s="233"/>
      <c r="DU27" s="234"/>
      <c r="DV27" s="233"/>
      <c r="DW27" s="234"/>
      <c r="DX27" s="233"/>
    </row>
    <row r="32" spans="1:129" s="240" customFormat="1" x14ac:dyDescent="0.2">
      <c r="A32" s="235"/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5"/>
      <c r="BZ32" s="235"/>
      <c r="CA32" s="235"/>
      <c r="CB32" s="235"/>
      <c r="CC32" s="235"/>
      <c r="CD32" s="235"/>
      <c r="CE32" s="235"/>
      <c r="CF32" s="235"/>
      <c r="CG32" s="235"/>
      <c r="CH32" s="235"/>
      <c r="CI32" s="235"/>
      <c r="CJ32" s="235"/>
      <c r="CK32" s="235"/>
      <c r="CL32" s="235"/>
      <c r="CM32" s="235"/>
      <c r="CN32" s="235"/>
      <c r="CO32" s="235"/>
      <c r="CP32" s="235"/>
      <c r="CQ32" s="235"/>
      <c r="CR32" s="235"/>
      <c r="CS32" s="235"/>
      <c r="CT32" s="235"/>
      <c r="CU32" s="235"/>
      <c r="CV32" s="235"/>
      <c r="CW32" s="235"/>
      <c r="CX32" s="235"/>
      <c r="CY32" s="235"/>
      <c r="CZ32" s="235"/>
      <c r="DA32" s="235"/>
      <c r="DB32" s="235"/>
      <c r="DC32" s="235"/>
      <c r="DD32" s="235"/>
      <c r="DE32" s="235"/>
      <c r="DF32" s="235"/>
      <c r="DG32" s="235"/>
      <c r="DH32" s="235"/>
      <c r="DI32" s="235"/>
      <c r="DJ32" s="235"/>
      <c r="DK32" s="235"/>
      <c r="DL32" s="235"/>
      <c r="DM32" s="235"/>
      <c r="DN32" s="235"/>
      <c r="DO32" s="235"/>
      <c r="DP32" s="235"/>
      <c r="DQ32" s="235"/>
      <c r="DR32" s="235"/>
      <c r="DS32" s="235"/>
      <c r="DT32" s="235"/>
      <c r="DU32" s="235"/>
      <c r="DV32" s="235"/>
      <c r="DW32" s="235"/>
      <c r="DX32" s="235"/>
      <c r="DY32" s="235"/>
    </row>
    <row r="33" spans="1:129" s="240" customFormat="1" x14ac:dyDescent="0.2">
      <c r="A33" s="235"/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35"/>
      <c r="DX33" s="235"/>
      <c r="DY33" s="235"/>
    </row>
    <row r="34" spans="1:129" s="240" customFormat="1" x14ac:dyDescent="0.2">
      <c r="A34" s="235"/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35"/>
      <c r="DX34" s="235"/>
    </row>
    <row r="35" spans="1:129" s="240" customFormat="1" x14ac:dyDescent="0.2">
      <c r="A35" s="235"/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35"/>
      <c r="DX35" s="235"/>
    </row>
    <row r="36" spans="1:129" s="240" customFormat="1" x14ac:dyDescent="0.2">
      <c r="A36" s="235"/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35"/>
      <c r="DW36" s="235"/>
      <c r="DX36" s="235"/>
    </row>
    <row r="37" spans="1:129" s="240" customFormat="1" x14ac:dyDescent="0.2">
      <c r="A37" s="235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5"/>
      <c r="BZ37" s="235"/>
      <c r="CA37" s="235"/>
      <c r="CB37" s="235"/>
      <c r="CC37" s="235"/>
      <c r="CD37" s="235"/>
      <c r="CE37" s="235"/>
      <c r="CF37" s="235"/>
      <c r="CG37" s="235"/>
      <c r="CH37" s="235"/>
      <c r="CI37" s="235"/>
      <c r="CJ37" s="235"/>
      <c r="CK37" s="235"/>
      <c r="CL37" s="235"/>
      <c r="CM37" s="235"/>
      <c r="CN37" s="235"/>
      <c r="CO37" s="235"/>
      <c r="CP37" s="235"/>
      <c r="CQ37" s="235"/>
      <c r="CR37" s="235"/>
      <c r="CS37" s="235"/>
      <c r="CT37" s="235"/>
      <c r="CU37" s="235"/>
      <c r="CV37" s="235"/>
      <c r="CW37" s="235"/>
      <c r="CX37" s="235"/>
      <c r="CY37" s="235"/>
      <c r="CZ37" s="235"/>
      <c r="DA37" s="235"/>
      <c r="DB37" s="235"/>
      <c r="DC37" s="235"/>
      <c r="DD37" s="235"/>
      <c r="DE37" s="235"/>
      <c r="DF37" s="235"/>
      <c r="DG37" s="235"/>
      <c r="DH37" s="235"/>
      <c r="DI37" s="235"/>
      <c r="DJ37" s="235"/>
      <c r="DK37" s="235"/>
      <c r="DL37" s="235"/>
      <c r="DM37" s="235"/>
      <c r="DN37" s="235"/>
      <c r="DO37" s="235"/>
      <c r="DP37" s="235"/>
      <c r="DQ37" s="235"/>
      <c r="DR37" s="235"/>
      <c r="DS37" s="235"/>
      <c r="DT37" s="235"/>
      <c r="DU37" s="235"/>
      <c r="DV37" s="235"/>
      <c r="DW37" s="235"/>
      <c r="DX37" s="235"/>
    </row>
    <row r="38" spans="1:129" s="240" customFormat="1" x14ac:dyDescent="0.2">
      <c r="A38" s="235"/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35"/>
      <c r="DW38" s="235"/>
      <c r="DX38" s="235"/>
    </row>
  </sheetData>
  <pageMargins left="0.7" right="0.7" top="0.75" bottom="0.75" header="0.3" footer="0.3"/>
  <pageSetup paperSize="1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D9"/>
  <sheetViews>
    <sheetView zoomScaleNormal="100" workbookViewId="0">
      <selection activeCell="M37" sqref="M37"/>
    </sheetView>
  </sheetViews>
  <sheetFormatPr defaultColWidth="8.85546875" defaultRowHeight="12.75" x14ac:dyDescent="0.2"/>
  <cols>
    <col min="1" max="4" width="20.7109375" style="57" customWidth="1"/>
    <col min="5" max="16384" width="8.85546875" style="57"/>
  </cols>
  <sheetData>
    <row r="1" spans="1:4" ht="15.75" x14ac:dyDescent="0.25">
      <c r="A1" s="37" t="s">
        <v>378</v>
      </c>
    </row>
    <row r="2" spans="1:4" ht="15.75" x14ac:dyDescent="0.25">
      <c r="A2" s="5" t="s">
        <v>370</v>
      </c>
    </row>
    <row r="3" spans="1:4" ht="15.75" x14ac:dyDescent="0.25">
      <c r="A3" s="5"/>
    </row>
    <row r="4" spans="1:4" ht="27" customHeight="1" x14ac:dyDescent="0.2">
      <c r="A4" s="241" t="s">
        <v>371</v>
      </c>
      <c r="B4" s="241" t="s">
        <v>372</v>
      </c>
      <c r="C4" s="241" t="s">
        <v>373</v>
      </c>
      <c r="D4" s="241" t="s">
        <v>374</v>
      </c>
    </row>
    <row r="5" spans="1:4" ht="16.5" x14ac:dyDescent="0.3">
      <c r="A5" s="242" t="s">
        <v>375</v>
      </c>
      <c r="B5" s="243">
        <v>0.97835843223297103</v>
      </c>
      <c r="C5" s="243">
        <v>0.96583327935747143</v>
      </c>
      <c r="D5" s="243">
        <v>0.94280059376546277</v>
      </c>
    </row>
    <row r="6" spans="1:4" ht="16.5" x14ac:dyDescent="0.3">
      <c r="A6" s="242" t="s">
        <v>376</v>
      </c>
      <c r="B6" s="243">
        <v>0.99389215090774108</v>
      </c>
      <c r="C6" s="243">
        <v>0.99326642926513442</v>
      </c>
      <c r="D6" s="243">
        <v>0.95937700165188955</v>
      </c>
    </row>
    <row r="7" spans="1:4" ht="16.5" x14ac:dyDescent="0.3">
      <c r="A7" s="244" t="s">
        <v>377</v>
      </c>
      <c r="B7" s="245">
        <v>0.9855364717335372</v>
      </c>
      <c r="C7" s="245">
        <v>0.998844998844999</v>
      </c>
      <c r="D7" s="245">
        <v>0.95636261261261246</v>
      </c>
    </row>
    <row r="8" spans="1:4" x14ac:dyDescent="0.2">
      <c r="A8" s="246"/>
      <c r="B8" s="246"/>
      <c r="C8" s="246"/>
      <c r="D8" s="246"/>
    </row>
    <row r="9" spans="1:4" x14ac:dyDescent="0.2">
      <c r="A9" s="247"/>
      <c r="B9" s="247"/>
      <c r="C9" s="247"/>
      <c r="D9" s="24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FP42"/>
  <sheetViews>
    <sheetView zoomScaleNormal="100" workbookViewId="0"/>
  </sheetViews>
  <sheetFormatPr defaultRowHeight="15" x14ac:dyDescent="0.25"/>
  <cols>
    <col min="1" max="1" width="14.5703125" customWidth="1"/>
  </cols>
  <sheetData>
    <row r="1" spans="1:172" ht="15.75" x14ac:dyDescent="0.25">
      <c r="A1" s="1" t="s">
        <v>30</v>
      </c>
      <c r="B1" s="2"/>
      <c r="C1" s="2"/>
      <c r="D1" s="3"/>
      <c r="E1" s="4"/>
    </row>
    <row r="2" spans="1:172" ht="15.75" x14ac:dyDescent="0.25">
      <c r="A2" s="5" t="s">
        <v>0</v>
      </c>
      <c r="B2" s="2"/>
      <c r="C2" s="2"/>
      <c r="D2" s="3"/>
      <c r="E2" s="4"/>
    </row>
    <row r="3" spans="1:172" x14ac:dyDescent="0.25">
      <c r="A3" s="6"/>
      <c r="B3" s="2"/>
      <c r="C3" s="2"/>
      <c r="D3" s="3"/>
      <c r="E3" s="4"/>
    </row>
    <row r="4" spans="1:172" ht="15.75" x14ac:dyDescent="0.25">
      <c r="A4" s="7" t="s">
        <v>1</v>
      </c>
      <c r="B4" s="8">
        <v>2003</v>
      </c>
      <c r="C4" s="8">
        <v>2006</v>
      </c>
      <c r="D4" s="8">
        <v>2009</v>
      </c>
      <c r="E4" s="8">
        <v>2012</v>
      </c>
      <c r="F4" s="8">
        <v>2015</v>
      </c>
      <c r="G4" s="9"/>
    </row>
    <row r="5" spans="1:172" ht="15.75" x14ac:dyDescent="0.25">
      <c r="A5" s="10" t="s">
        <v>2</v>
      </c>
      <c r="B5" s="11">
        <v>469.15899999999999</v>
      </c>
      <c r="C5" s="12">
        <v>466.34980000000002</v>
      </c>
      <c r="D5" s="12">
        <v>477.4434</v>
      </c>
      <c r="E5" s="12">
        <v>462.767</v>
      </c>
      <c r="F5" s="12">
        <v>452.51429999999999</v>
      </c>
      <c r="G5" s="9"/>
    </row>
    <row r="6" spans="1:172" ht="15.75" x14ac:dyDescent="0.25">
      <c r="A6" s="13" t="s">
        <v>3</v>
      </c>
      <c r="B6" s="11">
        <v>489.00576666666666</v>
      </c>
      <c r="C6" s="11">
        <v>490.90973333333335</v>
      </c>
      <c r="D6" s="11">
        <v>490.94800000000004</v>
      </c>
      <c r="E6" s="11">
        <v>499.8459666666667</v>
      </c>
      <c r="F6" s="11">
        <v>487.49016666666665</v>
      </c>
      <c r="G6" s="9"/>
    </row>
    <row r="7" spans="1:172" ht="15.75" x14ac:dyDescent="0.25">
      <c r="A7" s="14" t="s">
        <v>4</v>
      </c>
      <c r="B7" s="15">
        <v>493.76170000000002</v>
      </c>
      <c r="C7" s="16">
        <v>489.02600000000001</v>
      </c>
      <c r="D7" s="16">
        <v>494.14699999999999</v>
      </c>
      <c r="E7" s="16">
        <v>496.44869999999997</v>
      </c>
      <c r="F7" s="16">
        <v>492.68979999999999</v>
      </c>
      <c r="G7" s="9"/>
    </row>
    <row r="8" spans="1:172" ht="15.75" x14ac:dyDescent="0.25">
      <c r="A8" s="17"/>
      <c r="B8" s="18"/>
      <c r="C8" s="18"/>
      <c r="D8" s="19"/>
      <c r="E8" s="20"/>
      <c r="F8" s="9"/>
      <c r="G8" s="9"/>
    </row>
    <row r="9" spans="1:172" ht="15.75" x14ac:dyDescent="0.25">
      <c r="A9" s="7" t="s">
        <v>5</v>
      </c>
      <c r="B9" s="8">
        <v>2003</v>
      </c>
      <c r="C9" s="8">
        <v>2006</v>
      </c>
      <c r="D9" s="8">
        <v>2009</v>
      </c>
      <c r="E9" s="8">
        <v>2012</v>
      </c>
      <c r="F9" s="8">
        <v>2015</v>
      </c>
      <c r="G9" s="21"/>
    </row>
    <row r="10" spans="1:172" ht="15.75" x14ac:dyDescent="0.25">
      <c r="A10" s="13" t="s">
        <v>2</v>
      </c>
      <c r="B10" s="11">
        <v>498.18349999999998</v>
      </c>
      <c r="C10" s="12">
        <v>492.1062</v>
      </c>
      <c r="D10" s="12">
        <v>496.68340000000001</v>
      </c>
      <c r="E10" s="12">
        <v>481.6447</v>
      </c>
      <c r="F10" s="12">
        <v>475.23009999999999</v>
      </c>
      <c r="G10" s="22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</row>
    <row r="11" spans="1:172" ht="15.75" x14ac:dyDescent="0.25">
      <c r="A11" s="13" t="s">
        <v>3</v>
      </c>
      <c r="B11" s="11">
        <v>498.90206666666671</v>
      </c>
      <c r="C11" s="11">
        <v>498.74176666666671</v>
      </c>
      <c r="D11" s="11">
        <v>492.59566666666666</v>
      </c>
      <c r="E11" s="11">
        <v>497.83449999999999</v>
      </c>
      <c r="F11" s="11">
        <v>491.20853333333326</v>
      </c>
      <c r="G11" s="2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</row>
    <row r="12" spans="1:172" ht="15.75" x14ac:dyDescent="0.25">
      <c r="A12" s="14" t="s">
        <v>4</v>
      </c>
      <c r="B12" s="15">
        <v>499.17039999999997</v>
      </c>
      <c r="C12" s="16">
        <v>493.62349999999998</v>
      </c>
      <c r="D12" s="16">
        <v>495.30079999999998</v>
      </c>
      <c r="E12" s="16">
        <v>493.59960000000001</v>
      </c>
      <c r="F12" s="16">
        <v>490.01159999999999</v>
      </c>
      <c r="G12" s="22"/>
      <c r="I12" s="23"/>
    </row>
    <row r="13" spans="1:172" ht="15.75" x14ac:dyDescent="0.25">
      <c r="A13" s="13"/>
      <c r="B13" s="13"/>
      <c r="C13" s="12"/>
      <c r="D13" s="12"/>
      <c r="E13" s="12"/>
      <c r="F13" s="12"/>
      <c r="G13" s="2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</row>
    <row r="14" spans="1:172" ht="15.75" x14ac:dyDescent="0.25">
      <c r="A14" s="13"/>
      <c r="B14" s="13"/>
      <c r="C14" s="12"/>
      <c r="D14" s="12"/>
      <c r="E14" s="12"/>
      <c r="F14" s="12"/>
      <c r="G14" s="22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</row>
    <row r="15" spans="1:172" ht="15.75" x14ac:dyDescent="0.25">
      <c r="A15" s="7" t="s">
        <v>6</v>
      </c>
      <c r="B15" s="8">
        <v>2003</v>
      </c>
      <c r="C15" s="8">
        <v>2006</v>
      </c>
      <c r="D15" s="8">
        <v>2009</v>
      </c>
      <c r="E15" s="8">
        <v>2012</v>
      </c>
      <c r="F15" s="8">
        <v>2015</v>
      </c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</row>
    <row r="16" spans="1:172" ht="15.75" x14ac:dyDescent="0.25">
      <c r="A16" s="13" t="s">
        <v>2</v>
      </c>
      <c r="B16" s="13"/>
      <c r="C16" s="12">
        <v>488.43340000000001</v>
      </c>
      <c r="D16" s="12">
        <v>490.26589999999999</v>
      </c>
      <c r="E16" s="12">
        <v>471.19319999999999</v>
      </c>
      <c r="F16" s="12">
        <v>460.7749</v>
      </c>
      <c r="G16" s="22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</row>
    <row r="17" spans="1:172" ht="15.75" x14ac:dyDescent="0.25">
      <c r="A17" s="13" t="s">
        <v>3</v>
      </c>
      <c r="B17" s="13"/>
      <c r="C17" s="12">
        <v>504.86629999999997</v>
      </c>
      <c r="D17" s="12">
        <v>503.7360333333333</v>
      </c>
      <c r="E17" s="12">
        <v>509.47263333333331</v>
      </c>
      <c r="F17" s="12">
        <v>490.33760000000001</v>
      </c>
      <c r="G17" s="22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</row>
    <row r="18" spans="1:172" ht="15.75" x14ac:dyDescent="0.25">
      <c r="A18" s="24" t="s">
        <v>4</v>
      </c>
      <c r="B18" s="24"/>
      <c r="C18" s="16">
        <v>497.67500000000001</v>
      </c>
      <c r="D18" s="16">
        <v>500.83080000000001</v>
      </c>
      <c r="E18" s="16">
        <v>501.03609999999998</v>
      </c>
      <c r="F18" s="16">
        <v>493.14769999999999</v>
      </c>
      <c r="G18" s="22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</row>
    <row r="19" spans="1:172" ht="15.75" x14ac:dyDescent="0.25">
      <c r="A19" s="13"/>
      <c r="B19" s="13"/>
      <c r="C19" s="12"/>
      <c r="D19" s="12"/>
      <c r="E19" s="12"/>
      <c r="F19" s="12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</row>
    <row r="20" spans="1:172" x14ac:dyDescent="0.25">
      <c r="G20" s="25"/>
      <c r="I20" s="23"/>
    </row>
    <row r="21" spans="1:172" x14ac:dyDescent="0.25">
      <c r="A21" s="26" t="s">
        <v>7</v>
      </c>
      <c r="B21" s="27"/>
      <c r="C21" s="28"/>
      <c r="D21" s="28"/>
      <c r="E21" s="28"/>
      <c r="F21" s="28"/>
      <c r="G21" s="29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</row>
    <row r="22" spans="1:172" x14ac:dyDescent="0.25">
      <c r="A22" s="30"/>
      <c r="B22" s="27"/>
      <c r="C22" s="28"/>
      <c r="D22" s="28"/>
      <c r="E22" s="28"/>
      <c r="F22" s="28"/>
      <c r="G22" s="29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</row>
    <row r="23" spans="1:172" x14ac:dyDescent="0.25">
      <c r="A23" s="30"/>
      <c r="B23" s="27"/>
      <c r="C23" s="28"/>
      <c r="D23" s="28"/>
      <c r="E23" s="28"/>
      <c r="F23" s="28"/>
      <c r="G23" s="29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</row>
    <row r="24" spans="1:172" x14ac:dyDescent="0.25">
      <c r="A24" s="31"/>
      <c r="B24" s="27"/>
      <c r="C24" s="28"/>
      <c r="D24" s="28"/>
      <c r="E24" s="28"/>
      <c r="F24" s="28"/>
      <c r="G24" s="29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</row>
    <row r="25" spans="1:172" x14ac:dyDescent="0.25">
      <c r="A25" s="30"/>
      <c r="B25" s="28"/>
      <c r="C25" s="28"/>
      <c r="D25" s="28"/>
      <c r="E25" s="28"/>
      <c r="F25" s="28"/>
      <c r="G25" s="29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</row>
    <row r="26" spans="1:172" x14ac:dyDescent="0.25">
      <c r="A26" s="31"/>
      <c r="B26" s="30"/>
      <c r="C26" s="28"/>
      <c r="D26" s="28"/>
      <c r="E26" s="28"/>
      <c r="F26" s="28"/>
      <c r="G26" s="29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</row>
    <row r="27" spans="1:172" x14ac:dyDescent="0.25">
      <c r="A27" s="31"/>
      <c r="B27" s="32"/>
      <c r="C27" s="32"/>
      <c r="D27" s="32"/>
      <c r="E27" s="32"/>
      <c r="F27" s="32"/>
      <c r="G27" s="29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</row>
    <row r="28" spans="1:172" x14ac:dyDescent="0.25">
      <c r="A28" s="33"/>
      <c r="B28" s="30"/>
      <c r="C28" s="28"/>
      <c r="D28" s="28"/>
      <c r="E28" s="28"/>
      <c r="F28" s="28"/>
      <c r="G28" s="29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</row>
    <row r="29" spans="1:172" x14ac:dyDescent="0.25">
      <c r="A29" s="31"/>
      <c r="B29" s="30"/>
      <c r="C29" s="28"/>
      <c r="D29" s="28"/>
      <c r="E29" s="28"/>
      <c r="F29" s="28"/>
      <c r="G29" s="29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</row>
    <row r="30" spans="1:172" x14ac:dyDescent="0.25">
      <c r="A30" s="25"/>
      <c r="B30" s="25"/>
      <c r="C30" s="25"/>
      <c r="D30" s="25"/>
      <c r="E30" s="25"/>
      <c r="F30" s="25"/>
      <c r="G30" s="25"/>
    </row>
    <row r="31" spans="1:172" x14ac:dyDescent="0.25">
      <c r="A31" s="25"/>
      <c r="B31" s="25"/>
      <c r="C31" s="25"/>
      <c r="D31" s="25"/>
      <c r="E31" s="25"/>
      <c r="F31" s="25"/>
      <c r="G31" s="25"/>
    </row>
    <row r="32" spans="1:172" x14ac:dyDescent="0.25">
      <c r="A32" s="31"/>
      <c r="B32" s="30"/>
      <c r="C32" s="28"/>
      <c r="D32" s="28"/>
      <c r="E32" s="28"/>
      <c r="F32" s="28"/>
      <c r="G32" s="25"/>
    </row>
    <row r="33" spans="1:7" x14ac:dyDescent="0.25">
      <c r="A33" s="25"/>
      <c r="B33" s="25"/>
      <c r="C33" s="25"/>
      <c r="D33" s="25"/>
      <c r="E33" s="25"/>
      <c r="F33" s="25"/>
      <c r="G33" s="25"/>
    </row>
    <row r="34" spans="1:7" x14ac:dyDescent="0.25">
      <c r="A34" s="25"/>
      <c r="B34" s="25"/>
      <c r="C34" s="25"/>
      <c r="D34" s="25"/>
      <c r="E34" s="25"/>
      <c r="F34" s="25"/>
      <c r="G34" s="25"/>
    </row>
    <row r="35" spans="1:7" x14ac:dyDescent="0.25">
      <c r="A35" s="34"/>
      <c r="B35" s="35"/>
      <c r="C35" s="35"/>
      <c r="D35" s="35"/>
      <c r="E35" s="35"/>
      <c r="F35" s="35"/>
      <c r="G35" s="25"/>
    </row>
    <row r="36" spans="1:7" x14ac:dyDescent="0.25">
      <c r="A36" s="34"/>
      <c r="B36" s="35"/>
      <c r="C36" s="35"/>
      <c r="D36" s="35"/>
      <c r="E36" s="35"/>
      <c r="F36" s="35"/>
      <c r="G36" s="25"/>
    </row>
    <row r="37" spans="1:7" x14ac:dyDescent="0.25">
      <c r="A37" s="31"/>
      <c r="B37" s="36"/>
      <c r="C37" s="36"/>
      <c r="D37" s="36"/>
      <c r="E37" s="36"/>
      <c r="F37" s="36"/>
      <c r="G37" s="25"/>
    </row>
    <row r="38" spans="1:7" x14ac:dyDescent="0.25">
      <c r="A38" s="30"/>
      <c r="B38" s="36"/>
      <c r="C38" s="36"/>
      <c r="D38" s="36"/>
      <c r="E38" s="36"/>
      <c r="F38" s="36"/>
      <c r="G38" s="25"/>
    </row>
    <row r="39" spans="1:7" x14ac:dyDescent="0.25">
      <c r="A39" s="31"/>
      <c r="B39" s="36"/>
      <c r="C39" s="36"/>
      <c r="D39" s="36"/>
      <c r="E39" s="36"/>
      <c r="F39" s="36"/>
      <c r="G39" s="25"/>
    </row>
    <row r="40" spans="1:7" x14ac:dyDescent="0.25">
      <c r="A40" s="25"/>
      <c r="B40" s="25"/>
      <c r="C40" s="25"/>
      <c r="D40" s="25"/>
      <c r="E40" s="25"/>
      <c r="F40" s="25"/>
      <c r="G40" s="25"/>
    </row>
    <row r="41" spans="1:7" x14ac:dyDescent="0.25">
      <c r="A41" s="25"/>
      <c r="B41" s="25"/>
      <c r="C41" s="25"/>
      <c r="D41" s="25"/>
      <c r="E41" s="25"/>
      <c r="F41" s="25"/>
      <c r="G41" s="25"/>
    </row>
    <row r="42" spans="1:7" x14ac:dyDescent="0.25">
      <c r="A42" s="25"/>
      <c r="B42" s="25"/>
      <c r="C42" s="25"/>
      <c r="D42" s="25"/>
      <c r="E42" s="25"/>
      <c r="F42" s="25"/>
      <c r="G42" s="25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>
    <pageSetUpPr fitToPage="1"/>
  </sheetPr>
  <dimension ref="A1:B12"/>
  <sheetViews>
    <sheetView zoomScaleNormal="100" workbookViewId="0">
      <selection activeCell="M37" sqref="M37"/>
    </sheetView>
  </sheetViews>
  <sheetFormatPr defaultColWidth="9.140625" defaultRowHeight="12.75" x14ac:dyDescent="0.2"/>
  <cols>
    <col min="1" max="1" width="30.7109375" style="249" customWidth="1"/>
    <col min="2" max="2" width="33.42578125" style="249" customWidth="1"/>
    <col min="3" max="3" width="9" style="249" customWidth="1"/>
    <col min="4" max="4" width="10.7109375" style="249" customWidth="1"/>
    <col min="5" max="5" width="11.28515625" style="249" customWidth="1"/>
    <col min="6" max="6" width="11.85546875" style="249" customWidth="1"/>
    <col min="7" max="7" width="13.140625" style="249" customWidth="1"/>
    <col min="8" max="8" width="11.85546875" style="249" customWidth="1"/>
    <col min="9" max="9" width="14.42578125" style="249" customWidth="1"/>
    <col min="10" max="16384" width="9.140625" style="249"/>
  </cols>
  <sheetData>
    <row r="1" spans="1:2" ht="15.75" x14ac:dyDescent="0.25">
      <c r="A1" s="248" t="s">
        <v>384</v>
      </c>
    </row>
    <row r="2" spans="1:2" ht="15.75" x14ac:dyDescent="0.25">
      <c r="A2" s="180" t="s">
        <v>379</v>
      </c>
    </row>
    <row r="3" spans="1:2" ht="15.75" x14ac:dyDescent="0.25">
      <c r="A3" s="250"/>
    </row>
    <row r="4" spans="1:2" s="252" customFormat="1" ht="73.150000000000006" customHeight="1" x14ac:dyDescent="0.2">
      <c r="A4" s="251" t="s">
        <v>380</v>
      </c>
      <c r="B4" s="251" t="s">
        <v>381</v>
      </c>
    </row>
    <row r="5" spans="1:2" ht="16.5" x14ac:dyDescent="0.3">
      <c r="A5" s="191" t="s">
        <v>299</v>
      </c>
      <c r="B5" s="253">
        <v>0.87985059987309877</v>
      </c>
    </row>
    <row r="6" spans="1:2" ht="16.5" x14ac:dyDescent="0.3">
      <c r="A6" s="191" t="s">
        <v>382</v>
      </c>
      <c r="B6" s="253">
        <v>0.85999312522913507</v>
      </c>
    </row>
    <row r="7" spans="1:2" ht="16.5" x14ac:dyDescent="0.3">
      <c r="A7" s="191" t="s">
        <v>383</v>
      </c>
      <c r="B7" s="253">
        <v>0.84740961751889721</v>
      </c>
    </row>
    <row r="8" spans="1:2" ht="16.5" x14ac:dyDescent="0.3">
      <c r="A8" s="191" t="s">
        <v>317</v>
      </c>
      <c r="B8" s="253">
        <v>0.82913621080081223</v>
      </c>
    </row>
    <row r="9" spans="1:2" ht="16.5" x14ac:dyDescent="0.3">
      <c r="A9" s="191" t="s">
        <v>304</v>
      </c>
      <c r="B9" s="253">
        <v>0.7102040892650171</v>
      </c>
    </row>
    <row r="10" spans="1:2" ht="16.5" x14ac:dyDescent="0.3">
      <c r="A10" s="191" t="s">
        <v>2</v>
      </c>
      <c r="B10" s="253">
        <v>0.6114798854129454</v>
      </c>
    </row>
    <row r="11" spans="1:2" ht="16.5" x14ac:dyDescent="0.3">
      <c r="A11" s="254" t="s">
        <v>273</v>
      </c>
      <c r="B11" s="255">
        <v>0.55560281279782697</v>
      </c>
    </row>
    <row r="12" spans="1:2" ht="15" x14ac:dyDescent="0.25">
      <c r="A12" s="39"/>
      <c r="B12" s="39"/>
    </row>
  </sheetData>
  <pageMargins left="0.7" right="0.7" top="0.75" bottom="0.75" header="0.3" footer="0.3"/>
  <pageSetup paperSize="9" scale="7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E7"/>
  <sheetViews>
    <sheetView zoomScaleNormal="100" workbookViewId="0">
      <selection activeCell="M37" sqref="M37"/>
    </sheetView>
  </sheetViews>
  <sheetFormatPr defaultRowHeight="15" x14ac:dyDescent="0.25"/>
  <cols>
    <col min="1" max="1" width="22.7109375" customWidth="1"/>
    <col min="2" max="5" width="12.7109375" customWidth="1"/>
    <col min="6" max="6" width="11.5703125" bestFit="1" customWidth="1"/>
    <col min="7" max="9" width="11.140625" bestFit="1" customWidth="1"/>
  </cols>
  <sheetData>
    <row r="1" spans="1:5" ht="15.75" x14ac:dyDescent="0.25">
      <c r="A1" s="37" t="s">
        <v>391</v>
      </c>
    </row>
    <row r="2" spans="1:5" ht="15.75" x14ac:dyDescent="0.25">
      <c r="A2" s="180" t="s">
        <v>385</v>
      </c>
    </row>
    <row r="3" spans="1:5" x14ac:dyDescent="0.25">
      <c r="A3" s="256"/>
    </row>
    <row r="4" spans="1:5" ht="16.5" x14ac:dyDescent="0.3">
      <c r="A4" s="257"/>
      <c r="B4" s="258" t="s">
        <v>386</v>
      </c>
      <c r="C4" s="258" t="s">
        <v>387</v>
      </c>
      <c r="D4" s="258" t="s">
        <v>388</v>
      </c>
      <c r="E4" s="258" t="s">
        <v>389</v>
      </c>
    </row>
    <row r="5" spans="1:5" ht="16.5" x14ac:dyDescent="0.3">
      <c r="A5" s="191" t="s">
        <v>390</v>
      </c>
      <c r="B5" s="259">
        <v>0.91605480299362996</v>
      </c>
      <c r="C5" s="259">
        <v>0.78981860319997832</v>
      </c>
      <c r="D5" s="259">
        <v>0.79085147598975458</v>
      </c>
      <c r="E5" s="259">
        <v>0.82809229973912835</v>
      </c>
    </row>
    <row r="6" spans="1:5" ht="16.5" x14ac:dyDescent="0.3">
      <c r="A6" s="254" t="s">
        <v>13</v>
      </c>
      <c r="B6" s="260">
        <v>0.5791712264903921</v>
      </c>
      <c r="C6" s="260">
        <v>0.54175724340054165</v>
      </c>
      <c r="D6" s="260">
        <v>0.63329113956653638</v>
      </c>
      <c r="E6" s="260">
        <v>0.64320283946996715</v>
      </c>
    </row>
    <row r="7" spans="1:5" x14ac:dyDescent="0.25">
      <c r="A7" s="39"/>
      <c r="B7" s="39"/>
      <c r="C7" s="39"/>
      <c r="D7" s="39"/>
      <c r="E7" s="39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1:J212"/>
  <sheetViews>
    <sheetView zoomScaleNormal="100" workbookViewId="0">
      <selection activeCell="M37" sqref="M37"/>
    </sheetView>
  </sheetViews>
  <sheetFormatPr defaultColWidth="9.140625" defaultRowHeight="12.75" x14ac:dyDescent="0.2"/>
  <cols>
    <col min="1" max="10" width="15.7109375" style="262" customWidth="1"/>
    <col min="11" max="16384" width="9.140625" style="262"/>
  </cols>
  <sheetData>
    <row r="1" spans="1:10" ht="15.75" x14ac:dyDescent="0.25">
      <c r="A1" s="261" t="s">
        <v>400</v>
      </c>
    </row>
    <row r="2" spans="1:10" ht="15.75" x14ac:dyDescent="0.25">
      <c r="A2" s="263" t="s">
        <v>392</v>
      </c>
    </row>
    <row r="3" spans="1:10" ht="15.75" x14ac:dyDescent="0.25">
      <c r="A3" s="263"/>
    </row>
    <row r="4" spans="1:10" ht="16.5" x14ac:dyDescent="0.3">
      <c r="A4" s="258" t="s">
        <v>393</v>
      </c>
      <c r="B4" s="258" t="s">
        <v>394</v>
      </c>
      <c r="C4" s="258"/>
      <c r="D4" s="258" t="s">
        <v>395</v>
      </c>
      <c r="E4" s="258" t="s">
        <v>396</v>
      </c>
      <c r="F4" s="258" t="s">
        <v>397</v>
      </c>
      <c r="G4" s="258" t="s">
        <v>398</v>
      </c>
      <c r="H4" s="258" t="s">
        <v>399</v>
      </c>
      <c r="I4" s="258" t="s">
        <v>395</v>
      </c>
      <c r="J4" s="258" t="s">
        <v>396</v>
      </c>
    </row>
    <row r="5" spans="1:10" ht="16.5" x14ac:dyDescent="0.3">
      <c r="A5" s="72">
        <v>0</v>
      </c>
      <c r="B5" s="264">
        <v>710</v>
      </c>
      <c r="C5" s="264">
        <v>710</v>
      </c>
      <c r="D5" s="264">
        <v>763.25</v>
      </c>
      <c r="E5" s="264">
        <v>777.44999999999993</v>
      </c>
      <c r="F5" s="264">
        <v>710</v>
      </c>
      <c r="G5" s="264">
        <v>763.25</v>
      </c>
      <c r="H5" s="264">
        <v>777.44999999999993</v>
      </c>
      <c r="I5" s="265">
        <v>7.4999999999999997E-2</v>
      </c>
      <c r="J5" s="265">
        <v>9.4999999999999904E-2</v>
      </c>
    </row>
    <row r="6" spans="1:10" ht="16.5" x14ac:dyDescent="0.3">
      <c r="A6" s="72">
        <v>1</v>
      </c>
      <c r="B6" s="264">
        <v>717.5</v>
      </c>
      <c r="C6" s="264">
        <v>717.5</v>
      </c>
      <c r="D6" s="264">
        <v>767.06624999999997</v>
      </c>
      <c r="E6" s="264">
        <v>779.39362499999993</v>
      </c>
      <c r="F6" s="264">
        <v>717.5</v>
      </c>
      <c r="G6" s="264">
        <v>767.06624999999997</v>
      </c>
      <c r="H6" s="264">
        <v>779.39362499999993</v>
      </c>
      <c r="I6" s="265">
        <v>6.9081881533101006E-2</v>
      </c>
      <c r="J6" s="265">
        <v>8.6262891986062615E-2</v>
      </c>
    </row>
    <row r="7" spans="1:10" ht="16.5" x14ac:dyDescent="0.3">
      <c r="A7" s="72">
        <v>2</v>
      </c>
      <c r="B7" s="264">
        <v>724.5</v>
      </c>
      <c r="C7" s="264">
        <v>724.5</v>
      </c>
      <c r="D7" s="264">
        <v>770.88250000000005</v>
      </c>
      <c r="E7" s="264">
        <v>781.33724999999993</v>
      </c>
      <c r="F7" s="264">
        <v>724.5</v>
      </c>
      <c r="G7" s="264">
        <v>770.88250000000005</v>
      </c>
      <c r="H7" s="264">
        <v>781.33724999999993</v>
      </c>
      <c r="I7" s="265">
        <v>6.4020013802622566E-2</v>
      </c>
      <c r="J7" s="265">
        <v>7.8450310559006114E-2</v>
      </c>
    </row>
    <row r="8" spans="1:10" ht="16.5" x14ac:dyDescent="0.3">
      <c r="A8" s="72">
        <v>3</v>
      </c>
      <c r="B8" s="264">
        <v>731.5</v>
      </c>
      <c r="C8" s="264">
        <v>731.5</v>
      </c>
      <c r="D8" s="264">
        <v>774.69875000000002</v>
      </c>
      <c r="E8" s="264">
        <v>783.28087499999992</v>
      </c>
      <c r="F8" s="264">
        <v>731.5</v>
      </c>
      <c r="G8" s="264">
        <v>774.69875000000002</v>
      </c>
      <c r="H8" s="264">
        <v>783.28087499999992</v>
      </c>
      <c r="I8" s="265">
        <v>5.9055023923444999E-2</v>
      </c>
      <c r="J8" s="265">
        <v>7.0787252221462649E-2</v>
      </c>
    </row>
    <row r="9" spans="1:10" ht="16.5" x14ac:dyDescent="0.3">
      <c r="A9" s="72">
        <v>4</v>
      </c>
      <c r="B9" s="264">
        <v>738.5</v>
      </c>
      <c r="C9" s="264">
        <v>738.5</v>
      </c>
      <c r="D9" s="264">
        <v>778.51499999999999</v>
      </c>
      <c r="E9" s="264">
        <v>785.22449999999992</v>
      </c>
      <c r="F9" s="264">
        <v>738.5</v>
      </c>
      <c r="G9" s="264">
        <v>778.51499999999999</v>
      </c>
      <c r="H9" s="264">
        <v>785.22449999999992</v>
      </c>
      <c r="I9" s="265">
        <v>5.4184157075152319E-2</v>
      </c>
      <c r="J9" s="265">
        <v>6.3269465132024263E-2</v>
      </c>
    </row>
    <row r="10" spans="1:10" ht="16.5" x14ac:dyDescent="0.3">
      <c r="A10" s="72">
        <v>5</v>
      </c>
      <c r="B10" s="264">
        <v>745.5</v>
      </c>
      <c r="C10" s="264">
        <v>745.5</v>
      </c>
      <c r="D10" s="264">
        <v>782.33124999999995</v>
      </c>
      <c r="E10" s="264">
        <v>787.16812499999992</v>
      </c>
      <c r="F10" s="264">
        <v>745.5</v>
      </c>
      <c r="G10" s="264">
        <v>782.33124999999995</v>
      </c>
      <c r="H10" s="264">
        <v>787.16812499999992</v>
      </c>
      <c r="I10" s="265">
        <v>4.9404761904761847E-2</v>
      </c>
      <c r="J10" s="265">
        <v>5.5892857142857036E-2</v>
      </c>
    </row>
    <row r="11" spans="1:10" ht="16.5" x14ac:dyDescent="0.3">
      <c r="A11" s="72">
        <v>6</v>
      </c>
      <c r="B11" s="264">
        <v>753</v>
      </c>
      <c r="C11" s="264">
        <v>753</v>
      </c>
      <c r="D11" s="264">
        <v>786.14750000000004</v>
      </c>
      <c r="E11" s="264">
        <v>789.11174999999992</v>
      </c>
      <c r="F11" s="264">
        <v>753</v>
      </c>
      <c r="G11" s="264">
        <v>786.14750000000004</v>
      </c>
      <c r="H11" s="264">
        <v>789.11174999999992</v>
      </c>
      <c r="I11" s="265">
        <v>4.402058432934932E-2</v>
      </c>
      <c r="J11" s="265">
        <v>4.7957171314740921E-2</v>
      </c>
    </row>
    <row r="12" spans="1:10" ht="16.5" x14ac:dyDescent="0.3">
      <c r="A12" s="72">
        <v>7</v>
      </c>
      <c r="B12" s="264">
        <v>760</v>
      </c>
      <c r="C12" s="264">
        <v>760</v>
      </c>
      <c r="D12" s="264">
        <v>789.96375</v>
      </c>
      <c r="E12" s="264">
        <v>791.05537499999991</v>
      </c>
      <c r="F12" s="264">
        <v>760</v>
      </c>
      <c r="G12" s="264">
        <v>789.96375</v>
      </c>
      <c r="H12" s="264">
        <v>791.05537499999991</v>
      </c>
      <c r="I12" s="265">
        <v>3.9425986842105271E-2</v>
      </c>
      <c r="J12" s="265">
        <v>4.0862335526315671E-2</v>
      </c>
    </row>
    <row r="13" spans="1:10" ht="16.5" x14ac:dyDescent="0.3">
      <c r="A13" s="72">
        <v>8</v>
      </c>
      <c r="B13" s="264">
        <v>767</v>
      </c>
      <c r="C13" s="264">
        <v>767</v>
      </c>
      <c r="D13" s="264">
        <v>793.78</v>
      </c>
      <c r="E13" s="264">
        <v>792.99899999999991</v>
      </c>
      <c r="F13" s="264">
        <v>767</v>
      </c>
      <c r="G13" s="264">
        <v>793.78</v>
      </c>
      <c r="H13" s="264">
        <v>792.99899999999991</v>
      </c>
      <c r="I13" s="265">
        <v>3.4915254237288099E-2</v>
      </c>
      <c r="J13" s="265">
        <v>3.3897001303780851E-2</v>
      </c>
    </row>
    <row r="14" spans="1:10" ht="16.5" x14ac:dyDescent="0.3">
      <c r="A14" s="72">
        <v>9</v>
      </c>
      <c r="B14" s="264">
        <v>774</v>
      </c>
      <c r="C14" s="264">
        <v>774</v>
      </c>
      <c r="D14" s="264">
        <v>797.59625000000005</v>
      </c>
      <c r="E14" s="264">
        <v>796.8862499999999</v>
      </c>
      <c r="F14" s="264">
        <v>774</v>
      </c>
      <c r="G14" s="264">
        <v>797.59625000000005</v>
      </c>
      <c r="H14" s="264">
        <v>796.8862499999999</v>
      </c>
      <c r="I14" s="265">
        <v>3.0486111111111183E-2</v>
      </c>
      <c r="J14" s="265">
        <v>2.9568798449612278E-2</v>
      </c>
    </row>
    <row r="15" spans="1:10" ht="16.5" x14ac:dyDescent="0.3">
      <c r="A15" s="72">
        <v>10</v>
      </c>
      <c r="B15" s="264">
        <v>781</v>
      </c>
      <c r="C15" s="264">
        <v>781</v>
      </c>
      <c r="D15" s="264">
        <v>801.41250000000002</v>
      </c>
      <c r="E15" s="264">
        <v>800.7734999999999</v>
      </c>
      <c r="F15" s="264">
        <v>781</v>
      </c>
      <c r="G15" s="264">
        <v>801.41250000000002</v>
      </c>
      <c r="H15" s="264">
        <v>800.7734999999999</v>
      </c>
      <c r="I15" s="265">
        <v>2.6136363636363666E-2</v>
      </c>
      <c r="J15" s="265">
        <v>2.5318181818181688E-2</v>
      </c>
    </row>
    <row r="16" spans="1:10" ht="16.5" x14ac:dyDescent="0.3">
      <c r="A16" s="72">
        <v>11</v>
      </c>
      <c r="B16" s="264">
        <v>788.5</v>
      </c>
      <c r="C16" s="264">
        <v>788.5</v>
      </c>
      <c r="D16" s="264">
        <v>805.22874999999999</v>
      </c>
      <c r="E16" s="264">
        <v>804.66074999999989</v>
      </c>
      <c r="F16" s="264">
        <v>788.5</v>
      </c>
      <c r="G16" s="264">
        <v>805.22874999999999</v>
      </c>
      <c r="H16" s="264">
        <v>804.66074999999989</v>
      </c>
      <c r="I16" s="265">
        <v>2.1215916296765999E-2</v>
      </c>
      <c r="J16" s="265">
        <v>2.0495561192136833E-2</v>
      </c>
    </row>
    <row r="17" spans="1:10" ht="16.5" x14ac:dyDescent="0.3">
      <c r="A17" s="72">
        <v>12</v>
      </c>
      <c r="B17" s="264">
        <v>795.5</v>
      </c>
      <c r="C17" s="264">
        <v>795.5</v>
      </c>
      <c r="D17" s="264">
        <v>809.04499999999996</v>
      </c>
      <c r="E17" s="264">
        <v>808.54799999999989</v>
      </c>
      <c r="F17" s="264">
        <v>795.5</v>
      </c>
      <c r="G17" s="264">
        <v>809.04499999999996</v>
      </c>
      <c r="H17" s="264">
        <v>808.54799999999989</v>
      </c>
      <c r="I17" s="265">
        <v>1.7027027027026975E-2</v>
      </c>
      <c r="J17" s="265">
        <v>1.6402262727843984E-2</v>
      </c>
    </row>
    <row r="18" spans="1:10" ht="16.5" x14ac:dyDescent="0.3">
      <c r="A18" s="72">
        <v>13</v>
      </c>
      <c r="B18" s="264">
        <v>802.5</v>
      </c>
      <c r="C18" s="264">
        <v>802.5</v>
      </c>
      <c r="D18" s="264">
        <v>812.86125000000004</v>
      </c>
      <c r="E18" s="264">
        <v>812.43524999999988</v>
      </c>
      <c r="F18" s="264">
        <v>802.5</v>
      </c>
      <c r="G18" s="264">
        <v>812.86125000000004</v>
      </c>
      <c r="H18" s="264">
        <v>812.43524999999988</v>
      </c>
      <c r="I18" s="265">
        <v>1.2911214953271079E-2</v>
      </c>
      <c r="J18" s="265">
        <v>1.2380373831775555E-2</v>
      </c>
    </row>
    <row r="19" spans="1:10" ht="16.5" x14ac:dyDescent="0.3">
      <c r="A19" s="72">
        <v>14</v>
      </c>
      <c r="B19" s="264">
        <v>809.5</v>
      </c>
      <c r="C19" s="264">
        <v>809.5</v>
      </c>
      <c r="D19" s="264">
        <v>816.67750000000001</v>
      </c>
      <c r="E19" s="264">
        <v>816.32249999999999</v>
      </c>
      <c r="F19" s="264">
        <v>809.5</v>
      </c>
      <c r="G19" s="264">
        <v>816.67750000000001</v>
      </c>
      <c r="H19" s="264">
        <v>816.32249999999999</v>
      </c>
      <c r="I19" s="265">
        <v>8.8665843113032855E-3</v>
      </c>
      <c r="J19" s="265">
        <v>8.4280420012353193E-3</v>
      </c>
    </row>
    <row r="20" spans="1:10" ht="16.5" x14ac:dyDescent="0.3">
      <c r="A20" s="72">
        <v>15</v>
      </c>
      <c r="B20" s="264">
        <v>816.5</v>
      </c>
      <c r="C20" s="264">
        <v>816.5</v>
      </c>
      <c r="D20" s="264">
        <v>820.49374999999998</v>
      </c>
      <c r="E20" s="264">
        <v>820.20974999999999</v>
      </c>
      <c r="F20" s="264">
        <v>816.5</v>
      </c>
      <c r="G20" s="264">
        <v>820.49374999999998</v>
      </c>
      <c r="H20" s="264">
        <v>820.20974999999999</v>
      </c>
      <c r="I20" s="265">
        <v>4.8913043478260587E-3</v>
      </c>
      <c r="J20" s="265">
        <v>4.5434782608695474E-3</v>
      </c>
    </row>
    <row r="21" spans="1:10" ht="16.5" x14ac:dyDescent="0.3">
      <c r="A21" s="72">
        <v>16</v>
      </c>
      <c r="B21" s="264">
        <v>824</v>
      </c>
      <c r="C21" s="264">
        <v>823</v>
      </c>
      <c r="D21" s="264">
        <v>824.31</v>
      </c>
      <c r="E21" s="264">
        <v>824.09699999999998</v>
      </c>
      <c r="F21" s="264">
        <v>824</v>
      </c>
      <c r="G21" s="264">
        <v>824.31</v>
      </c>
      <c r="H21" s="264">
        <v>824.09699999999998</v>
      </c>
      <c r="I21" s="265">
        <v>3.7621359223294348E-4</v>
      </c>
      <c r="J21" s="265">
        <v>1.1771844660191746E-4</v>
      </c>
    </row>
    <row r="22" spans="1:10" ht="16.5" x14ac:dyDescent="0.3">
      <c r="A22" s="72">
        <v>17</v>
      </c>
      <c r="B22" s="264">
        <v>827.5</v>
      </c>
      <c r="C22" s="264">
        <v>826.5</v>
      </c>
      <c r="D22" s="264">
        <v>828.12625000000003</v>
      </c>
      <c r="E22" s="264">
        <v>827.98424999999997</v>
      </c>
      <c r="F22" s="264">
        <v>827.5</v>
      </c>
      <c r="G22" s="264">
        <v>828.12625000000003</v>
      </c>
      <c r="H22" s="264">
        <v>827.98424999999997</v>
      </c>
      <c r="I22" s="265">
        <v>7.5679758308160397E-4</v>
      </c>
      <c r="J22" s="265">
        <v>5.8519637462232574E-4</v>
      </c>
    </row>
    <row r="23" spans="1:10" ht="16.5" x14ac:dyDescent="0.3">
      <c r="A23" s="72">
        <v>18</v>
      </c>
      <c r="B23" s="264">
        <v>831</v>
      </c>
      <c r="C23" s="264">
        <v>830</v>
      </c>
      <c r="D23" s="264">
        <v>831.9425</v>
      </c>
      <c r="E23" s="264">
        <v>831.87149999999997</v>
      </c>
      <c r="F23" s="264">
        <v>831</v>
      </c>
      <c r="G23" s="264">
        <v>831.9425</v>
      </c>
      <c r="H23" s="264">
        <v>831.87149999999997</v>
      </c>
      <c r="I23" s="265">
        <v>1.1341756919374193E-3</v>
      </c>
      <c r="J23" s="265">
        <v>1.0487364620938256E-3</v>
      </c>
    </row>
    <row r="24" spans="1:10" ht="16.5" x14ac:dyDescent="0.3">
      <c r="A24" s="72">
        <v>19</v>
      </c>
      <c r="B24" s="264">
        <v>834.5</v>
      </c>
      <c r="C24" s="264">
        <v>833.5</v>
      </c>
      <c r="D24" s="264">
        <v>835.75874999999996</v>
      </c>
      <c r="E24" s="264">
        <v>835.75874999999996</v>
      </c>
      <c r="F24" s="264">
        <v>834.5</v>
      </c>
      <c r="G24" s="264">
        <v>835.75874999999996</v>
      </c>
      <c r="H24" s="264">
        <v>835.75874999999996</v>
      </c>
      <c r="I24" s="265">
        <v>1.5083882564409391E-3</v>
      </c>
      <c r="J24" s="265">
        <v>1.5083882564409391E-3</v>
      </c>
    </row>
    <row r="25" spans="1:10" ht="16.5" x14ac:dyDescent="0.3">
      <c r="A25" s="72">
        <v>20</v>
      </c>
      <c r="B25" s="264">
        <v>838</v>
      </c>
      <c r="C25" s="264">
        <v>837</v>
      </c>
      <c r="D25" s="264">
        <v>839.57500000000005</v>
      </c>
      <c r="E25" s="264">
        <v>839.64599999999996</v>
      </c>
      <c r="F25" s="264">
        <v>838</v>
      </c>
      <c r="G25" s="264">
        <v>839.57500000000005</v>
      </c>
      <c r="H25" s="264">
        <v>839.64599999999996</v>
      </c>
      <c r="I25" s="265">
        <v>1.8794749403341833E-3</v>
      </c>
      <c r="J25" s="265">
        <v>1.964200477326919E-3</v>
      </c>
    </row>
    <row r="26" spans="1:10" ht="16.5" x14ac:dyDescent="0.3">
      <c r="A26" s="72">
        <v>21</v>
      </c>
      <c r="B26" s="264">
        <v>841.5</v>
      </c>
      <c r="C26" s="264">
        <v>840.5</v>
      </c>
      <c r="D26" s="264">
        <v>843.39125000000001</v>
      </c>
      <c r="E26" s="264">
        <v>843.53324999999995</v>
      </c>
      <c r="F26" s="264">
        <v>841.5</v>
      </c>
      <c r="G26" s="264">
        <v>843.39125000000001</v>
      </c>
      <c r="H26" s="264">
        <v>843.53324999999995</v>
      </c>
      <c r="I26" s="265">
        <v>2.2474747474747637E-3</v>
      </c>
      <c r="J26" s="265">
        <v>2.4162210338680365E-3</v>
      </c>
    </row>
    <row r="27" spans="1:10" ht="16.5" x14ac:dyDescent="0.3">
      <c r="A27" s="72">
        <v>22</v>
      </c>
      <c r="B27" s="264">
        <v>845</v>
      </c>
      <c r="C27" s="264">
        <v>844</v>
      </c>
      <c r="D27" s="264">
        <v>847.20749999999998</v>
      </c>
      <c r="E27" s="264">
        <v>847.42049999999995</v>
      </c>
      <c r="F27" s="264">
        <v>845</v>
      </c>
      <c r="G27" s="264">
        <v>847.20749999999998</v>
      </c>
      <c r="H27" s="264">
        <v>847.42049999999995</v>
      </c>
      <c r="I27" s="265">
        <v>2.6124260355029371E-3</v>
      </c>
      <c r="J27" s="265">
        <v>2.8644970414200559E-3</v>
      </c>
    </row>
    <row r="28" spans="1:10" ht="16.5" x14ac:dyDescent="0.3">
      <c r="A28" s="72">
        <v>23</v>
      </c>
      <c r="B28" s="264">
        <v>848.5</v>
      </c>
      <c r="C28" s="264">
        <v>847</v>
      </c>
      <c r="D28" s="264">
        <v>851.02375000000006</v>
      </c>
      <c r="E28" s="264">
        <v>851.30774999999994</v>
      </c>
      <c r="F28" s="264">
        <v>848.5</v>
      </c>
      <c r="G28" s="264">
        <v>851.02375000000006</v>
      </c>
      <c r="H28" s="264">
        <v>851.30774999999994</v>
      </c>
      <c r="I28" s="265">
        <v>2.9743665291691972E-3</v>
      </c>
      <c r="J28" s="265">
        <v>3.3090748379492538E-3</v>
      </c>
    </row>
    <row r="29" spans="1:10" ht="16.5" x14ac:dyDescent="0.3">
      <c r="A29" s="72">
        <v>24</v>
      </c>
      <c r="B29" s="264">
        <v>852</v>
      </c>
      <c r="C29" s="264">
        <v>850.5</v>
      </c>
      <c r="D29" s="264">
        <v>854.84</v>
      </c>
      <c r="E29" s="264">
        <v>855.19499999999994</v>
      </c>
      <c r="F29" s="264">
        <v>852</v>
      </c>
      <c r="G29" s="264">
        <v>854.84</v>
      </c>
      <c r="H29" s="264">
        <v>855.19499999999994</v>
      </c>
      <c r="I29" s="265">
        <v>3.3333333333333708E-3</v>
      </c>
      <c r="J29" s="265">
        <v>3.7499999999999253E-3</v>
      </c>
    </row>
    <row r="30" spans="1:10" ht="16.5" x14ac:dyDescent="0.3">
      <c r="A30" s="72">
        <v>25</v>
      </c>
      <c r="B30" s="264">
        <v>856</v>
      </c>
      <c r="C30" s="264">
        <v>854.5</v>
      </c>
      <c r="D30" s="264">
        <v>858.65625</v>
      </c>
      <c r="E30" s="264">
        <v>859.08224999999993</v>
      </c>
      <c r="F30" s="264">
        <v>856</v>
      </c>
      <c r="G30" s="264">
        <v>858.65625</v>
      </c>
      <c r="H30" s="264">
        <v>859.08224999999993</v>
      </c>
      <c r="I30" s="265">
        <v>3.1030957943925233E-3</v>
      </c>
      <c r="J30" s="265">
        <v>3.6007593457943118E-3</v>
      </c>
    </row>
    <row r="31" spans="1:10" ht="16.5" x14ac:dyDescent="0.3">
      <c r="A31" s="72">
        <v>26</v>
      </c>
      <c r="B31" s="264">
        <v>859.5</v>
      </c>
      <c r="C31" s="264">
        <v>858</v>
      </c>
      <c r="D31" s="264">
        <v>862.47249999999997</v>
      </c>
      <c r="E31" s="264">
        <v>862.96949999999993</v>
      </c>
      <c r="F31" s="264">
        <v>859.5</v>
      </c>
      <c r="G31" s="264">
        <v>862.47249999999997</v>
      </c>
      <c r="H31" s="264">
        <v>862.96949999999993</v>
      </c>
      <c r="I31" s="265">
        <v>3.4584060500290497E-3</v>
      </c>
      <c r="J31" s="265">
        <v>4.0366492146595989E-3</v>
      </c>
    </row>
    <row r="32" spans="1:10" ht="16.5" x14ac:dyDescent="0.3">
      <c r="A32" s="72">
        <v>27</v>
      </c>
      <c r="B32" s="264">
        <v>863</v>
      </c>
      <c r="C32" s="264">
        <v>861</v>
      </c>
      <c r="D32" s="264">
        <v>866.28875000000005</v>
      </c>
      <c r="E32" s="264">
        <v>866.85674999999992</v>
      </c>
      <c r="F32" s="264">
        <v>863</v>
      </c>
      <c r="G32" s="264">
        <v>866.28875000000005</v>
      </c>
      <c r="H32" s="264">
        <v>866.85674999999992</v>
      </c>
      <c r="I32" s="265">
        <v>3.8108342989571845E-3</v>
      </c>
      <c r="J32" s="265">
        <v>4.4690034762455621E-3</v>
      </c>
    </row>
    <row r="33" spans="1:10" ht="16.5" x14ac:dyDescent="0.3">
      <c r="A33" s="72">
        <v>28</v>
      </c>
      <c r="B33" s="264">
        <v>866.5</v>
      </c>
      <c r="C33" s="264">
        <v>864.5</v>
      </c>
      <c r="D33" s="264">
        <v>870.10500000000002</v>
      </c>
      <c r="E33" s="264">
        <v>870.74399999999991</v>
      </c>
      <c r="F33" s="264">
        <v>866.5</v>
      </c>
      <c r="G33" s="264">
        <v>870.10500000000002</v>
      </c>
      <c r="H33" s="264">
        <v>870.74399999999991</v>
      </c>
      <c r="I33" s="265">
        <v>4.1604154645124274E-3</v>
      </c>
      <c r="J33" s="265">
        <v>4.8978649740333696E-3</v>
      </c>
    </row>
    <row r="34" spans="1:10" ht="16.5" x14ac:dyDescent="0.3">
      <c r="A34" s="72">
        <v>29</v>
      </c>
      <c r="B34" s="264">
        <v>870</v>
      </c>
      <c r="C34" s="264">
        <v>868</v>
      </c>
      <c r="D34" s="264">
        <v>873.92124999999999</v>
      </c>
      <c r="E34" s="264">
        <v>874.63124999999991</v>
      </c>
      <c r="F34" s="264">
        <v>870</v>
      </c>
      <c r="G34" s="264">
        <v>873.92124999999999</v>
      </c>
      <c r="H34" s="264">
        <v>874.63124999999991</v>
      </c>
      <c r="I34" s="265">
        <v>4.507183908045961E-3</v>
      </c>
      <c r="J34" s="265">
        <v>5.3232758620688613E-3</v>
      </c>
    </row>
    <row r="35" spans="1:10" ht="16.5" x14ac:dyDescent="0.3">
      <c r="A35" s="72">
        <v>30</v>
      </c>
      <c r="B35" s="264">
        <v>873.5</v>
      </c>
      <c r="C35" s="264">
        <v>871.5</v>
      </c>
      <c r="D35" s="264">
        <v>877.73749999999995</v>
      </c>
      <c r="E35" s="264">
        <v>878.5184999999999</v>
      </c>
      <c r="F35" s="264">
        <v>873.5</v>
      </c>
      <c r="G35" s="264">
        <v>877.73749999999995</v>
      </c>
      <c r="H35" s="264">
        <v>878.5184999999999</v>
      </c>
      <c r="I35" s="265">
        <v>4.8511734401831194E-3</v>
      </c>
      <c r="J35" s="265">
        <v>5.7452776187749324E-3</v>
      </c>
    </row>
    <row r="36" spans="1:10" ht="16.5" x14ac:dyDescent="0.3">
      <c r="A36" s="72">
        <v>31</v>
      </c>
      <c r="B36" s="264">
        <v>877</v>
      </c>
      <c r="C36" s="264">
        <v>875</v>
      </c>
      <c r="D36" s="264">
        <v>881.55375000000004</v>
      </c>
      <c r="E36" s="264">
        <v>882.4057499999999</v>
      </c>
      <c r="F36" s="264">
        <v>877</v>
      </c>
      <c r="G36" s="264">
        <v>881.55375000000004</v>
      </c>
      <c r="H36" s="264">
        <v>882.4057499999999</v>
      </c>
      <c r="I36" s="265">
        <v>5.1924173318130401E-3</v>
      </c>
      <c r="J36" s="265">
        <v>6.1639110604331795E-3</v>
      </c>
    </row>
    <row r="37" spans="1:10" ht="16.5" x14ac:dyDescent="0.3">
      <c r="A37" s="72">
        <v>32</v>
      </c>
      <c r="B37" s="264">
        <v>880.5</v>
      </c>
      <c r="C37" s="264">
        <v>878.5</v>
      </c>
      <c r="D37" s="264">
        <v>885.37</v>
      </c>
      <c r="E37" s="264">
        <v>886.29299999999989</v>
      </c>
      <c r="F37" s="264">
        <v>880.5</v>
      </c>
      <c r="G37" s="264">
        <v>885.37</v>
      </c>
      <c r="H37" s="264">
        <v>886.29299999999989</v>
      </c>
      <c r="I37" s="265">
        <v>5.5309483248154505E-3</v>
      </c>
      <c r="J37" s="265">
        <v>6.5792163543440009E-3</v>
      </c>
    </row>
    <row r="38" spans="1:10" ht="16.5" x14ac:dyDescent="0.3">
      <c r="A38" s="72">
        <v>33</v>
      </c>
      <c r="B38" s="264">
        <v>880.5</v>
      </c>
      <c r="C38" s="264">
        <v>878.5</v>
      </c>
      <c r="D38" s="264">
        <v>885.37</v>
      </c>
      <c r="E38" s="264">
        <v>886.29299999999989</v>
      </c>
      <c r="F38" s="264">
        <v>880.5</v>
      </c>
      <c r="G38" s="264">
        <v>885.37</v>
      </c>
      <c r="H38" s="264">
        <v>886.29299999999989</v>
      </c>
      <c r="I38" s="265">
        <v>5.5309483248154505E-3</v>
      </c>
      <c r="J38" s="265">
        <v>6.5792163543440009E-3</v>
      </c>
    </row>
    <row r="39" spans="1:10" ht="16.5" x14ac:dyDescent="0.3">
      <c r="A39" s="72">
        <v>34</v>
      </c>
      <c r="B39" s="264">
        <v>880.5</v>
      </c>
      <c r="C39" s="264">
        <v>878.5</v>
      </c>
      <c r="D39" s="264">
        <v>885.37</v>
      </c>
      <c r="E39" s="264">
        <v>886.29299999999989</v>
      </c>
      <c r="F39" s="264">
        <v>880.5</v>
      </c>
      <c r="G39" s="264">
        <v>885.37</v>
      </c>
      <c r="H39" s="264">
        <v>886.29299999999989</v>
      </c>
      <c r="I39" s="265">
        <v>5.5309483248154505E-3</v>
      </c>
      <c r="J39" s="265">
        <v>6.5792163543440009E-3</v>
      </c>
    </row>
    <row r="40" spans="1:10" ht="16.5" x14ac:dyDescent="0.3">
      <c r="A40" s="72">
        <v>35</v>
      </c>
      <c r="B40" s="264">
        <v>880.5</v>
      </c>
      <c r="C40" s="264">
        <v>878.5</v>
      </c>
      <c r="D40" s="264">
        <v>885.37</v>
      </c>
      <c r="E40" s="264">
        <v>886.29299999999989</v>
      </c>
      <c r="F40" s="264">
        <v>880.5</v>
      </c>
      <c r="G40" s="264">
        <v>885.37</v>
      </c>
      <c r="H40" s="264">
        <v>886.29299999999989</v>
      </c>
      <c r="I40" s="265">
        <v>5.5309483248154505E-3</v>
      </c>
      <c r="J40" s="265">
        <v>6.5792163543440009E-3</v>
      </c>
    </row>
    <row r="41" spans="1:10" ht="16.5" x14ac:dyDescent="0.3">
      <c r="A41" s="72">
        <v>36</v>
      </c>
      <c r="B41" s="264">
        <v>880.5</v>
      </c>
      <c r="C41" s="264">
        <v>878.5</v>
      </c>
      <c r="D41" s="264">
        <v>885.37</v>
      </c>
      <c r="E41" s="264">
        <v>886.29299999999989</v>
      </c>
      <c r="F41" s="264">
        <v>880.5</v>
      </c>
      <c r="G41" s="264">
        <v>885.37</v>
      </c>
      <c r="H41" s="264">
        <v>886.29299999999989</v>
      </c>
      <c r="I41" s="265">
        <v>5.5309483248154505E-3</v>
      </c>
      <c r="J41" s="265">
        <v>6.5792163543440009E-3</v>
      </c>
    </row>
    <row r="42" spans="1:10" ht="16.5" x14ac:dyDescent="0.3">
      <c r="A42" s="72">
        <v>37</v>
      </c>
      <c r="B42" s="264">
        <v>880.5</v>
      </c>
      <c r="C42" s="264">
        <v>878.5</v>
      </c>
      <c r="D42" s="264">
        <v>885.37</v>
      </c>
      <c r="E42" s="264">
        <v>886.29299999999989</v>
      </c>
      <c r="F42" s="264">
        <v>880.5</v>
      </c>
      <c r="G42" s="264">
        <v>885.37</v>
      </c>
      <c r="H42" s="264">
        <v>886.29299999999989</v>
      </c>
      <c r="I42" s="265">
        <v>5.5309483248154505E-3</v>
      </c>
      <c r="J42" s="265">
        <v>6.5792163543440009E-3</v>
      </c>
    </row>
    <row r="43" spans="1:10" ht="16.5" x14ac:dyDescent="0.3">
      <c r="A43" s="72">
        <v>38</v>
      </c>
      <c r="B43" s="264">
        <v>880.5</v>
      </c>
      <c r="C43" s="264">
        <v>878.5</v>
      </c>
      <c r="D43" s="264">
        <v>885.37</v>
      </c>
      <c r="E43" s="264">
        <v>886.29299999999989</v>
      </c>
      <c r="F43" s="264">
        <v>880.5</v>
      </c>
      <c r="G43" s="264">
        <v>885.37</v>
      </c>
      <c r="H43" s="264">
        <v>886.29299999999989</v>
      </c>
      <c r="I43" s="265">
        <v>5.5309483248154505E-3</v>
      </c>
      <c r="J43" s="265">
        <v>6.5792163543440009E-3</v>
      </c>
    </row>
    <row r="44" spans="1:10" ht="16.5" x14ac:dyDescent="0.3">
      <c r="A44" s="72">
        <v>39</v>
      </c>
      <c r="B44" s="264">
        <v>880.5</v>
      </c>
      <c r="C44" s="264">
        <v>878.5</v>
      </c>
      <c r="D44" s="264">
        <v>885.37</v>
      </c>
      <c r="E44" s="264">
        <v>886.29299999999989</v>
      </c>
      <c r="F44" s="264">
        <v>880.5</v>
      </c>
      <c r="G44" s="264">
        <v>885.37</v>
      </c>
      <c r="H44" s="264">
        <v>886.29299999999989</v>
      </c>
      <c r="I44" s="265">
        <v>5.5309483248154505E-3</v>
      </c>
      <c r="J44" s="265">
        <v>6.5792163543440009E-3</v>
      </c>
    </row>
    <row r="45" spans="1:10" ht="16.5" x14ac:dyDescent="0.3">
      <c r="A45" s="254">
        <v>40</v>
      </c>
      <c r="B45" s="266">
        <v>880.5</v>
      </c>
      <c r="C45" s="266">
        <v>878.5</v>
      </c>
      <c r="D45" s="266">
        <v>885.37</v>
      </c>
      <c r="E45" s="266">
        <v>886.29299999999989</v>
      </c>
      <c r="F45" s="266">
        <v>880.5</v>
      </c>
      <c r="G45" s="266">
        <v>885.37</v>
      </c>
      <c r="H45" s="266">
        <v>886.29299999999989</v>
      </c>
      <c r="I45" s="267">
        <v>5.5309483248154505E-3</v>
      </c>
      <c r="J45" s="267">
        <v>6.5792163543440009E-3</v>
      </c>
    </row>
    <row r="46" spans="1:10" x14ac:dyDescent="0.2">
      <c r="F46" s="268"/>
      <c r="G46" s="268"/>
      <c r="H46" s="268"/>
    </row>
    <row r="47" spans="1:10" x14ac:dyDescent="0.2">
      <c r="F47" s="268"/>
      <c r="G47" s="268"/>
      <c r="H47" s="268"/>
    </row>
    <row r="48" spans="1:10" x14ac:dyDescent="0.2">
      <c r="F48" s="268"/>
      <c r="G48" s="268"/>
      <c r="H48" s="268"/>
    </row>
    <row r="49" spans="6:8" x14ac:dyDescent="0.2">
      <c r="F49" s="268"/>
      <c r="G49" s="268"/>
      <c r="H49" s="268"/>
    </row>
    <row r="50" spans="6:8" x14ac:dyDescent="0.2">
      <c r="F50" s="268"/>
      <c r="G50" s="268"/>
      <c r="H50" s="268"/>
    </row>
    <row r="51" spans="6:8" x14ac:dyDescent="0.2">
      <c r="F51" s="268"/>
      <c r="G51" s="268"/>
      <c r="H51" s="268"/>
    </row>
    <row r="52" spans="6:8" x14ac:dyDescent="0.2">
      <c r="F52" s="268"/>
      <c r="G52" s="268"/>
      <c r="H52" s="268"/>
    </row>
    <row r="53" spans="6:8" x14ac:dyDescent="0.2">
      <c r="F53" s="268"/>
      <c r="G53" s="268"/>
      <c r="H53" s="268"/>
    </row>
    <row r="54" spans="6:8" x14ac:dyDescent="0.2">
      <c r="F54" s="268"/>
      <c r="G54" s="268"/>
      <c r="H54" s="268"/>
    </row>
    <row r="55" spans="6:8" x14ac:dyDescent="0.2">
      <c r="F55" s="268"/>
      <c r="G55" s="268"/>
      <c r="H55" s="268"/>
    </row>
    <row r="56" spans="6:8" x14ac:dyDescent="0.2">
      <c r="F56" s="268"/>
      <c r="G56" s="268"/>
      <c r="H56" s="268"/>
    </row>
    <row r="57" spans="6:8" x14ac:dyDescent="0.2">
      <c r="F57" s="268"/>
      <c r="G57" s="268"/>
      <c r="H57" s="268"/>
    </row>
    <row r="58" spans="6:8" x14ac:dyDescent="0.2">
      <c r="F58" s="268"/>
      <c r="G58" s="268"/>
      <c r="H58" s="268"/>
    </row>
    <row r="59" spans="6:8" x14ac:dyDescent="0.2">
      <c r="F59" s="268"/>
      <c r="G59" s="268"/>
      <c r="H59" s="268"/>
    </row>
    <row r="60" spans="6:8" x14ac:dyDescent="0.2">
      <c r="F60" s="268"/>
      <c r="G60" s="268"/>
      <c r="H60" s="268"/>
    </row>
    <row r="61" spans="6:8" x14ac:dyDescent="0.2">
      <c r="F61" s="268"/>
      <c r="G61" s="268"/>
      <c r="H61" s="268"/>
    </row>
    <row r="62" spans="6:8" x14ac:dyDescent="0.2">
      <c r="F62" s="268"/>
      <c r="G62" s="268"/>
      <c r="H62" s="268"/>
    </row>
    <row r="63" spans="6:8" x14ac:dyDescent="0.2">
      <c r="F63" s="268"/>
      <c r="G63" s="268"/>
      <c r="H63" s="268"/>
    </row>
    <row r="64" spans="6:8" x14ac:dyDescent="0.2">
      <c r="F64" s="268"/>
      <c r="G64" s="268"/>
      <c r="H64" s="268"/>
    </row>
    <row r="65" spans="6:8" x14ac:dyDescent="0.2">
      <c r="F65" s="268"/>
      <c r="G65" s="268"/>
      <c r="H65" s="268"/>
    </row>
    <row r="66" spans="6:8" x14ac:dyDescent="0.2">
      <c r="F66" s="268"/>
      <c r="G66" s="268"/>
      <c r="H66" s="268"/>
    </row>
    <row r="67" spans="6:8" x14ac:dyDescent="0.2">
      <c r="F67" s="268"/>
      <c r="G67" s="268"/>
      <c r="H67" s="268"/>
    </row>
    <row r="68" spans="6:8" x14ac:dyDescent="0.2">
      <c r="F68" s="268"/>
      <c r="G68" s="268"/>
      <c r="H68" s="268"/>
    </row>
    <row r="69" spans="6:8" x14ac:dyDescent="0.2">
      <c r="F69" s="268"/>
      <c r="G69" s="268"/>
      <c r="H69" s="268"/>
    </row>
    <row r="70" spans="6:8" x14ac:dyDescent="0.2">
      <c r="F70" s="268"/>
      <c r="G70" s="268"/>
      <c r="H70" s="268"/>
    </row>
    <row r="71" spans="6:8" x14ac:dyDescent="0.2">
      <c r="F71" s="268"/>
      <c r="G71" s="268"/>
      <c r="H71" s="268"/>
    </row>
    <row r="72" spans="6:8" x14ac:dyDescent="0.2">
      <c r="F72" s="268"/>
      <c r="G72" s="268"/>
    </row>
    <row r="73" spans="6:8" x14ac:dyDescent="0.2">
      <c r="F73" s="268"/>
      <c r="G73" s="268"/>
    </row>
    <row r="74" spans="6:8" x14ac:dyDescent="0.2">
      <c r="F74" s="268"/>
      <c r="G74" s="268"/>
    </row>
    <row r="75" spans="6:8" x14ac:dyDescent="0.2">
      <c r="F75" s="268"/>
      <c r="G75" s="268"/>
    </row>
    <row r="76" spans="6:8" x14ac:dyDescent="0.2">
      <c r="F76" s="268"/>
      <c r="G76" s="268"/>
    </row>
    <row r="77" spans="6:8" x14ac:dyDescent="0.2">
      <c r="F77" s="268"/>
      <c r="G77" s="268"/>
    </row>
    <row r="78" spans="6:8" x14ac:dyDescent="0.2">
      <c r="F78" s="268"/>
      <c r="G78" s="268"/>
    </row>
    <row r="79" spans="6:8" x14ac:dyDescent="0.2">
      <c r="F79" s="268"/>
      <c r="G79" s="268"/>
    </row>
    <row r="80" spans="6:8" x14ac:dyDescent="0.2">
      <c r="F80" s="268"/>
      <c r="G80" s="268"/>
    </row>
    <row r="81" spans="6:7" x14ac:dyDescent="0.2">
      <c r="F81" s="268"/>
      <c r="G81" s="268"/>
    </row>
    <row r="82" spans="6:7" x14ac:dyDescent="0.2">
      <c r="F82" s="268"/>
      <c r="G82" s="268"/>
    </row>
    <row r="83" spans="6:7" x14ac:dyDescent="0.2">
      <c r="F83" s="268"/>
      <c r="G83" s="268"/>
    </row>
    <row r="84" spans="6:7" x14ac:dyDescent="0.2">
      <c r="F84" s="268"/>
      <c r="G84" s="268"/>
    </row>
    <row r="85" spans="6:7" x14ac:dyDescent="0.2">
      <c r="F85" s="268"/>
      <c r="G85" s="268"/>
    </row>
    <row r="86" spans="6:7" x14ac:dyDescent="0.2">
      <c r="F86" s="268"/>
      <c r="G86" s="268"/>
    </row>
    <row r="87" spans="6:7" x14ac:dyDescent="0.2">
      <c r="F87" s="268"/>
      <c r="G87" s="268"/>
    </row>
    <row r="88" spans="6:7" x14ac:dyDescent="0.2">
      <c r="F88" s="268"/>
      <c r="G88" s="268"/>
    </row>
    <row r="89" spans="6:7" x14ac:dyDescent="0.2">
      <c r="F89" s="268"/>
      <c r="G89" s="268"/>
    </row>
    <row r="90" spans="6:7" x14ac:dyDescent="0.2">
      <c r="F90" s="268"/>
      <c r="G90" s="268"/>
    </row>
    <row r="91" spans="6:7" x14ac:dyDescent="0.2">
      <c r="F91" s="268"/>
      <c r="G91" s="268"/>
    </row>
    <row r="92" spans="6:7" x14ac:dyDescent="0.2">
      <c r="F92" s="268"/>
      <c r="G92" s="268"/>
    </row>
    <row r="93" spans="6:7" x14ac:dyDescent="0.2">
      <c r="F93" s="268"/>
      <c r="G93" s="268"/>
    </row>
    <row r="94" spans="6:7" x14ac:dyDescent="0.2">
      <c r="F94" s="268"/>
      <c r="G94" s="268"/>
    </row>
    <row r="95" spans="6:7" x14ac:dyDescent="0.2">
      <c r="F95" s="268"/>
      <c r="G95" s="268"/>
    </row>
    <row r="96" spans="6:7" x14ac:dyDescent="0.2">
      <c r="F96" s="268"/>
      <c r="G96" s="268"/>
    </row>
    <row r="97" spans="6:7" x14ac:dyDescent="0.2">
      <c r="F97" s="268"/>
      <c r="G97" s="268"/>
    </row>
    <row r="98" spans="6:7" x14ac:dyDescent="0.2">
      <c r="F98" s="268"/>
      <c r="G98" s="268"/>
    </row>
    <row r="99" spans="6:7" x14ac:dyDescent="0.2">
      <c r="F99" s="268"/>
      <c r="G99" s="268"/>
    </row>
    <row r="100" spans="6:7" x14ac:dyDescent="0.2">
      <c r="F100" s="268"/>
      <c r="G100" s="268"/>
    </row>
    <row r="101" spans="6:7" x14ac:dyDescent="0.2">
      <c r="F101" s="268"/>
      <c r="G101" s="268"/>
    </row>
    <row r="102" spans="6:7" x14ac:dyDescent="0.2">
      <c r="F102" s="268"/>
      <c r="G102" s="268"/>
    </row>
    <row r="103" spans="6:7" x14ac:dyDescent="0.2">
      <c r="F103" s="268"/>
      <c r="G103" s="268"/>
    </row>
    <row r="104" spans="6:7" x14ac:dyDescent="0.2">
      <c r="F104" s="268"/>
      <c r="G104" s="268"/>
    </row>
    <row r="105" spans="6:7" x14ac:dyDescent="0.2">
      <c r="F105" s="268"/>
      <c r="G105" s="268"/>
    </row>
    <row r="106" spans="6:7" x14ac:dyDescent="0.2">
      <c r="F106" s="268"/>
      <c r="G106" s="268"/>
    </row>
    <row r="107" spans="6:7" x14ac:dyDescent="0.2">
      <c r="F107" s="268"/>
      <c r="G107" s="268"/>
    </row>
    <row r="108" spans="6:7" x14ac:dyDescent="0.2">
      <c r="F108" s="268"/>
      <c r="G108" s="268"/>
    </row>
    <row r="109" spans="6:7" x14ac:dyDescent="0.2">
      <c r="F109" s="268"/>
      <c r="G109" s="268"/>
    </row>
    <row r="110" spans="6:7" x14ac:dyDescent="0.2">
      <c r="F110" s="268"/>
      <c r="G110" s="268"/>
    </row>
    <row r="111" spans="6:7" x14ac:dyDescent="0.2">
      <c r="F111" s="268"/>
      <c r="G111" s="268"/>
    </row>
    <row r="112" spans="6:7" x14ac:dyDescent="0.2">
      <c r="F112" s="268"/>
      <c r="G112" s="268"/>
    </row>
    <row r="113" spans="6:7" x14ac:dyDescent="0.2">
      <c r="F113" s="268"/>
      <c r="G113" s="268"/>
    </row>
    <row r="114" spans="6:7" x14ac:dyDescent="0.2">
      <c r="F114" s="268"/>
      <c r="G114" s="268"/>
    </row>
    <row r="115" spans="6:7" x14ac:dyDescent="0.2">
      <c r="F115" s="268"/>
      <c r="G115" s="268"/>
    </row>
    <row r="116" spans="6:7" x14ac:dyDescent="0.2">
      <c r="F116" s="268"/>
      <c r="G116" s="268"/>
    </row>
    <row r="117" spans="6:7" x14ac:dyDescent="0.2">
      <c r="F117" s="268"/>
      <c r="G117" s="268"/>
    </row>
    <row r="118" spans="6:7" x14ac:dyDescent="0.2">
      <c r="F118" s="268"/>
      <c r="G118" s="268"/>
    </row>
    <row r="119" spans="6:7" x14ac:dyDescent="0.2">
      <c r="F119" s="268"/>
      <c r="G119" s="268"/>
    </row>
    <row r="120" spans="6:7" x14ac:dyDescent="0.2">
      <c r="F120" s="268"/>
      <c r="G120" s="268"/>
    </row>
    <row r="121" spans="6:7" x14ac:dyDescent="0.2">
      <c r="F121" s="268"/>
      <c r="G121" s="268"/>
    </row>
    <row r="122" spans="6:7" x14ac:dyDescent="0.2">
      <c r="F122" s="268"/>
      <c r="G122" s="268"/>
    </row>
    <row r="123" spans="6:7" x14ac:dyDescent="0.2">
      <c r="F123" s="268"/>
      <c r="G123" s="268"/>
    </row>
    <row r="124" spans="6:7" x14ac:dyDescent="0.2">
      <c r="F124" s="268"/>
      <c r="G124" s="268"/>
    </row>
    <row r="125" spans="6:7" x14ac:dyDescent="0.2">
      <c r="F125" s="268"/>
      <c r="G125" s="268"/>
    </row>
    <row r="126" spans="6:7" x14ac:dyDescent="0.2">
      <c r="F126" s="268"/>
      <c r="G126" s="268"/>
    </row>
    <row r="127" spans="6:7" x14ac:dyDescent="0.2">
      <c r="F127" s="268"/>
      <c r="G127" s="268"/>
    </row>
    <row r="128" spans="6:7" x14ac:dyDescent="0.2">
      <c r="F128" s="268"/>
      <c r="G128" s="268"/>
    </row>
    <row r="129" spans="6:7" x14ac:dyDescent="0.2">
      <c r="F129" s="268"/>
      <c r="G129" s="268"/>
    </row>
    <row r="130" spans="6:7" x14ac:dyDescent="0.2">
      <c r="F130" s="268"/>
      <c r="G130" s="268"/>
    </row>
    <row r="131" spans="6:7" x14ac:dyDescent="0.2">
      <c r="F131" s="268"/>
      <c r="G131" s="268"/>
    </row>
    <row r="132" spans="6:7" x14ac:dyDescent="0.2">
      <c r="F132" s="268"/>
      <c r="G132" s="268"/>
    </row>
    <row r="133" spans="6:7" x14ac:dyDescent="0.2">
      <c r="F133" s="268"/>
      <c r="G133" s="268"/>
    </row>
    <row r="134" spans="6:7" x14ac:dyDescent="0.2">
      <c r="F134" s="268"/>
      <c r="G134" s="268"/>
    </row>
    <row r="135" spans="6:7" x14ac:dyDescent="0.2">
      <c r="F135" s="268"/>
      <c r="G135" s="268"/>
    </row>
    <row r="136" spans="6:7" x14ac:dyDescent="0.2">
      <c r="F136" s="268"/>
      <c r="G136" s="268"/>
    </row>
    <row r="137" spans="6:7" x14ac:dyDescent="0.2">
      <c r="F137" s="268"/>
      <c r="G137" s="268"/>
    </row>
    <row r="138" spans="6:7" x14ac:dyDescent="0.2">
      <c r="F138" s="268"/>
      <c r="G138" s="268"/>
    </row>
    <row r="139" spans="6:7" x14ac:dyDescent="0.2">
      <c r="F139" s="268"/>
      <c r="G139" s="268"/>
    </row>
    <row r="140" spans="6:7" x14ac:dyDescent="0.2">
      <c r="F140" s="268"/>
      <c r="G140" s="268"/>
    </row>
    <row r="141" spans="6:7" x14ac:dyDescent="0.2">
      <c r="F141" s="268"/>
      <c r="G141" s="268"/>
    </row>
    <row r="142" spans="6:7" x14ac:dyDescent="0.2">
      <c r="F142" s="268"/>
      <c r="G142" s="268"/>
    </row>
    <row r="143" spans="6:7" x14ac:dyDescent="0.2">
      <c r="F143" s="268"/>
      <c r="G143" s="268"/>
    </row>
    <row r="144" spans="6:7" x14ac:dyDescent="0.2">
      <c r="F144" s="268"/>
      <c r="G144" s="268"/>
    </row>
    <row r="145" spans="6:7" x14ac:dyDescent="0.2">
      <c r="F145" s="268"/>
      <c r="G145" s="268"/>
    </row>
    <row r="146" spans="6:7" x14ac:dyDescent="0.2">
      <c r="F146" s="268"/>
      <c r="G146" s="268"/>
    </row>
    <row r="147" spans="6:7" x14ac:dyDescent="0.2">
      <c r="F147" s="268"/>
      <c r="G147" s="268"/>
    </row>
    <row r="148" spans="6:7" x14ac:dyDescent="0.2">
      <c r="F148" s="268"/>
      <c r="G148" s="268"/>
    </row>
    <row r="149" spans="6:7" x14ac:dyDescent="0.2">
      <c r="F149" s="268"/>
      <c r="G149" s="268"/>
    </row>
    <row r="150" spans="6:7" x14ac:dyDescent="0.2">
      <c r="F150" s="268"/>
      <c r="G150" s="268"/>
    </row>
    <row r="151" spans="6:7" x14ac:dyDescent="0.2">
      <c r="F151" s="268"/>
      <c r="G151" s="268"/>
    </row>
    <row r="152" spans="6:7" x14ac:dyDescent="0.2">
      <c r="F152" s="268"/>
      <c r="G152" s="268"/>
    </row>
    <row r="153" spans="6:7" x14ac:dyDescent="0.2">
      <c r="F153" s="268"/>
      <c r="G153" s="268"/>
    </row>
    <row r="154" spans="6:7" x14ac:dyDescent="0.2">
      <c r="F154" s="268"/>
      <c r="G154" s="268"/>
    </row>
    <row r="155" spans="6:7" x14ac:dyDescent="0.2">
      <c r="F155" s="268"/>
      <c r="G155" s="268"/>
    </row>
    <row r="156" spans="6:7" x14ac:dyDescent="0.2">
      <c r="F156" s="268"/>
      <c r="G156" s="268"/>
    </row>
    <row r="157" spans="6:7" x14ac:dyDescent="0.2">
      <c r="F157" s="268"/>
      <c r="G157" s="268"/>
    </row>
    <row r="158" spans="6:7" x14ac:dyDescent="0.2">
      <c r="F158" s="268"/>
      <c r="G158" s="268"/>
    </row>
    <row r="159" spans="6:7" x14ac:dyDescent="0.2">
      <c r="F159" s="268"/>
      <c r="G159" s="268"/>
    </row>
    <row r="160" spans="6:7" x14ac:dyDescent="0.2">
      <c r="F160" s="268"/>
      <c r="G160" s="268"/>
    </row>
    <row r="161" spans="6:7" x14ac:dyDescent="0.2">
      <c r="F161" s="268"/>
      <c r="G161" s="268"/>
    </row>
    <row r="162" spans="6:7" x14ac:dyDescent="0.2">
      <c r="F162" s="268"/>
      <c r="G162" s="268"/>
    </row>
    <row r="163" spans="6:7" x14ac:dyDescent="0.2">
      <c r="F163" s="268"/>
      <c r="G163" s="268"/>
    </row>
    <row r="164" spans="6:7" x14ac:dyDescent="0.2">
      <c r="F164" s="268"/>
      <c r="G164" s="268"/>
    </row>
    <row r="165" spans="6:7" x14ac:dyDescent="0.2">
      <c r="F165" s="268"/>
      <c r="G165" s="268"/>
    </row>
    <row r="166" spans="6:7" x14ac:dyDescent="0.2">
      <c r="F166" s="268"/>
      <c r="G166" s="268"/>
    </row>
    <row r="167" spans="6:7" x14ac:dyDescent="0.2">
      <c r="F167" s="268"/>
      <c r="G167" s="268"/>
    </row>
    <row r="168" spans="6:7" x14ac:dyDescent="0.2">
      <c r="F168" s="268"/>
      <c r="G168" s="268"/>
    </row>
    <row r="169" spans="6:7" x14ac:dyDescent="0.2">
      <c r="F169" s="268"/>
      <c r="G169" s="268"/>
    </row>
    <row r="170" spans="6:7" x14ac:dyDescent="0.2">
      <c r="F170" s="268"/>
      <c r="G170" s="268"/>
    </row>
    <row r="171" spans="6:7" x14ac:dyDescent="0.2">
      <c r="F171" s="268"/>
      <c r="G171" s="268"/>
    </row>
    <row r="172" spans="6:7" x14ac:dyDescent="0.2">
      <c r="F172" s="268"/>
      <c r="G172" s="268"/>
    </row>
    <row r="173" spans="6:7" x14ac:dyDescent="0.2">
      <c r="F173" s="268"/>
      <c r="G173" s="268"/>
    </row>
    <row r="174" spans="6:7" x14ac:dyDescent="0.2">
      <c r="F174" s="268"/>
      <c r="G174" s="268"/>
    </row>
    <row r="175" spans="6:7" x14ac:dyDescent="0.2">
      <c r="F175" s="268"/>
      <c r="G175" s="268"/>
    </row>
    <row r="176" spans="6:7" x14ac:dyDescent="0.2">
      <c r="F176" s="268"/>
      <c r="G176" s="268"/>
    </row>
    <row r="177" spans="6:7" x14ac:dyDescent="0.2">
      <c r="F177" s="268"/>
      <c r="G177" s="268"/>
    </row>
    <row r="178" spans="6:7" x14ac:dyDescent="0.2">
      <c r="F178" s="268"/>
      <c r="G178" s="268"/>
    </row>
    <row r="179" spans="6:7" x14ac:dyDescent="0.2">
      <c r="F179" s="268"/>
      <c r="G179" s="268"/>
    </row>
    <row r="180" spans="6:7" x14ac:dyDescent="0.2">
      <c r="F180" s="268"/>
      <c r="G180" s="268"/>
    </row>
    <row r="181" spans="6:7" x14ac:dyDescent="0.2">
      <c r="F181" s="268"/>
      <c r="G181" s="268"/>
    </row>
    <row r="182" spans="6:7" x14ac:dyDescent="0.2">
      <c r="F182" s="268"/>
      <c r="G182" s="268"/>
    </row>
    <row r="183" spans="6:7" x14ac:dyDescent="0.2">
      <c r="F183" s="268"/>
      <c r="G183" s="268"/>
    </row>
    <row r="184" spans="6:7" x14ac:dyDescent="0.2">
      <c r="F184" s="268"/>
      <c r="G184" s="268"/>
    </row>
    <row r="185" spans="6:7" x14ac:dyDescent="0.2">
      <c r="F185" s="268"/>
      <c r="G185" s="268"/>
    </row>
    <row r="186" spans="6:7" x14ac:dyDescent="0.2">
      <c r="F186" s="268"/>
      <c r="G186" s="268"/>
    </row>
    <row r="187" spans="6:7" x14ac:dyDescent="0.2">
      <c r="F187" s="268"/>
      <c r="G187" s="268"/>
    </row>
    <row r="188" spans="6:7" x14ac:dyDescent="0.2">
      <c r="F188" s="268"/>
      <c r="G188" s="268"/>
    </row>
    <row r="189" spans="6:7" x14ac:dyDescent="0.2">
      <c r="F189" s="268"/>
      <c r="G189" s="268"/>
    </row>
    <row r="190" spans="6:7" x14ac:dyDescent="0.2">
      <c r="F190" s="268"/>
      <c r="G190" s="268"/>
    </row>
    <row r="191" spans="6:7" x14ac:dyDescent="0.2">
      <c r="F191" s="268"/>
      <c r="G191" s="268"/>
    </row>
    <row r="192" spans="6:7" x14ac:dyDescent="0.2">
      <c r="F192" s="268"/>
      <c r="G192" s="268"/>
    </row>
    <row r="193" spans="6:7" x14ac:dyDescent="0.2">
      <c r="F193" s="268"/>
      <c r="G193" s="268"/>
    </row>
    <row r="194" spans="6:7" x14ac:dyDescent="0.2">
      <c r="F194" s="268"/>
      <c r="G194" s="268"/>
    </row>
    <row r="195" spans="6:7" x14ac:dyDescent="0.2">
      <c r="F195" s="268"/>
      <c r="G195" s="268"/>
    </row>
    <row r="196" spans="6:7" x14ac:dyDescent="0.2">
      <c r="F196" s="268"/>
      <c r="G196" s="268"/>
    </row>
    <row r="197" spans="6:7" x14ac:dyDescent="0.2">
      <c r="F197" s="268"/>
      <c r="G197" s="268"/>
    </row>
    <row r="198" spans="6:7" x14ac:dyDescent="0.2">
      <c r="F198" s="268"/>
      <c r="G198" s="268"/>
    </row>
    <row r="199" spans="6:7" x14ac:dyDescent="0.2">
      <c r="F199" s="268"/>
      <c r="G199" s="268"/>
    </row>
    <row r="200" spans="6:7" x14ac:dyDescent="0.2">
      <c r="F200" s="268"/>
      <c r="G200" s="268"/>
    </row>
    <row r="201" spans="6:7" x14ac:dyDescent="0.2">
      <c r="F201" s="268"/>
      <c r="G201" s="268"/>
    </row>
    <row r="202" spans="6:7" x14ac:dyDescent="0.2">
      <c r="F202" s="268"/>
      <c r="G202" s="268"/>
    </row>
    <row r="203" spans="6:7" x14ac:dyDescent="0.2">
      <c r="F203" s="268"/>
      <c r="G203" s="268"/>
    </row>
    <row r="204" spans="6:7" x14ac:dyDescent="0.2">
      <c r="F204" s="268"/>
      <c r="G204" s="268"/>
    </row>
    <row r="205" spans="6:7" x14ac:dyDescent="0.2">
      <c r="F205" s="268"/>
      <c r="G205" s="268"/>
    </row>
    <row r="206" spans="6:7" x14ac:dyDescent="0.2">
      <c r="F206" s="268"/>
      <c r="G206" s="268"/>
    </row>
    <row r="207" spans="6:7" x14ac:dyDescent="0.2">
      <c r="F207" s="268"/>
      <c r="G207" s="268"/>
    </row>
    <row r="208" spans="6:7" x14ac:dyDescent="0.2">
      <c r="F208" s="268"/>
      <c r="G208" s="268"/>
    </row>
    <row r="209" spans="6:7" x14ac:dyDescent="0.2">
      <c r="F209" s="268"/>
      <c r="G209" s="268"/>
    </row>
    <row r="210" spans="6:7" x14ac:dyDescent="0.2">
      <c r="F210" s="268"/>
      <c r="G210" s="268"/>
    </row>
    <row r="211" spans="6:7" x14ac:dyDescent="0.2">
      <c r="F211" s="268"/>
      <c r="G211" s="268"/>
    </row>
    <row r="212" spans="6:7" x14ac:dyDescent="0.2">
      <c r="F212" s="268"/>
      <c r="G212" s="268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1:B9"/>
  <sheetViews>
    <sheetView zoomScaleNormal="100" workbookViewId="0">
      <selection activeCell="M37" sqref="M37"/>
    </sheetView>
  </sheetViews>
  <sheetFormatPr defaultRowHeight="15" x14ac:dyDescent="0.25"/>
  <cols>
    <col min="1" max="1" width="20.7109375" customWidth="1"/>
    <col min="2" max="2" width="20.7109375" style="166" customWidth="1"/>
  </cols>
  <sheetData>
    <row r="1" spans="1:2" s="277" customFormat="1" ht="15.75" x14ac:dyDescent="0.25">
      <c r="A1" s="37" t="s">
        <v>413</v>
      </c>
      <c r="B1" s="276"/>
    </row>
    <row r="2" spans="1:2" s="279" customFormat="1" ht="15.75" x14ac:dyDescent="0.25">
      <c r="A2" s="180" t="s">
        <v>254</v>
      </c>
      <c r="B2" s="278"/>
    </row>
    <row r="3" spans="1:2" s="279" customFormat="1" ht="15.75" x14ac:dyDescent="0.25">
      <c r="A3" s="250"/>
      <c r="B3" s="278"/>
    </row>
    <row r="4" spans="1:2" ht="32.450000000000003" customHeight="1" x14ac:dyDescent="0.25">
      <c r="A4" s="280" t="s">
        <v>407</v>
      </c>
      <c r="B4" s="280" t="s">
        <v>408</v>
      </c>
    </row>
    <row r="5" spans="1:2" ht="16.5" x14ac:dyDescent="0.25">
      <c r="A5" s="193" t="s">
        <v>409</v>
      </c>
      <c r="B5" s="281">
        <v>6.2399999999999997E-2</v>
      </c>
    </row>
    <row r="6" spans="1:2" ht="16.5" x14ac:dyDescent="0.3">
      <c r="A6" s="68" t="s">
        <v>410</v>
      </c>
      <c r="B6" s="282">
        <v>0.49919999999999998</v>
      </c>
    </row>
    <row r="7" spans="1:2" ht="16.5" x14ac:dyDescent="0.3">
      <c r="A7" s="68" t="s">
        <v>411</v>
      </c>
      <c r="B7" s="282">
        <v>0.32640000000000002</v>
      </c>
    </row>
    <row r="8" spans="1:2" ht="16.5" x14ac:dyDescent="0.3">
      <c r="A8" s="283" t="s">
        <v>412</v>
      </c>
      <c r="B8" s="284">
        <v>0.112</v>
      </c>
    </row>
    <row r="9" spans="1:2" ht="16.5" x14ac:dyDescent="0.3">
      <c r="A9" s="68"/>
      <c r="B9" s="282">
        <f>SUM(B5:B8)</f>
        <v>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1:H7"/>
  <sheetViews>
    <sheetView zoomScaleNormal="100" workbookViewId="0">
      <selection activeCell="M37" sqref="M37"/>
    </sheetView>
  </sheetViews>
  <sheetFormatPr defaultRowHeight="15" x14ac:dyDescent="0.25"/>
  <cols>
    <col min="1" max="1" width="17.7109375" customWidth="1"/>
  </cols>
  <sheetData>
    <row r="1" spans="1:8" ht="16.5" x14ac:dyDescent="0.3">
      <c r="A1" s="285" t="s">
        <v>418</v>
      </c>
    </row>
    <row r="2" spans="1:8" ht="15.75" x14ac:dyDescent="0.25">
      <c r="A2" s="180" t="s">
        <v>414</v>
      </c>
    </row>
    <row r="3" spans="1:8" ht="15.75" x14ac:dyDescent="0.25">
      <c r="A3" s="286"/>
    </row>
    <row r="4" spans="1:8" ht="16.5" x14ac:dyDescent="0.3">
      <c r="A4" s="287"/>
      <c r="B4" s="288">
        <v>2010</v>
      </c>
      <c r="C4" s="288">
        <v>2011</v>
      </c>
      <c r="D4" s="288">
        <v>2012</v>
      </c>
      <c r="E4" s="288">
        <v>2013</v>
      </c>
      <c r="F4" s="288">
        <v>2014</v>
      </c>
      <c r="G4" s="288">
        <v>2015</v>
      </c>
      <c r="H4" s="288">
        <v>2016</v>
      </c>
    </row>
    <row r="5" spans="1:8" ht="16.5" x14ac:dyDescent="0.3">
      <c r="A5" s="68" t="s">
        <v>415</v>
      </c>
      <c r="B5" s="282">
        <v>1.0138449240362163E-2</v>
      </c>
      <c r="C5" s="282">
        <v>9.6029092898650678E-2</v>
      </c>
      <c r="D5" s="282">
        <v>0.16182920111495031</v>
      </c>
      <c r="E5" s="282">
        <v>0.19115753807294802</v>
      </c>
      <c r="F5" s="282">
        <v>0.18939871954980864</v>
      </c>
      <c r="G5" s="282">
        <v>0.18396756987209531</v>
      </c>
      <c r="H5" s="282">
        <v>0.17660961394406707</v>
      </c>
    </row>
    <row r="6" spans="1:8" ht="16.5" x14ac:dyDescent="0.3">
      <c r="A6" s="68" t="s">
        <v>416</v>
      </c>
      <c r="B6" s="282">
        <v>3.4091593484281135E-4</v>
      </c>
      <c r="C6" s="282">
        <v>2.6110047249286502E-2</v>
      </c>
      <c r="D6" s="282">
        <v>0.17576490935830669</v>
      </c>
      <c r="E6" s="282">
        <v>0.28630217820681275</v>
      </c>
      <c r="F6" s="282">
        <v>0.36973327035853615</v>
      </c>
      <c r="G6" s="282">
        <v>0.42779745098896438</v>
      </c>
      <c r="H6" s="282">
        <v>0.46239973632310111</v>
      </c>
    </row>
    <row r="7" spans="1:8" ht="16.5" x14ac:dyDescent="0.3">
      <c r="A7" s="283" t="s">
        <v>417</v>
      </c>
      <c r="B7" s="284">
        <v>1.0479365175204975E-2</v>
      </c>
      <c r="C7" s="284">
        <v>0.12213914014793718</v>
      </c>
      <c r="D7" s="284">
        <v>0.33759411047325705</v>
      </c>
      <c r="E7" s="284">
        <v>0.47745971627976075</v>
      </c>
      <c r="F7" s="284">
        <v>0.55913198990834478</v>
      </c>
      <c r="G7" s="284">
        <v>0.61176502086105966</v>
      </c>
      <c r="H7" s="284">
        <v>0.6390093502671681</v>
      </c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1:G14"/>
  <sheetViews>
    <sheetView zoomScaleNormal="100" workbookViewId="0">
      <selection activeCell="M37" sqref="M37"/>
    </sheetView>
  </sheetViews>
  <sheetFormatPr defaultRowHeight="15" x14ac:dyDescent="0.25"/>
  <cols>
    <col min="1" max="4" width="10.7109375" customWidth="1"/>
    <col min="6" max="7" width="10.7109375" customWidth="1"/>
  </cols>
  <sheetData>
    <row r="1" spans="1:7" ht="15.75" x14ac:dyDescent="0.25">
      <c r="A1" s="37" t="s">
        <v>464</v>
      </c>
    </row>
    <row r="2" spans="1:7" ht="15.75" x14ac:dyDescent="0.25">
      <c r="A2" s="5" t="s">
        <v>448</v>
      </c>
    </row>
    <row r="3" spans="1:7" ht="15.75" x14ac:dyDescent="0.25">
      <c r="A3" s="5"/>
    </row>
    <row r="4" spans="1:7" ht="16.5" x14ac:dyDescent="0.3">
      <c r="A4" s="288" t="s">
        <v>449</v>
      </c>
      <c r="B4" s="288" t="s">
        <v>450</v>
      </c>
      <c r="C4" s="288" t="s">
        <v>451</v>
      </c>
      <c r="D4" s="288" t="s">
        <v>452</v>
      </c>
      <c r="F4" s="710" t="s">
        <v>453</v>
      </c>
      <c r="G4" s="710"/>
    </row>
    <row r="5" spans="1:7" ht="16.5" x14ac:dyDescent="0.3">
      <c r="A5" s="68" t="s">
        <v>454</v>
      </c>
      <c r="B5" s="303">
        <v>8.5624155024785938E-3</v>
      </c>
      <c r="C5" s="303">
        <v>4.1666666666666666E-3</v>
      </c>
      <c r="D5" s="303">
        <v>1.8726591760299626E-2</v>
      </c>
      <c r="F5" s="68" t="s">
        <v>450</v>
      </c>
      <c r="G5" s="68">
        <v>16.739999999999998</v>
      </c>
    </row>
    <row r="6" spans="1:7" ht="16.5" x14ac:dyDescent="0.3">
      <c r="A6" s="68" t="s">
        <v>455</v>
      </c>
      <c r="B6" s="303">
        <v>1.4871563767462822E-2</v>
      </c>
      <c r="C6" s="303">
        <v>1.2500000000000001E-2</v>
      </c>
      <c r="D6" s="303">
        <v>1.8726591760299626E-2</v>
      </c>
      <c r="F6" s="68" t="s">
        <v>451</v>
      </c>
      <c r="G6" s="68">
        <v>16.88</v>
      </c>
    </row>
    <row r="7" spans="1:7" ht="16.5" x14ac:dyDescent="0.3">
      <c r="A7" s="68" t="s">
        <v>456</v>
      </c>
      <c r="B7" s="303">
        <v>4.0108156827399731E-2</v>
      </c>
      <c r="C7" s="303">
        <v>3.7499999999999999E-2</v>
      </c>
      <c r="D7" s="303">
        <v>2.6217228464419477E-2</v>
      </c>
      <c r="F7" s="156" t="s">
        <v>452</v>
      </c>
      <c r="G7" s="156">
        <v>17.43</v>
      </c>
    </row>
    <row r="8" spans="1:7" ht="16.5" x14ac:dyDescent="0.3">
      <c r="A8" s="68" t="s">
        <v>457</v>
      </c>
      <c r="B8" s="303">
        <v>0.10184767913474538</v>
      </c>
      <c r="C8" s="303">
        <v>8.7499999999999994E-2</v>
      </c>
      <c r="D8" s="303">
        <v>0.10861423220973783</v>
      </c>
    </row>
    <row r="9" spans="1:7" ht="16.5" x14ac:dyDescent="0.3">
      <c r="A9" s="68" t="s">
        <v>458</v>
      </c>
      <c r="B9" s="303">
        <v>0.21406038756196485</v>
      </c>
      <c r="C9" s="303">
        <v>0.1875</v>
      </c>
      <c r="D9" s="303">
        <v>0.13670411985018727</v>
      </c>
    </row>
    <row r="10" spans="1:7" ht="16.5" x14ac:dyDescent="0.3">
      <c r="A10" s="68" t="s">
        <v>459</v>
      </c>
      <c r="B10" s="303">
        <v>0.27264533573681837</v>
      </c>
      <c r="C10" s="303">
        <v>0.30416666666666664</v>
      </c>
      <c r="D10" s="303">
        <v>0.20786516853932585</v>
      </c>
    </row>
    <row r="11" spans="1:7" ht="16.5" x14ac:dyDescent="0.3">
      <c r="A11" s="68" t="s">
        <v>460</v>
      </c>
      <c r="B11" s="303">
        <v>0.20189274447949526</v>
      </c>
      <c r="C11" s="303">
        <v>0.25</v>
      </c>
      <c r="D11" s="303">
        <v>0.25655430711610488</v>
      </c>
    </row>
    <row r="12" spans="1:7" ht="16.5" x14ac:dyDescent="0.3">
      <c r="A12" s="68" t="s">
        <v>461</v>
      </c>
      <c r="B12" s="303">
        <v>9.1031996394772413E-2</v>
      </c>
      <c r="C12" s="303">
        <v>9.166666666666666E-2</v>
      </c>
      <c r="D12" s="303">
        <v>0.14794007490636704</v>
      </c>
    </row>
    <row r="13" spans="1:7" ht="16.5" x14ac:dyDescent="0.3">
      <c r="A13" s="68" t="s">
        <v>462</v>
      </c>
      <c r="B13" s="303">
        <v>3.3799008562415501E-2</v>
      </c>
      <c r="C13" s="303">
        <v>2.0833333333333332E-2</v>
      </c>
      <c r="D13" s="303">
        <v>5.8052434456928842E-2</v>
      </c>
    </row>
    <row r="14" spans="1:7" ht="16.5" x14ac:dyDescent="0.3">
      <c r="A14" s="283" t="s">
        <v>463</v>
      </c>
      <c r="B14" s="304">
        <v>2.1180712032447049E-2</v>
      </c>
      <c r="C14" s="304">
        <v>4.1666666666666666E-3</v>
      </c>
      <c r="D14" s="304">
        <v>2.0599250936329586E-2</v>
      </c>
    </row>
  </sheetData>
  <mergeCells count="1">
    <mergeCell ref="F4:G4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1:D38"/>
  <sheetViews>
    <sheetView zoomScaleNormal="100" workbookViewId="0">
      <selection activeCell="M37" sqref="M37"/>
    </sheetView>
  </sheetViews>
  <sheetFormatPr defaultColWidth="9.140625" defaultRowHeight="12.75" x14ac:dyDescent="0.2"/>
  <cols>
    <col min="1" max="1" width="24.28515625" style="305" customWidth="1"/>
    <col min="2" max="2" width="38.42578125" style="305" customWidth="1"/>
    <col min="3" max="4" width="24.28515625" style="305" customWidth="1"/>
    <col min="5" max="5" width="45.7109375" style="305" bestFit="1" customWidth="1"/>
    <col min="6" max="6" width="20.42578125" style="305" bestFit="1" customWidth="1"/>
    <col min="7" max="8" width="9.140625" style="305"/>
    <col min="9" max="9" width="8" style="305" bestFit="1" customWidth="1"/>
    <col min="10" max="10" width="4" style="305" bestFit="1" customWidth="1"/>
    <col min="11" max="11" width="8.28515625" style="305" bestFit="1" customWidth="1"/>
    <col min="12" max="16384" width="9.140625" style="305"/>
  </cols>
  <sheetData>
    <row r="1" spans="1:3" ht="15.75" x14ac:dyDescent="0.25">
      <c r="A1" s="248" t="s">
        <v>503</v>
      </c>
    </row>
    <row r="2" spans="1:3" ht="15.75" x14ac:dyDescent="0.25">
      <c r="A2" s="5" t="s">
        <v>465</v>
      </c>
    </row>
    <row r="3" spans="1:3" ht="15.75" x14ac:dyDescent="0.25">
      <c r="A3" s="5"/>
    </row>
    <row r="4" spans="1:3" ht="16.5" x14ac:dyDescent="0.2">
      <c r="A4" s="306" t="s">
        <v>466</v>
      </c>
      <c r="B4" s="307" t="s">
        <v>467</v>
      </c>
      <c r="C4" s="308" t="s">
        <v>468</v>
      </c>
    </row>
    <row r="5" spans="1:3" ht="16.5" x14ac:dyDescent="0.3">
      <c r="A5" s="309" t="s">
        <v>469</v>
      </c>
      <c r="B5" s="310" t="s">
        <v>470</v>
      </c>
      <c r="C5" s="311">
        <v>1374.6</v>
      </c>
    </row>
    <row r="6" spans="1:3" ht="16.5" x14ac:dyDescent="0.3">
      <c r="A6" s="309" t="s">
        <v>471</v>
      </c>
      <c r="B6" s="310" t="s">
        <v>472</v>
      </c>
      <c r="C6" s="311">
        <v>1500.95</v>
      </c>
    </row>
    <row r="7" spans="1:3" ht="16.5" x14ac:dyDescent="0.3">
      <c r="A7" s="309" t="s">
        <v>473</v>
      </c>
      <c r="B7" s="310" t="s">
        <v>474</v>
      </c>
      <c r="C7" s="311">
        <v>1517.27</v>
      </c>
    </row>
    <row r="8" spans="1:3" ht="16.5" x14ac:dyDescent="0.3">
      <c r="A8" s="309" t="s">
        <v>475</v>
      </c>
      <c r="B8" s="310" t="s">
        <v>476</v>
      </c>
      <c r="C8" s="311">
        <v>1552.55</v>
      </c>
    </row>
    <row r="9" spans="1:3" ht="16.5" x14ac:dyDescent="0.3">
      <c r="A9" s="309" t="s">
        <v>477</v>
      </c>
      <c r="B9" s="310" t="s">
        <v>478</v>
      </c>
      <c r="C9" s="311">
        <v>1818.54</v>
      </c>
    </row>
    <row r="10" spans="1:3" ht="16.5" x14ac:dyDescent="0.3">
      <c r="A10" s="309" t="s">
        <v>479</v>
      </c>
      <c r="B10" s="310" t="s">
        <v>480</v>
      </c>
      <c r="C10" s="311">
        <v>1884.35</v>
      </c>
    </row>
    <row r="11" spans="1:3" ht="16.5" x14ac:dyDescent="0.3">
      <c r="A11" s="309" t="s">
        <v>481</v>
      </c>
      <c r="B11" s="310" t="s">
        <v>482</v>
      </c>
      <c r="C11" s="311">
        <v>1963.52</v>
      </c>
    </row>
    <row r="12" spans="1:3" ht="16.5" x14ac:dyDescent="0.3">
      <c r="A12" s="309" t="s">
        <v>483</v>
      </c>
      <c r="B12" s="310" t="s">
        <v>484</v>
      </c>
      <c r="C12" s="311">
        <v>2047.97</v>
      </c>
    </row>
    <row r="13" spans="1:3" ht="16.5" x14ac:dyDescent="0.3">
      <c r="A13" s="309" t="s">
        <v>485</v>
      </c>
      <c r="B13" s="310" t="s">
        <v>486</v>
      </c>
      <c r="C13" s="311">
        <v>2355.4299999999998</v>
      </c>
    </row>
    <row r="14" spans="1:3" ht="16.5" x14ac:dyDescent="0.3">
      <c r="A14" s="309" t="s">
        <v>487</v>
      </c>
      <c r="B14" s="310" t="s">
        <v>488</v>
      </c>
      <c r="C14" s="311">
        <v>2153.54</v>
      </c>
    </row>
    <row r="15" spans="1:3" ht="16.5" x14ac:dyDescent="0.3">
      <c r="A15" s="309" t="s">
        <v>489</v>
      </c>
      <c r="B15" s="310" t="s">
        <v>490</v>
      </c>
      <c r="C15" s="311">
        <v>2261.2199999999998</v>
      </c>
    </row>
    <row r="16" spans="1:3" ht="16.5" x14ac:dyDescent="0.3">
      <c r="A16" s="309" t="s">
        <v>491</v>
      </c>
      <c r="B16" s="310" t="s">
        <v>492</v>
      </c>
      <c r="C16" s="311">
        <v>2177.4699999999998</v>
      </c>
    </row>
    <row r="17" spans="1:4" ht="16.5" x14ac:dyDescent="0.3">
      <c r="A17" s="309" t="s">
        <v>493</v>
      </c>
      <c r="B17" s="310" t="s">
        <v>494</v>
      </c>
      <c r="C17" s="311">
        <v>2264.9299999999998</v>
      </c>
    </row>
    <row r="18" spans="1:4" ht="16.5" x14ac:dyDescent="0.3">
      <c r="A18" s="309" t="s">
        <v>495</v>
      </c>
      <c r="B18" s="310" t="s">
        <v>496</v>
      </c>
      <c r="C18" s="311">
        <v>2472.58</v>
      </c>
    </row>
    <row r="19" spans="1:4" ht="16.5" x14ac:dyDescent="0.3">
      <c r="A19" s="312" t="s">
        <v>497</v>
      </c>
      <c r="B19" s="313" t="s">
        <v>498</v>
      </c>
      <c r="C19" s="314">
        <v>2742.17</v>
      </c>
    </row>
    <row r="22" spans="1:4" ht="30" customHeight="1" x14ac:dyDescent="0.2">
      <c r="A22" s="315" t="s">
        <v>499</v>
      </c>
      <c r="B22" s="315" t="s">
        <v>500</v>
      </c>
      <c r="C22" s="315" t="s">
        <v>501</v>
      </c>
      <c r="D22" s="315" t="s">
        <v>502</v>
      </c>
    </row>
    <row r="23" spans="1:4" ht="16.5" x14ac:dyDescent="0.3">
      <c r="A23" s="316" t="s">
        <v>469</v>
      </c>
      <c r="B23" s="317">
        <v>0.14809299284687866</v>
      </c>
      <c r="C23" s="318">
        <v>35209712.652811795</v>
      </c>
      <c r="D23" s="318">
        <v>40751369</v>
      </c>
    </row>
    <row r="24" spans="1:4" ht="16.5" x14ac:dyDescent="0.3">
      <c r="A24" s="316" t="s">
        <v>471</v>
      </c>
      <c r="B24" s="317">
        <v>0.10370550297725115</v>
      </c>
      <c r="C24" s="318">
        <v>26108898.495440599</v>
      </c>
      <c r="D24" s="318">
        <v>30089231</v>
      </c>
    </row>
    <row r="25" spans="1:4" ht="16.5" x14ac:dyDescent="0.3">
      <c r="A25" s="316" t="s">
        <v>473</v>
      </c>
      <c r="B25" s="317">
        <v>0.1334825553282922</v>
      </c>
      <c r="C25" s="318">
        <v>33207648.653358482</v>
      </c>
      <c r="D25" s="318">
        <v>39307114</v>
      </c>
    </row>
    <row r="26" spans="1:4" ht="16.5" x14ac:dyDescent="0.3">
      <c r="A26" s="316" t="s">
        <v>475</v>
      </c>
      <c r="B26" s="317">
        <v>6.5283866090663681E-2</v>
      </c>
      <c r="C26" s="318">
        <v>16920472.589066677</v>
      </c>
      <c r="D26" s="318">
        <v>20078497</v>
      </c>
    </row>
    <row r="27" spans="1:4" ht="16.5" x14ac:dyDescent="0.3">
      <c r="A27" s="316" t="s">
        <v>477</v>
      </c>
      <c r="B27" s="317">
        <v>8.2423207803735202E-2</v>
      </c>
      <c r="C27" s="318">
        <v>21976215.427851379</v>
      </c>
      <c r="D27" s="318">
        <v>25307891</v>
      </c>
    </row>
    <row r="28" spans="1:4" ht="16.5" x14ac:dyDescent="0.3">
      <c r="A28" s="316" t="s">
        <v>479</v>
      </c>
      <c r="B28" s="317">
        <v>0.13737806663685254</v>
      </c>
      <c r="C28" s="318">
        <v>43479185.965441592</v>
      </c>
      <c r="D28" s="318">
        <v>50300024</v>
      </c>
    </row>
    <row r="29" spans="1:4" ht="16.5" x14ac:dyDescent="0.3">
      <c r="A29" s="316" t="s">
        <v>481</v>
      </c>
      <c r="B29" s="317">
        <v>7.8023731745465981E-3</v>
      </c>
      <c r="C29" s="318">
        <v>2568127.401057214</v>
      </c>
      <c r="D29" s="318">
        <v>2944733</v>
      </c>
    </row>
    <row r="30" spans="1:4" ht="16.5" x14ac:dyDescent="0.3">
      <c r="A30" s="316" t="s">
        <v>483</v>
      </c>
      <c r="B30" s="317">
        <v>5.6866292703634655E-3</v>
      </c>
      <c r="C30" s="318">
        <v>1930622.8098731958</v>
      </c>
      <c r="D30" s="318">
        <v>2228119</v>
      </c>
    </row>
    <row r="31" spans="1:4" ht="16.5" x14ac:dyDescent="0.3">
      <c r="A31" s="316" t="s">
        <v>485</v>
      </c>
      <c r="B31" s="317">
        <v>1.8794252985764117E-2</v>
      </c>
      <c r="C31" s="318">
        <v>7362438.906380482</v>
      </c>
      <c r="D31" s="318">
        <v>8255287</v>
      </c>
    </row>
    <row r="32" spans="1:4" ht="16.5" x14ac:dyDescent="0.3">
      <c r="A32" s="316" t="s">
        <v>487</v>
      </c>
      <c r="B32" s="317">
        <v>2.0476405596278821E-3</v>
      </c>
      <c r="C32" s="318">
        <v>729804.46482875606</v>
      </c>
      <c r="D32" s="318">
        <v>823811</v>
      </c>
    </row>
    <row r="33" spans="1:4" ht="16.5" x14ac:dyDescent="0.3">
      <c r="A33" s="316" t="s">
        <v>489</v>
      </c>
      <c r="B33" s="317">
        <v>0.14796586660370889</v>
      </c>
      <c r="C33" s="318">
        <v>55427715.131178088</v>
      </c>
      <c r="D33" s="318">
        <v>62641126</v>
      </c>
    </row>
    <row r="34" spans="1:4" ht="16.5" x14ac:dyDescent="0.3">
      <c r="A34" s="316" t="s">
        <v>491</v>
      </c>
      <c r="B34" s="317">
        <v>7.2246298015695487E-2</v>
      </c>
      <c r="C34" s="318">
        <v>23491363.746154632</v>
      </c>
      <c r="D34" s="318">
        <v>26559792</v>
      </c>
    </row>
    <row r="35" spans="1:4" ht="16.5" x14ac:dyDescent="0.3">
      <c r="A35" s="316" t="s">
        <v>493</v>
      </c>
      <c r="B35" s="317">
        <v>3.598807737447985E-2</v>
      </c>
      <c r="C35" s="318">
        <v>13869279.354721362</v>
      </c>
      <c r="D35" s="318">
        <v>15832302</v>
      </c>
    </row>
    <row r="36" spans="1:4" ht="16.5" x14ac:dyDescent="0.3">
      <c r="A36" s="316" t="s">
        <v>495</v>
      </c>
      <c r="B36" s="317">
        <v>1.4651299525319678E-2</v>
      </c>
      <c r="C36" s="318">
        <v>6156152.3246508576</v>
      </c>
      <c r="D36" s="318">
        <v>6973843</v>
      </c>
    </row>
    <row r="37" spans="1:4" ht="16.5" x14ac:dyDescent="0.3">
      <c r="A37" s="319" t="s">
        <v>497</v>
      </c>
      <c r="B37" s="320">
        <v>2.4451370806820319E-2</v>
      </c>
      <c r="C37" s="321">
        <v>11078312.09212715</v>
      </c>
      <c r="D37" s="321">
        <v>12497649</v>
      </c>
    </row>
    <row r="38" spans="1:4" x14ac:dyDescent="0.2">
      <c r="D38" s="322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1:J14"/>
  <sheetViews>
    <sheetView zoomScaleNormal="100" workbookViewId="0">
      <selection activeCell="M37" sqref="M37"/>
    </sheetView>
  </sheetViews>
  <sheetFormatPr defaultColWidth="9.140625" defaultRowHeight="12.75" x14ac:dyDescent="0.2"/>
  <cols>
    <col min="1" max="1" width="9.140625" style="262"/>
    <col min="2" max="2" width="9.28515625" style="262" bestFit="1" customWidth="1"/>
    <col min="3" max="3" width="7.85546875" style="262" customWidth="1"/>
    <col min="4" max="10" width="9.28515625" style="262" bestFit="1" customWidth="1"/>
    <col min="11" max="11" width="11.7109375" style="262" customWidth="1"/>
    <col min="12" max="12" width="9.85546875" style="262" customWidth="1"/>
    <col min="13" max="13" width="10.85546875" style="262" customWidth="1"/>
    <col min="14" max="16384" width="9.140625" style="262"/>
  </cols>
  <sheetData>
    <row r="1" spans="1:10" ht="15.75" x14ac:dyDescent="0.25">
      <c r="A1" s="354" t="s">
        <v>548</v>
      </c>
    </row>
    <row r="2" spans="1:10" ht="15.75" x14ac:dyDescent="0.25">
      <c r="A2" s="290" t="s">
        <v>538</v>
      </c>
    </row>
    <row r="3" spans="1:10" ht="15.75" x14ac:dyDescent="0.25">
      <c r="A3" s="290"/>
    </row>
    <row r="4" spans="1:10" ht="16.5" x14ac:dyDescent="0.3">
      <c r="A4" s="355"/>
      <c r="B4" s="711" t="s">
        <v>539</v>
      </c>
      <c r="C4" s="712"/>
      <c r="D4" s="713" t="s">
        <v>500</v>
      </c>
      <c r="E4" s="713"/>
    </row>
    <row r="5" spans="1:10" ht="16.5" x14ac:dyDescent="0.3">
      <c r="A5" s="356"/>
      <c r="B5" s="357">
        <v>2000</v>
      </c>
      <c r="C5" s="358">
        <v>2016</v>
      </c>
      <c r="D5" s="359">
        <v>2000</v>
      </c>
      <c r="E5" s="359">
        <v>2016</v>
      </c>
    </row>
    <row r="6" spans="1:10" ht="16.5" x14ac:dyDescent="0.3">
      <c r="A6" s="196" t="s">
        <v>540</v>
      </c>
      <c r="B6" s="360">
        <v>0.29342051491622395</v>
      </c>
      <c r="C6" s="361">
        <v>0.25559257496430271</v>
      </c>
      <c r="D6" s="362">
        <v>2.9693466092342309E-2</v>
      </c>
      <c r="E6" s="362">
        <v>3.0347215482158456E-2</v>
      </c>
      <c r="H6" s="363"/>
      <c r="J6" s="363"/>
    </row>
    <row r="7" spans="1:10" ht="16.5" x14ac:dyDescent="0.3">
      <c r="A7" s="72" t="s">
        <v>541</v>
      </c>
      <c r="B7" s="364">
        <v>0.146710257458112</v>
      </c>
      <c r="C7" s="365">
        <v>0.22132317943836299</v>
      </c>
      <c r="D7" s="366">
        <v>5.0420502034490035E-2</v>
      </c>
      <c r="E7" s="366">
        <v>0.10462284358713342</v>
      </c>
      <c r="H7" s="363"/>
      <c r="J7" s="363"/>
    </row>
    <row r="8" spans="1:10" ht="16.5" x14ac:dyDescent="0.3">
      <c r="A8" s="72" t="s">
        <v>542</v>
      </c>
      <c r="B8" s="364">
        <v>0.14671025745811198</v>
      </c>
      <c r="C8" s="365">
        <v>0.201808662541647</v>
      </c>
      <c r="D8" s="366">
        <v>0.10936721398677506</v>
      </c>
      <c r="E8" s="366">
        <v>0.18634251160733029</v>
      </c>
      <c r="H8" s="363"/>
      <c r="J8" s="363"/>
    </row>
    <row r="9" spans="1:10" ht="16.5" x14ac:dyDescent="0.3">
      <c r="A9" s="72" t="s">
        <v>543</v>
      </c>
      <c r="B9" s="364">
        <v>0.10666121781773601</v>
      </c>
      <c r="C9" s="365">
        <v>0.11375535459305093</v>
      </c>
      <c r="D9" s="366">
        <v>0.12004408316493891</v>
      </c>
      <c r="E9" s="366">
        <v>0.16143951209712915</v>
      </c>
      <c r="H9" s="363"/>
      <c r="J9" s="363"/>
    </row>
    <row r="10" spans="1:10" ht="16.5" x14ac:dyDescent="0.3">
      <c r="A10" s="72" t="s">
        <v>544</v>
      </c>
      <c r="B10" s="364">
        <v>8.2550061299550476E-2</v>
      </c>
      <c r="C10" s="365">
        <v>7.6630176106615891E-2</v>
      </c>
      <c r="D10" s="366">
        <v>0.12281074504217249</v>
      </c>
      <c r="E10" s="366">
        <v>0.14497143592324829</v>
      </c>
      <c r="H10" s="363"/>
      <c r="J10" s="363"/>
    </row>
    <row r="11" spans="1:10" ht="16.5" x14ac:dyDescent="0.3">
      <c r="A11" s="72" t="s">
        <v>545</v>
      </c>
      <c r="B11" s="364">
        <v>6.2934205149162245E-2</v>
      </c>
      <c r="C11" s="365">
        <v>5.4735840076154209E-2</v>
      </c>
      <c r="D11" s="366">
        <v>0.11724990752318035</v>
      </c>
      <c r="E11" s="366">
        <v>0.12804290367213722</v>
      </c>
      <c r="H11" s="363"/>
      <c r="J11" s="363"/>
    </row>
    <row r="12" spans="1:10" ht="16.5" x14ac:dyDescent="0.3">
      <c r="A12" s="72" t="s">
        <v>546</v>
      </c>
      <c r="B12" s="364">
        <v>5.1491622394769107E-2</v>
      </c>
      <c r="C12" s="365">
        <v>4.1408852927177532E-2</v>
      </c>
      <c r="D12" s="366">
        <v>0.11512064785744201</v>
      </c>
      <c r="E12" s="366">
        <v>0.11781581305483264</v>
      </c>
      <c r="H12" s="363"/>
      <c r="J12" s="363"/>
    </row>
    <row r="13" spans="1:10" ht="16.5" x14ac:dyDescent="0.3">
      <c r="A13" s="78" t="s">
        <v>547</v>
      </c>
      <c r="B13" s="367">
        <v>0.10952186350633429</v>
      </c>
      <c r="C13" s="368">
        <v>3.4745359352689194E-2</v>
      </c>
      <c r="D13" s="369">
        <v>0.33529343429865888</v>
      </c>
      <c r="E13" s="369">
        <v>0.12641776457603054</v>
      </c>
      <c r="H13" s="363"/>
      <c r="J13" s="363"/>
    </row>
    <row r="14" spans="1:10" ht="16.5" x14ac:dyDescent="0.3">
      <c r="A14" s="370" t="s">
        <v>230</v>
      </c>
      <c r="B14" s="371">
        <f>SUM(B6:B13)</f>
        <v>1</v>
      </c>
      <c r="C14" s="372">
        <f t="shared" ref="C14:E14" si="0">SUM(C6:C13)</f>
        <v>1.0000000000000007</v>
      </c>
      <c r="D14" s="373">
        <f t="shared" si="0"/>
        <v>1</v>
      </c>
      <c r="E14" s="373">
        <f t="shared" si="0"/>
        <v>1</v>
      </c>
      <c r="F14" s="374"/>
      <c r="G14" s="374"/>
    </row>
  </sheetData>
  <mergeCells count="2">
    <mergeCell ref="B4:C4"/>
    <mergeCell ref="D4:E4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/>
  <dimension ref="A1:H12"/>
  <sheetViews>
    <sheetView zoomScaleNormal="100" workbookViewId="0">
      <selection activeCell="M37" sqref="M37"/>
    </sheetView>
  </sheetViews>
  <sheetFormatPr defaultColWidth="9.140625" defaultRowHeight="12.75" x14ac:dyDescent="0.2"/>
  <cols>
    <col min="1" max="1" width="23.42578125" style="262" bestFit="1" customWidth="1"/>
    <col min="2" max="16384" width="9.140625" style="262"/>
  </cols>
  <sheetData>
    <row r="1" spans="1:8" ht="16.5" x14ac:dyDescent="0.3">
      <c r="A1" s="387" t="s">
        <v>575</v>
      </c>
      <c r="B1" s="72"/>
      <c r="C1" s="72"/>
      <c r="D1" s="72"/>
      <c r="E1" s="72"/>
      <c r="F1" s="72"/>
      <c r="G1" s="72"/>
      <c r="H1" s="72"/>
    </row>
    <row r="2" spans="1:8" ht="16.5" x14ac:dyDescent="0.3">
      <c r="A2" s="290" t="s">
        <v>562</v>
      </c>
      <c r="B2" s="72"/>
      <c r="C2" s="72"/>
      <c r="D2" s="72"/>
      <c r="E2" s="72"/>
      <c r="F2" s="72"/>
      <c r="G2" s="72"/>
      <c r="H2" s="72"/>
    </row>
    <row r="3" spans="1:8" ht="16.5" x14ac:dyDescent="0.3">
      <c r="A3" s="290"/>
      <c r="B3" s="72"/>
      <c r="C3" s="72"/>
      <c r="D3" s="72"/>
      <c r="E3" s="72"/>
      <c r="F3" s="72"/>
      <c r="G3" s="72"/>
      <c r="H3" s="72"/>
    </row>
    <row r="4" spans="1:8" ht="16.5" x14ac:dyDescent="0.3">
      <c r="A4" s="388"/>
      <c r="B4" s="389" t="s">
        <v>563</v>
      </c>
      <c r="C4" s="389" t="s">
        <v>564</v>
      </c>
      <c r="D4" s="389" t="s">
        <v>565</v>
      </c>
      <c r="E4" s="389" t="s">
        <v>566</v>
      </c>
      <c r="F4" s="389" t="s">
        <v>567</v>
      </c>
      <c r="G4" s="389" t="s">
        <v>568</v>
      </c>
      <c r="H4" s="72"/>
    </row>
    <row r="5" spans="1:8" ht="16.5" x14ac:dyDescent="0.3">
      <c r="A5" s="196" t="s">
        <v>569</v>
      </c>
      <c r="B5" s="390">
        <v>3.7735849056603772E-2</v>
      </c>
      <c r="C5" s="390">
        <v>3.2786885245901641E-2</v>
      </c>
      <c r="D5" s="390">
        <v>1.7543859649122806E-2</v>
      </c>
      <c r="E5" s="390">
        <v>3.5087719298245612E-2</v>
      </c>
      <c r="F5" s="390">
        <v>3.2786885245901641E-2</v>
      </c>
      <c r="G5" s="390">
        <v>4.8387096774193547E-2</v>
      </c>
      <c r="H5" s="72"/>
    </row>
    <row r="6" spans="1:8" ht="16.5" x14ac:dyDescent="0.3">
      <c r="A6" s="72" t="s">
        <v>570</v>
      </c>
      <c r="B6" s="391">
        <v>3.2085561497326207E-2</v>
      </c>
      <c r="C6" s="391">
        <v>0.02</v>
      </c>
      <c r="D6" s="391">
        <v>3.8095238095238099E-2</v>
      </c>
      <c r="E6" s="391">
        <v>2.4509803921568627E-2</v>
      </c>
      <c r="F6" s="391">
        <v>1.9417475728155338E-2</v>
      </c>
      <c r="G6" s="391">
        <v>1.7937219730941704E-2</v>
      </c>
      <c r="H6" s="392"/>
    </row>
    <row r="7" spans="1:8" ht="16.5" x14ac:dyDescent="0.3">
      <c r="A7" s="78" t="s">
        <v>571</v>
      </c>
      <c r="B7" s="393">
        <v>0.1201117318435754</v>
      </c>
      <c r="C7" s="393">
        <v>0.15626274989800082</v>
      </c>
      <c r="D7" s="393">
        <v>0.1631623212783852</v>
      </c>
      <c r="E7" s="393">
        <v>0.14694736842105263</v>
      </c>
      <c r="F7" s="393">
        <v>0.14150165016501651</v>
      </c>
      <c r="G7" s="393">
        <v>0.12960712839206157</v>
      </c>
      <c r="H7" s="72"/>
    </row>
    <row r="8" spans="1:8" ht="16.5" x14ac:dyDescent="0.3">
      <c r="A8" s="72"/>
      <c r="B8" s="394"/>
      <c r="C8" s="394"/>
      <c r="D8" s="394"/>
      <c r="E8" s="394"/>
      <c r="F8" s="394"/>
      <c r="G8" s="394"/>
      <c r="H8" s="72"/>
    </row>
    <row r="9" spans="1:8" ht="16.5" x14ac:dyDescent="0.3">
      <c r="A9" s="388"/>
      <c r="B9" s="389" t="s">
        <v>563</v>
      </c>
      <c r="C9" s="389" t="s">
        <v>564</v>
      </c>
      <c r="D9" s="389" t="s">
        <v>565</v>
      </c>
      <c r="E9" s="389" t="s">
        <v>566</v>
      </c>
      <c r="F9" s="389" t="s">
        <v>567</v>
      </c>
      <c r="G9" s="389" t="s">
        <v>568</v>
      </c>
      <c r="H9" s="72"/>
    </row>
    <row r="10" spans="1:8" ht="16.5" x14ac:dyDescent="0.3">
      <c r="A10" s="196" t="s">
        <v>572</v>
      </c>
      <c r="B10" s="395">
        <v>0.1915</v>
      </c>
      <c r="C10" s="395">
        <v>0.1469</v>
      </c>
      <c r="D10" s="395">
        <v>0.1918</v>
      </c>
      <c r="E10" s="395">
        <v>0.2014</v>
      </c>
      <c r="F10" s="395">
        <v>0.15490000000000001</v>
      </c>
      <c r="G10" s="395">
        <v>9.2200000000000004E-2</v>
      </c>
      <c r="H10" s="72"/>
    </row>
    <row r="11" spans="1:8" ht="16.5" x14ac:dyDescent="0.3">
      <c r="A11" s="72" t="s">
        <v>573</v>
      </c>
      <c r="B11" s="396">
        <v>9.5100000000000004E-2</v>
      </c>
      <c r="C11" s="396">
        <v>8.5400000000000004E-2</v>
      </c>
      <c r="D11" s="396">
        <v>0.1124</v>
      </c>
      <c r="E11" s="396">
        <v>0.1031</v>
      </c>
      <c r="F11" s="396">
        <v>8.9499999999999996E-2</v>
      </c>
      <c r="G11" s="396">
        <v>7.22E-2</v>
      </c>
      <c r="H11" s="72"/>
    </row>
    <row r="12" spans="1:8" ht="16.5" x14ac:dyDescent="0.3">
      <c r="A12" s="78" t="s">
        <v>574</v>
      </c>
      <c r="B12" s="397">
        <v>7.8299999999999995E-2</v>
      </c>
      <c r="C12" s="397">
        <v>8.8999999999999996E-2</v>
      </c>
      <c r="D12" s="397">
        <v>9.2200000000000004E-2</v>
      </c>
      <c r="E12" s="397">
        <v>9.2499999999999999E-2</v>
      </c>
      <c r="F12" s="397">
        <v>7.9299999999999995E-2</v>
      </c>
      <c r="G12" s="397">
        <v>5.3800000000000001E-2</v>
      </c>
      <c r="H12" s="72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/>
  <dimension ref="A1:XFD21"/>
  <sheetViews>
    <sheetView zoomScaleNormal="100" workbookViewId="0">
      <selection activeCell="I46" sqref="I46"/>
    </sheetView>
  </sheetViews>
  <sheetFormatPr defaultColWidth="9.140625" defaultRowHeight="16.5" x14ac:dyDescent="0.3"/>
  <cols>
    <col min="1" max="1" width="44.28515625" style="417" customWidth="1"/>
    <col min="2" max="2" width="13.85546875" style="417" bestFit="1" customWidth="1"/>
    <col min="3" max="3" width="14.5703125" style="417" bestFit="1" customWidth="1"/>
    <col min="4" max="8" width="16.7109375" style="417" bestFit="1" customWidth="1"/>
    <col min="9" max="15" width="18.5703125" style="417" bestFit="1" customWidth="1"/>
    <col min="16" max="18" width="16.7109375" style="417" bestFit="1" customWidth="1"/>
    <col min="19" max="16384" width="9.140625" style="417"/>
  </cols>
  <sheetData>
    <row r="1" spans="1:16384" x14ac:dyDescent="0.3">
      <c r="A1" s="416" t="s">
        <v>599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  <c r="BR1" s="416"/>
      <c r="BS1" s="416"/>
      <c r="BT1" s="416"/>
      <c r="BU1" s="416"/>
      <c r="BV1" s="416"/>
      <c r="BW1" s="416"/>
      <c r="BX1" s="416"/>
      <c r="BY1" s="416"/>
      <c r="BZ1" s="416"/>
      <c r="CA1" s="416"/>
      <c r="CB1" s="416"/>
      <c r="CC1" s="416"/>
      <c r="CD1" s="416"/>
      <c r="CE1" s="416"/>
      <c r="CF1" s="416"/>
      <c r="CG1" s="416"/>
      <c r="CH1" s="416"/>
      <c r="CI1" s="416"/>
      <c r="CJ1" s="416"/>
      <c r="CK1" s="416"/>
      <c r="CL1" s="416"/>
      <c r="CM1" s="416"/>
      <c r="CN1" s="416"/>
      <c r="CO1" s="416"/>
      <c r="CP1" s="416"/>
      <c r="CQ1" s="416"/>
      <c r="CR1" s="416"/>
      <c r="CS1" s="416"/>
      <c r="CT1" s="416"/>
      <c r="CU1" s="416"/>
      <c r="CV1" s="416"/>
      <c r="CW1" s="416"/>
      <c r="CX1" s="416"/>
      <c r="CY1" s="416"/>
      <c r="CZ1" s="416"/>
      <c r="DA1" s="416"/>
      <c r="DB1" s="416"/>
      <c r="DC1" s="416"/>
      <c r="DD1" s="416"/>
      <c r="DE1" s="416"/>
      <c r="DF1" s="416"/>
      <c r="DG1" s="416"/>
      <c r="DH1" s="416"/>
      <c r="DI1" s="416"/>
      <c r="DJ1" s="416"/>
      <c r="DK1" s="416"/>
      <c r="DL1" s="416"/>
      <c r="DM1" s="416"/>
      <c r="DN1" s="416"/>
      <c r="DO1" s="416"/>
      <c r="DP1" s="416"/>
      <c r="DQ1" s="416"/>
      <c r="DR1" s="416"/>
      <c r="DS1" s="416"/>
      <c r="DT1" s="416"/>
      <c r="DU1" s="416"/>
      <c r="DV1" s="416"/>
      <c r="DW1" s="416"/>
      <c r="DX1" s="416"/>
      <c r="DY1" s="416"/>
      <c r="DZ1" s="416"/>
      <c r="EA1" s="416"/>
      <c r="EB1" s="416"/>
      <c r="EC1" s="416"/>
      <c r="ED1" s="416"/>
      <c r="EE1" s="416"/>
      <c r="EF1" s="416"/>
      <c r="EG1" s="416"/>
      <c r="EH1" s="416"/>
      <c r="EI1" s="416"/>
      <c r="EJ1" s="416"/>
      <c r="EK1" s="416"/>
      <c r="EL1" s="416"/>
      <c r="EM1" s="416"/>
      <c r="EN1" s="416"/>
      <c r="EO1" s="416"/>
      <c r="EP1" s="416"/>
      <c r="EQ1" s="416"/>
      <c r="ER1" s="416"/>
      <c r="ES1" s="416"/>
      <c r="ET1" s="416"/>
      <c r="EU1" s="416"/>
      <c r="EV1" s="416"/>
      <c r="EW1" s="416"/>
      <c r="EX1" s="416"/>
      <c r="EY1" s="416"/>
      <c r="EZ1" s="416"/>
      <c r="FA1" s="416"/>
      <c r="FB1" s="416"/>
      <c r="FC1" s="416"/>
      <c r="FD1" s="416"/>
      <c r="FE1" s="416"/>
      <c r="FF1" s="416"/>
      <c r="FG1" s="416"/>
      <c r="FH1" s="416"/>
      <c r="FI1" s="416"/>
      <c r="FJ1" s="416"/>
      <c r="FK1" s="416"/>
      <c r="FL1" s="416"/>
      <c r="FM1" s="416"/>
      <c r="FN1" s="416"/>
      <c r="FO1" s="416"/>
      <c r="FP1" s="416"/>
      <c r="FQ1" s="416"/>
      <c r="FR1" s="416"/>
      <c r="FS1" s="416"/>
      <c r="FT1" s="416"/>
      <c r="FU1" s="416"/>
      <c r="FV1" s="416"/>
      <c r="FW1" s="416"/>
      <c r="FX1" s="416"/>
      <c r="FY1" s="416"/>
      <c r="FZ1" s="416"/>
      <c r="GA1" s="416"/>
      <c r="GB1" s="416"/>
      <c r="GC1" s="416"/>
      <c r="GD1" s="416"/>
      <c r="GE1" s="416"/>
      <c r="GF1" s="416"/>
      <c r="GG1" s="416"/>
      <c r="GH1" s="416"/>
      <c r="GI1" s="416"/>
      <c r="GJ1" s="416"/>
      <c r="GK1" s="416"/>
      <c r="GL1" s="416"/>
      <c r="GM1" s="416"/>
      <c r="GN1" s="416"/>
      <c r="GO1" s="416"/>
      <c r="GP1" s="416"/>
      <c r="GQ1" s="416"/>
      <c r="GR1" s="416"/>
      <c r="GS1" s="416"/>
      <c r="GT1" s="416"/>
      <c r="GU1" s="416"/>
      <c r="GV1" s="416"/>
      <c r="GW1" s="416"/>
      <c r="GX1" s="416"/>
      <c r="GY1" s="416"/>
      <c r="GZ1" s="416"/>
      <c r="HA1" s="416"/>
      <c r="HB1" s="416"/>
      <c r="HC1" s="416"/>
      <c r="HD1" s="416"/>
      <c r="HE1" s="416"/>
      <c r="HF1" s="416"/>
      <c r="HG1" s="416"/>
      <c r="HH1" s="416"/>
      <c r="HI1" s="416"/>
      <c r="HJ1" s="416"/>
      <c r="HK1" s="416"/>
      <c r="HL1" s="416"/>
      <c r="HM1" s="416"/>
      <c r="HN1" s="416"/>
      <c r="HO1" s="416"/>
      <c r="HP1" s="416"/>
      <c r="HQ1" s="416"/>
      <c r="HR1" s="416"/>
      <c r="HS1" s="416"/>
      <c r="HT1" s="416"/>
      <c r="HU1" s="416"/>
      <c r="HV1" s="416"/>
      <c r="HW1" s="416"/>
      <c r="HX1" s="416"/>
      <c r="HY1" s="416"/>
      <c r="HZ1" s="416"/>
      <c r="IA1" s="416"/>
      <c r="IB1" s="416"/>
      <c r="IC1" s="416"/>
      <c r="ID1" s="416"/>
      <c r="IE1" s="416"/>
      <c r="IF1" s="416"/>
      <c r="IG1" s="416"/>
      <c r="IH1" s="416"/>
      <c r="II1" s="416"/>
      <c r="IJ1" s="416"/>
      <c r="IK1" s="416"/>
      <c r="IL1" s="416"/>
      <c r="IM1" s="416"/>
      <c r="IN1" s="416"/>
      <c r="IO1" s="416"/>
      <c r="IP1" s="416"/>
      <c r="IQ1" s="416"/>
      <c r="IR1" s="416"/>
      <c r="IS1" s="416"/>
      <c r="IT1" s="416"/>
      <c r="IU1" s="416"/>
      <c r="IV1" s="416"/>
      <c r="IW1" s="416"/>
      <c r="IX1" s="416"/>
      <c r="IY1" s="416"/>
      <c r="IZ1" s="416"/>
      <c r="JA1" s="416"/>
      <c r="JB1" s="416"/>
      <c r="JC1" s="416"/>
      <c r="JD1" s="416"/>
      <c r="JE1" s="416"/>
      <c r="JF1" s="416"/>
      <c r="JG1" s="416"/>
      <c r="JH1" s="416"/>
      <c r="JI1" s="416"/>
      <c r="JJ1" s="416"/>
      <c r="JK1" s="416"/>
      <c r="JL1" s="416"/>
      <c r="JM1" s="416"/>
      <c r="JN1" s="416"/>
      <c r="JO1" s="416"/>
      <c r="JP1" s="416"/>
      <c r="JQ1" s="416"/>
      <c r="JR1" s="416"/>
      <c r="JS1" s="416"/>
      <c r="JT1" s="416"/>
      <c r="JU1" s="416"/>
      <c r="JV1" s="416"/>
      <c r="JW1" s="416"/>
      <c r="JX1" s="416"/>
      <c r="JY1" s="416"/>
      <c r="JZ1" s="416"/>
      <c r="KA1" s="416"/>
      <c r="KB1" s="416"/>
      <c r="KC1" s="416"/>
      <c r="KD1" s="416"/>
      <c r="KE1" s="416"/>
      <c r="KF1" s="416"/>
      <c r="KG1" s="416"/>
      <c r="KH1" s="416"/>
      <c r="KI1" s="416"/>
      <c r="KJ1" s="416"/>
      <c r="KK1" s="416"/>
      <c r="KL1" s="416"/>
      <c r="KM1" s="416"/>
      <c r="KN1" s="416"/>
      <c r="KO1" s="416"/>
      <c r="KP1" s="416"/>
      <c r="KQ1" s="416"/>
      <c r="KR1" s="416"/>
      <c r="KS1" s="416"/>
      <c r="KT1" s="416"/>
      <c r="KU1" s="416"/>
      <c r="KV1" s="416"/>
      <c r="KW1" s="416"/>
      <c r="KX1" s="416"/>
      <c r="KY1" s="416"/>
      <c r="KZ1" s="416"/>
      <c r="LA1" s="416"/>
      <c r="LB1" s="416"/>
      <c r="LC1" s="416"/>
      <c r="LD1" s="416"/>
      <c r="LE1" s="416"/>
      <c r="LF1" s="416"/>
      <c r="LG1" s="416"/>
      <c r="LH1" s="416"/>
      <c r="LI1" s="416"/>
      <c r="LJ1" s="416"/>
      <c r="LK1" s="416"/>
      <c r="LL1" s="416"/>
      <c r="LM1" s="416"/>
      <c r="LN1" s="416"/>
      <c r="LO1" s="416"/>
      <c r="LP1" s="416"/>
      <c r="LQ1" s="416"/>
      <c r="LR1" s="416"/>
      <c r="LS1" s="416"/>
      <c r="LT1" s="416"/>
      <c r="LU1" s="416"/>
      <c r="LV1" s="416"/>
      <c r="LW1" s="416"/>
      <c r="LX1" s="416"/>
      <c r="LY1" s="416"/>
      <c r="LZ1" s="416"/>
      <c r="MA1" s="416"/>
      <c r="MB1" s="416"/>
      <c r="MC1" s="416"/>
      <c r="MD1" s="416"/>
      <c r="ME1" s="416"/>
      <c r="MF1" s="416"/>
      <c r="MG1" s="416"/>
      <c r="MH1" s="416"/>
      <c r="MI1" s="416"/>
      <c r="MJ1" s="416"/>
      <c r="MK1" s="416"/>
      <c r="ML1" s="416"/>
      <c r="MM1" s="416"/>
      <c r="MN1" s="416"/>
      <c r="MO1" s="416"/>
      <c r="MP1" s="416"/>
      <c r="MQ1" s="416"/>
      <c r="MR1" s="416"/>
      <c r="MS1" s="416"/>
      <c r="MT1" s="416"/>
      <c r="MU1" s="416"/>
      <c r="MV1" s="416"/>
      <c r="MW1" s="416"/>
      <c r="MX1" s="416"/>
      <c r="MY1" s="416"/>
      <c r="MZ1" s="416"/>
      <c r="NA1" s="416"/>
      <c r="NB1" s="416"/>
      <c r="NC1" s="416"/>
      <c r="ND1" s="416"/>
      <c r="NE1" s="416"/>
      <c r="NF1" s="416"/>
      <c r="NG1" s="416"/>
      <c r="NH1" s="416"/>
      <c r="NI1" s="416"/>
      <c r="NJ1" s="416"/>
      <c r="NK1" s="416"/>
      <c r="NL1" s="416"/>
      <c r="NM1" s="416"/>
      <c r="NN1" s="416"/>
      <c r="NO1" s="416"/>
      <c r="NP1" s="416"/>
      <c r="NQ1" s="416"/>
      <c r="NR1" s="416"/>
      <c r="NS1" s="416"/>
      <c r="NT1" s="416"/>
      <c r="NU1" s="416"/>
      <c r="NV1" s="416"/>
      <c r="NW1" s="416"/>
      <c r="NX1" s="416"/>
      <c r="NY1" s="416"/>
      <c r="NZ1" s="416"/>
      <c r="OA1" s="416"/>
      <c r="OB1" s="416"/>
      <c r="OC1" s="416"/>
      <c r="OD1" s="416"/>
      <c r="OE1" s="416"/>
      <c r="OF1" s="416"/>
      <c r="OG1" s="416"/>
      <c r="OH1" s="416"/>
      <c r="OI1" s="416"/>
      <c r="OJ1" s="416"/>
      <c r="OK1" s="416"/>
      <c r="OL1" s="416"/>
      <c r="OM1" s="416"/>
      <c r="ON1" s="416"/>
      <c r="OO1" s="416"/>
      <c r="OP1" s="416"/>
      <c r="OQ1" s="416"/>
      <c r="OR1" s="416"/>
      <c r="OS1" s="416"/>
      <c r="OT1" s="416"/>
      <c r="OU1" s="416"/>
      <c r="OV1" s="416"/>
      <c r="OW1" s="416"/>
      <c r="OX1" s="416"/>
      <c r="OY1" s="416"/>
      <c r="OZ1" s="416"/>
      <c r="PA1" s="416"/>
      <c r="PB1" s="416"/>
      <c r="PC1" s="416"/>
      <c r="PD1" s="416"/>
      <c r="PE1" s="416"/>
      <c r="PF1" s="416"/>
      <c r="PG1" s="416"/>
      <c r="PH1" s="416"/>
      <c r="PI1" s="416"/>
      <c r="PJ1" s="416"/>
      <c r="PK1" s="416"/>
      <c r="PL1" s="416"/>
      <c r="PM1" s="416"/>
      <c r="PN1" s="416"/>
      <c r="PO1" s="416"/>
      <c r="PP1" s="416"/>
      <c r="PQ1" s="416"/>
      <c r="PR1" s="416"/>
      <c r="PS1" s="416"/>
      <c r="PT1" s="416"/>
      <c r="PU1" s="416"/>
      <c r="PV1" s="416"/>
      <c r="PW1" s="416"/>
      <c r="PX1" s="416"/>
      <c r="PY1" s="416"/>
      <c r="PZ1" s="416"/>
      <c r="QA1" s="416"/>
      <c r="QB1" s="416"/>
      <c r="QC1" s="416"/>
      <c r="QD1" s="416"/>
      <c r="QE1" s="416"/>
      <c r="QF1" s="416"/>
      <c r="QG1" s="416"/>
      <c r="QH1" s="416"/>
      <c r="QI1" s="416"/>
      <c r="QJ1" s="416"/>
      <c r="QK1" s="416"/>
      <c r="QL1" s="416"/>
      <c r="QM1" s="416"/>
      <c r="QN1" s="416"/>
      <c r="QO1" s="416"/>
      <c r="QP1" s="416"/>
      <c r="QQ1" s="416"/>
      <c r="QR1" s="416"/>
      <c r="QS1" s="416"/>
      <c r="QT1" s="416"/>
      <c r="QU1" s="416"/>
      <c r="QV1" s="416"/>
      <c r="QW1" s="416"/>
      <c r="QX1" s="416"/>
      <c r="QY1" s="416"/>
      <c r="QZ1" s="416"/>
      <c r="RA1" s="416"/>
      <c r="RB1" s="416"/>
      <c r="RC1" s="416"/>
      <c r="RD1" s="416"/>
      <c r="RE1" s="416"/>
      <c r="RF1" s="416"/>
      <c r="RG1" s="416"/>
      <c r="RH1" s="416"/>
      <c r="RI1" s="416"/>
      <c r="RJ1" s="416"/>
      <c r="RK1" s="416"/>
      <c r="RL1" s="416"/>
      <c r="RM1" s="416"/>
      <c r="RN1" s="416"/>
      <c r="RO1" s="416"/>
      <c r="RP1" s="416"/>
      <c r="RQ1" s="416"/>
      <c r="RR1" s="416"/>
      <c r="RS1" s="416"/>
      <c r="RT1" s="416"/>
      <c r="RU1" s="416"/>
      <c r="RV1" s="416"/>
      <c r="RW1" s="416"/>
      <c r="RX1" s="416"/>
      <c r="RY1" s="416"/>
      <c r="RZ1" s="416"/>
      <c r="SA1" s="416"/>
      <c r="SB1" s="416"/>
      <c r="SC1" s="416"/>
      <c r="SD1" s="416"/>
      <c r="SE1" s="416"/>
      <c r="SF1" s="416"/>
      <c r="SG1" s="416"/>
      <c r="SH1" s="416"/>
      <c r="SI1" s="416"/>
      <c r="SJ1" s="416"/>
      <c r="SK1" s="416"/>
      <c r="SL1" s="416"/>
      <c r="SM1" s="416"/>
      <c r="SN1" s="416"/>
      <c r="SO1" s="416"/>
      <c r="SP1" s="416"/>
      <c r="SQ1" s="416"/>
      <c r="SR1" s="416"/>
      <c r="SS1" s="416"/>
      <c r="ST1" s="416"/>
      <c r="SU1" s="416"/>
      <c r="SV1" s="416"/>
      <c r="SW1" s="416"/>
      <c r="SX1" s="416"/>
      <c r="SY1" s="416"/>
      <c r="SZ1" s="416"/>
      <c r="TA1" s="416"/>
      <c r="TB1" s="416"/>
      <c r="TC1" s="416"/>
      <c r="TD1" s="416"/>
      <c r="TE1" s="416"/>
      <c r="TF1" s="416"/>
      <c r="TG1" s="416"/>
      <c r="TH1" s="416"/>
      <c r="TI1" s="416"/>
      <c r="TJ1" s="416"/>
      <c r="TK1" s="416"/>
      <c r="TL1" s="416"/>
      <c r="TM1" s="416"/>
      <c r="TN1" s="416"/>
      <c r="TO1" s="416"/>
      <c r="TP1" s="416"/>
      <c r="TQ1" s="416"/>
      <c r="TR1" s="416"/>
      <c r="TS1" s="416"/>
      <c r="TT1" s="416"/>
      <c r="TU1" s="416"/>
      <c r="TV1" s="416"/>
      <c r="TW1" s="416"/>
      <c r="TX1" s="416"/>
      <c r="TY1" s="416"/>
      <c r="TZ1" s="416"/>
      <c r="UA1" s="416"/>
      <c r="UB1" s="416"/>
      <c r="UC1" s="416"/>
      <c r="UD1" s="416"/>
      <c r="UE1" s="416"/>
      <c r="UF1" s="416"/>
      <c r="UG1" s="416"/>
      <c r="UH1" s="416"/>
      <c r="UI1" s="416"/>
      <c r="UJ1" s="416"/>
      <c r="UK1" s="416"/>
      <c r="UL1" s="416"/>
      <c r="UM1" s="416"/>
      <c r="UN1" s="416"/>
      <c r="UO1" s="416"/>
      <c r="UP1" s="416"/>
      <c r="UQ1" s="416"/>
      <c r="UR1" s="416"/>
      <c r="US1" s="416"/>
      <c r="UT1" s="416"/>
      <c r="UU1" s="416"/>
      <c r="UV1" s="416"/>
      <c r="UW1" s="416"/>
      <c r="UX1" s="416"/>
      <c r="UY1" s="416"/>
      <c r="UZ1" s="416"/>
      <c r="VA1" s="416"/>
      <c r="VB1" s="416"/>
      <c r="VC1" s="416"/>
      <c r="VD1" s="416"/>
      <c r="VE1" s="416"/>
      <c r="VF1" s="416"/>
      <c r="VG1" s="416"/>
      <c r="VH1" s="416"/>
      <c r="VI1" s="416"/>
      <c r="VJ1" s="416"/>
      <c r="VK1" s="416"/>
      <c r="VL1" s="416"/>
      <c r="VM1" s="416"/>
      <c r="VN1" s="416"/>
      <c r="VO1" s="416"/>
      <c r="VP1" s="416"/>
      <c r="VQ1" s="416"/>
      <c r="VR1" s="416"/>
      <c r="VS1" s="416"/>
      <c r="VT1" s="416"/>
      <c r="VU1" s="416"/>
      <c r="VV1" s="416"/>
      <c r="VW1" s="416"/>
      <c r="VX1" s="416"/>
      <c r="VY1" s="416"/>
      <c r="VZ1" s="416"/>
      <c r="WA1" s="416"/>
      <c r="WB1" s="416"/>
      <c r="WC1" s="416"/>
      <c r="WD1" s="416"/>
      <c r="WE1" s="416"/>
      <c r="WF1" s="416"/>
      <c r="WG1" s="416"/>
      <c r="WH1" s="416"/>
      <c r="WI1" s="416"/>
      <c r="WJ1" s="416"/>
      <c r="WK1" s="416"/>
      <c r="WL1" s="416"/>
      <c r="WM1" s="416"/>
      <c r="WN1" s="416"/>
      <c r="WO1" s="416"/>
      <c r="WP1" s="416"/>
      <c r="WQ1" s="416"/>
      <c r="WR1" s="416"/>
      <c r="WS1" s="416"/>
      <c r="WT1" s="416"/>
      <c r="WU1" s="416"/>
      <c r="WV1" s="416"/>
      <c r="WW1" s="416"/>
      <c r="WX1" s="416"/>
      <c r="WY1" s="416"/>
      <c r="WZ1" s="416"/>
      <c r="XA1" s="416"/>
      <c r="XB1" s="416"/>
      <c r="XC1" s="416"/>
      <c r="XD1" s="416"/>
      <c r="XE1" s="416"/>
      <c r="XF1" s="416"/>
      <c r="XG1" s="416"/>
      <c r="XH1" s="416"/>
      <c r="XI1" s="416"/>
      <c r="XJ1" s="416"/>
      <c r="XK1" s="416"/>
      <c r="XL1" s="416"/>
      <c r="XM1" s="416"/>
      <c r="XN1" s="416"/>
      <c r="XO1" s="416"/>
      <c r="XP1" s="416"/>
      <c r="XQ1" s="416"/>
      <c r="XR1" s="416"/>
      <c r="XS1" s="416"/>
      <c r="XT1" s="416"/>
      <c r="XU1" s="416"/>
      <c r="XV1" s="416"/>
      <c r="XW1" s="416"/>
      <c r="XX1" s="416"/>
      <c r="XY1" s="416"/>
      <c r="XZ1" s="416"/>
      <c r="YA1" s="416"/>
      <c r="YB1" s="416"/>
      <c r="YC1" s="416"/>
      <c r="YD1" s="416"/>
      <c r="YE1" s="416"/>
      <c r="YF1" s="416"/>
      <c r="YG1" s="416"/>
      <c r="YH1" s="416"/>
      <c r="YI1" s="416"/>
      <c r="YJ1" s="416"/>
      <c r="YK1" s="416"/>
      <c r="YL1" s="416"/>
      <c r="YM1" s="416"/>
      <c r="YN1" s="416"/>
      <c r="YO1" s="416"/>
      <c r="YP1" s="416"/>
      <c r="YQ1" s="416"/>
      <c r="YR1" s="416"/>
      <c r="YS1" s="416"/>
      <c r="YT1" s="416"/>
      <c r="YU1" s="416"/>
      <c r="YV1" s="416"/>
      <c r="YW1" s="416"/>
      <c r="YX1" s="416"/>
      <c r="YY1" s="416"/>
      <c r="YZ1" s="416"/>
      <c r="ZA1" s="416"/>
      <c r="ZB1" s="416"/>
      <c r="ZC1" s="416"/>
      <c r="ZD1" s="416"/>
      <c r="ZE1" s="416"/>
      <c r="ZF1" s="416"/>
      <c r="ZG1" s="416"/>
      <c r="ZH1" s="416"/>
      <c r="ZI1" s="416"/>
      <c r="ZJ1" s="416"/>
      <c r="ZK1" s="416"/>
      <c r="ZL1" s="416"/>
      <c r="ZM1" s="416"/>
      <c r="ZN1" s="416"/>
      <c r="ZO1" s="416"/>
      <c r="ZP1" s="416"/>
      <c r="ZQ1" s="416"/>
      <c r="ZR1" s="416"/>
      <c r="ZS1" s="416"/>
      <c r="ZT1" s="416"/>
      <c r="ZU1" s="416"/>
      <c r="ZV1" s="416"/>
      <c r="ZW1" s="416"/>
      <c r="ZX1" s="416"/>
      <c r="ZY1" s="416"/>
      <c r="ZZ1" s="416"/>
      <c r="AAA1" s="416"/>
      <c r="AAB1" s="416"/>
      <c r="AAC1" s="416"/>
      <c r="AAD1" s="416"/>
      <c r="AAE1" s="416"/>
      <c r="AAF1" s="416"/>
      <c r="AAG1" s="416"/>
      <c r="AAH1" s="416"/>
      <c r="AAI1" s="416"/>
      <c r="AAJ1" s="416"/>
      <c r="AAK1" s="416"/>
      <c r="AAL1" s="416"/>
      <c r="AAM1" s="416"/>
      <c r="AAN1" s="416"/>
      <c r="AAO1" s="416"/>
      <c r="AAP1" s="416"/>
      <c r="AAQ1" s="416"/>
      <c r="AAR1" s="416"/>
      <c r="AAS1" s="416"/>
      <c r="AAT1" s="416"/>
      <c r="AAU1" s="416"/>
      <c r="AAV1" s="416"/>
      <c r="AAW1" s="416"/>
      <c r="AAX1" s="416"/>
      <c r="AAY1" s="416"/>
      <c r="AAZ1" s="416"/>
      <c r="ABA1" s="416"/>
      <c r="ABB1" s="416"/>
      <c r="ABC1" s="416"/>
      <c r="ABD1" s="416"/>
      <c r="ABE1" s="416"/>
      <c r="ABF1" s="416"/>
      <c r="ABG1" s="416"/>
      <c r="ABH1" s="416"/>
      <c r="ABI1" s="416"/>
      <c r="ABJ1" s="416"/>
      <c r="ABK1" s="416"/>
      <c r="ABL1" s="416"/>
      <c r="ABM1" s="416"/>
      <c r="ABN1" s="416"/>
      <c r="ABO1" s="416"/>
      <c r="ABP1" s="416"/>
      <c r="ABQ1" s="416"/>
      <c r="ABR1" s="416"/>
      <c r="ABS1" s="416"/>
      <c r="ABT1" s="416"/>
      <c r="ABU1" s="416"/>
      <c r="ABV1" s="416"/>
      <c r="ABW1" s="416"/>
      <c r="ABX1" s="416"/>
      <c r="ABY1" s="416"/>
      <c r="ABZ1" s="416"/>
      <c r="ACA1" s="416"/>
      <c r="ACB1" s="416"/>
      <c r="ACC1" s="416"/>
      <c r="ACD1" s="416"/>
      <c r="ACE1" s="416"/>
      <c r="ACF1" s="416"/>
      <c r="ACG1" s="416"/>
      <c r="ACH1" s="416"/>
      <c r="ACI1" s="416"/>
      <c r="ACJ1" s="416"/>
      <c r="ACK1" s="416"/>
      <c r="ACL1" s="416"/>
      <c r="ACM1" s="416"/>
      <c r="ACN1" s="416"/>
      <c r="ACO1" s="416"/>
      <c r="ACP1" s="416"/>
      <c r="ACQ1" s="416"/>
      <c r="ACR1" s="416"/>
      <c r="ACS1" s="416"/>
      <c r="ACT1" s="416"/>
      <c r="ACU1" s="416"/>
      <c r="ACV1" s="416"/>
      <c r="ACW1" s="416"/>
      <c r="ACX1" s="416"/>
      <c r="ACY1" s="416"/>
      <c r="ACZ1" s="416"/>
      <c r="ADA1" s="416"/>
      <c r="ADB1" s="416"/>
      <c r="ADC1" s="416"/>
      <c r="ADD1" s="416"/>
      <c r="ADE1" s="416"/>
      <c r="ADF1" s="416"/>
      <c r="ADG1" s="416"/>
      <c r="ADH1" s="416"/>
      <c r="ADI1" s="416"/>
      <c r="ADJ1" s="416"/>
      <c r="ADK1" s="416"/>
      <c r="ADL1" s="416"/>
      <c r="ADM1" s="416"/>
      <c r="ADN1" s="416"/>
      <c r="ADO1" s="416"/>
      <c r="ADP1" s="416"/>
      <c r="ADQ1" s="416"/>
      <c r="ADR1" s="416"/>
      <c r="ADS1" s="416"/>
      <c r="ADT1" s="416"/>
      <c r="ADU1" s="416"/>
      <c r="ADV1" s="416"/>
      <c r="ADW1" s="416"/>
      <c r="ADX1" s="416"/>
      <c r="ADY1" s="416"/>
      <c r="ADZ1" s="416"/>
      <c r="AEA1" s="416"/>
      <c r="AEB1" s="416"/>
      <c r="AEC1" s="416"/>
      <c r="AED1" s="416"/>
      <c r="AEE1" s="416"/>
      <c r="AEF1" s="416"/>
      <c r="AEG1" s="416"/>
      <c r="AEH1" s="416"/>
      <c r="AEI1" s="416"/>
      <c r="AEJ1" s="416"/>
      <c r="AEK1" s="416"/>
      <c r="AEL1" s="416"/>
      <c r="AEM1" s="416"/>
      <c r="AEN1" s="416"/>
      <c r="AEO1" s="416"/>
      <c r="AEP1" s="416"/>
      <c r="AEQ1" s="416"/>
      <c r="AER1" s="416"/>
      <c r="AES1" s="416"/>
      <c r="AET1" s="416"/>
      <c r="AEU1" s="416"/>
      <c r="AEV1" s="416"/>
      <c r="AEW1" s="416"/>
      <c r="AEX1" s="416"/>
      <c r="AEY1" s="416"/>
      <c r="AEZ1" s="416"/>
      <c r="AFA1" s="416"/>
      <c r="AFB1" s="416"/>
      <c r="AFC1" s="416"/>
      <c r="AFD1" s="416"/>
      <c r="AFE1" s="416"/>
      <c r="AFF1" s="416"/>
      <c r="AFG1" s="416"/>
      <c r="AFH1" s="416"/>
      <c r="AFI1" s="416"/>
      <c r="AFJ1" s="416"/>
      <c r="AFK1" s="416"/>
      <c r="AFL1" s="416"/>
      <c r="AFM1" s="416"/>
      <c r="AFN1" s="416"/>
      <c r="AFO1" s="416"/>
      <c r="AFP1" s="416"/>
      <c r="AFQ1" s="416"/>
      <c r="AFR1" s="416"/>
      <c r="AFS1" s="416"/>
      <c r="AFT1" s="416"/>
      <c r="AFU1" s="416"/>
      <c r="AFV1" s="416"/>
      <c r="AFW1" s="416"/>
      <c r="AFX1" s="416"/>
      <c r="AFY1" s="416"/>
      <c r="AFZ1" s="416"/>
      <c r="AGA1" s="416"/>
      <c r="AGB1" s="416"/>
      <c r="AGC1" s="416"/>
      <c r="AGD1" s="416"/>
      <c r="AGE1" s="416"/>
      <c r="AGF1" s="416"/>
      <c r="AGG1" s="416"/>
      <c r="AGH1" s="416"/>
      <c r="AGI1" s="416"/>
      <c r="AGJ1" s="416"/>
      <c r="AGK1" s="416"/>
      <c r="AGL1" s="416"/>
      <c r="AGM1" s="416"/>
      <c r="AGN1" s="416"/>
      <c r="AGO1" s="416"/>
      <c r="AGP1" s="416"/>
      <c r="AGQ1" s="416"/>
      <c r="AGR1" s="416"/>
      <c r="AGS1" s="416"/>
      <c r="AGT1" s="416"/>
      <c r="AGU1" s="416"/>
      <c r="AGV1" s="416"/>
      <c r="AGW1" s="416"/>
      <c r="AGX1" s="416"/>
      <c r="AGY1" s="416"/>
      <c r="AGZ1" s="416"/>
      <c r="AHA1" s="416"/>
      <c r="AHB1" s="416"/>
      <c r="AHC1" s="416"/>
      <c r="AHD1" s="416"/>
      <c r="AHE1" s="416"/>
      <c r="AHF1" s="416"/>
      <c r="AHG1" s="416"/>
      <c r="AHH1" s="416"/>
      <c r="AHI1" s="416"/>
      <c r="AHJ1" s="416"/>
      <c r="AHK1" s="416"/>
      <c r="AHL1" s="416"/>
      <c r="AHM1" s="416"/>
      <c r="AHN1" s="416"/>
      <c r="AHO1" s="416"/>
      <c r="AHP1" s="416"/>
      <c r="AHQ1" s="416"/>
      <c r="AHR1" s="416"/>
      <c r="AHS1" s="416"/>
      <c r="AHT1" s="416"/>
      <c r="AHU1" s="416"/>
      <c r="AHV1" s="416"/>
      <c r="AHW1" s="416"/>
      <c r="AHX1" s="416"/>
      <c r="AHY1" s="416"/>
      <c r="AHZ1" s="416"/>
      <c r="AIA1" s="416"/>
      <c r="AIB1" s="416"/>
      <c r="AIC1" s="416"/>
      <c r="AID1" s="416"/>
      <c r="AIE1" s="416"/>
      <c r="AIF1" s="416"/>
      <c r="AIG1" s="416"/>
      <c r="AIH1" s="416"/>
      <c r="AII1" s="416"/>
      <c r="AIJ1" s="416"/>
      <c r="AIK1" s="416"/>
      <c r="AIL1" s="416"/>
      <c r="AIM1" s="416"/>
      <c r="AIN1" s="416"/>
      <c r="AIO1" s="416"/>
      <c r="AIP1" s="416"/>
      <c r="AIQ1" s="416"/>
      <c r="AIR1" s="416"/>
      <c r="AIS1" s="416"/>
      <c r="AIT1" s="416"/>
      <c r="AIU1" s="416"/>
      <c r="AIV1" s="416"/>
      <c r="AIW1" s="416"/>
      <c r="AIX1" s="416"/>
      <c r="AIY1" s="416"/>
      <c r="AIZ1" s="416"/>
      <c r="AJA1" s="416"/>
      <c r="AJB1" s="416"/>
      <c r="AJC1" s="416"/>
      <c r="AJD1" s="416"/>
      <c r="AJE1" s="416"/>
      <c r="AJF1" s="416"/>
      <c r="AJG1" s="416"/>
      <c r="AJH1" s="416"/>
      <c r="AJI1" s="416"/>
      <c r="AJJ1" s="416"/>
      <c r="AJK1" s="416"/>
      <c r="AJL1" s="416"/>
      <c r="AJM1" s="416"/>
      <c r="AJN1" s="416"/>
      <c r="AJO1" s="416"/>
      <c r="AJP1" s="416"/>
      <c r="AJQ1" s="416"/>
      <c r="AJR1" s="416"/>
      <c r="AJS1" s="416"/>
      <c r="AJT1" s="416"/>
      <c r="AJU1" s="416"/>
      <c r="AJV1" s="416"/>
      <c r="AJW1" s="416"/>
      <c r="AJX1" s="416"/>
      <c r="AJY1" s="416"/>
      <c r="AJZ1" s="416"/>
      <c r="AKA1" s="416"/>
      <c r="AKB1" s="416"/>
      <c r="AKC1" s="416"/>
      <c r="AKD1" s="416"/>
      <c r="AKE1" s="416"/>
      <c r="AKF1" s="416"/>
      <c r="AKG1" s="416"/>
      <c r="AKH1" s="416"/>
      <c r="AKI1" s="416"/>
      <c r="AKJ1" s="416"/>
      <c r="AKK1" s="416"/>
      <c r="AKL1" s="416"/>
      <c r="AKM1" s="416"/>
      <c r="AKN1" s="416"/>
      <c r="AKO1" s="416"/>
      <c r="AKP1" s="416"/>
      <c r="AKQ1" s="416"/>
      <c r="AKR1" s="416"/>
      <c r="AKS1" s="416"/>
      <c r="AKT1" s="416"/>
      <c r="AKU1" s="416"/>
      <c r="AKV1" s="416"/>
      <c r="AKW1" s="416"/>
      <c r="AKX1" s="416"/>
      <c r="AKY1" s="416"/>
      <c r="AKZ1" s="416"/>
      <c r="ALA1" s="416"/>
      <c r="ALB1" s="416"/>
      <c r="ALC1" s="416"/>
      <c r="ALD1" s="416"/>
      <c r="ALE1" s="416"/>
      <c r="ALF1" s="416"/>
      <c r="ALG1" s="416"/>
      <c r="ALH1" s="416"/>
      <c r="ALI1" s="416"/>
      <c r="ALJ1" s="416"/>
      <c r="ALK1" s="416"/>
      <c r="ALL1" s="416"/>
      <c r="ALM1" s="416"/>
      <c r="ALN1" s="416"/>
      <c r="ALO1" s="416"/>
      <c r="ALP1" s="416"/>
      <c r="ALQ1" s="416"/>
      <c r="ALR1" s="416"/>
      <c r="ALS1" s="416"/>
      <c r="ALT1" s="416"/>
      <c r="ALU1" s="416"/>
      <c r="ALV1" s="416"/>
      <c r="ALW1" s="416"/>
      <c r="ALX1" s="416"/>
      <c r="ALY1" s="416"/>
      <c r="ALZ1" s="416"/>
      <c r="AMA1" s="416"/>
      <c r="AMB1" s="416"/>
      <c r="AMC1" s="416"/>
      <c r="AMD1" s="416"/>
      <c r="AME1" s="416"/>
      <c r="AMF1" s="416"/>
      <c r="AMG1" s="416"/>
      <c r="AMH1" s="416"/>
      <c r="AMI1" s="416"/>
      <c r="AMJ1" s="416"/>
      <c r="AMK1" s="416"/>
      <c r="AML1" s="416"/>
      <c r="AMM1" s="416"/>
      <c r="AMN1" s="416"/>
      <c r="AMO1" s="416"/>
      <c r="AMP1" s="416"/>
      <c r="AMQ1" s="416"/>
      <c r="AMR1" s="416"/>
      <c r="AMS1" s="416"/>
      <c r="AMT1" s="416"/>
      <c r="AMU1" s="416"/>
      <c r="AMV1" s="416"/>
      <c r="AMW1" s="416"/>
      <c r="AMX1" s="416"/>
      <c r="AMY1" s="416"/>
      <c r="AMZ1" s="416"/>
      <c r="ANA1" s="416"/>
      <c r="ANB1" s="416"/>
      <c r="ANC1" s="416"/>
      <c r="AND1" s="416"/>
      <c r="ANE1" s="416"/>
      <c r="ANF1" s="416"/>
      <c r="ANG1" s="416"/>
      <c r="ANH1" s="416"/>
      <c r="ANI1" s="416"/>
      <c r="ANJ1" s="416"/>
      <c r="ANK1" s="416"/>
      <c r="ANL1" s="416"/>
      <c r="ANM1" s="416"/>
      <c r="ANN1" s="416"/>
      <c r="ANO1" s="416"/>
      <c r="ANP1" s="416"/>
      <c r="ANQ1" s="416"/>
      <c r="ANR1" s="416"/>
      <c r="ANS1" s="416"/>
      <c r="ANT1" s="416"/>
      <c r="ANU1" s="416"/>
      <c r="ANV1" s="416"/>
      <c r="ANW1" s="416"/>
      <c r="ANX1" s="416"/>
      <c r="ANY1" s="416"/>
      <c r="ANZ1" s="416"/>
      <c r="AOA1" s="416"/>
      <c r="AOB1" s="416"/>
      <c r="AOC1" s="416"/>
      <c r="AOD1" s="416"/>
      <c r="AOE1" s="416"/>
      <c r="AOF1" s="416"/>
      <c r="AOG1" s="416"/>
      <c r="AOH1" s="416"/>
      <c r="AOI1" s="416"/>
      <c r="AOJ1" s="416"/>
      <c r="AOK1" s="416"/>
      <c r="AOL1" s="416"/>
      <c r="AOM1" s="416"/>
      <c r="AON1" s="416"/>
      <c r="AOO1" s="416"/>
      <c r="AOP1" s="416"/>
      <c r="AOQ1" s="416"/>
      <c r="AOR1" s="416"/>
      <c r="AOS1" s="416"/>
      <c r="AOT1" s="416"/>
      <c r="AOU1" s="416"/>
      <c r="AOV1" s="416"/>
      <c r="AOW1" s="416"/>
      <c r="AOX1" s="416"/>
      <c r="AOY1" s="416"/>
      <c r="AOZ1" s="416"/>
      <c r="APA1" s="416"/>
      <c r="APB1" s="416"/>
      <c r="APC1" s="416"/>
      <c r="APD1" s="416"/>
      <c r="APE1" s="416"/>
      <c r="APF1" s="416"/>
      <c r="APG1" s="416"/>
      <c r="APH1" s="416"/>
      <c r="API1" s="416"/>
      <c r="APJ1" s="416"/>
      <c r="APK1" s="416"/>
      <c r="APL1" s="416"/>
      <c r="APM1" s="416"/>
      <c r="APN1" s="416"/>
      <c r="APO1" s="416"/>
      <c r="APP1" s="416"/>
      <c r="APQ1" s="416"/>
      <c r="APR1" s="416"/>
      <c r="APS1" s="416"/>
      <c r="APT1" s="416"/>
      <c r="APU1" s="416"/>
      <c r="APV1" s="416"/>
      <c r="APW1" s="416"/>
      <c r="APX1" s="416"/>
      <c r="APY1" s="416"/>
      <c r="APZ1" s="416"/>
      <c r="AQA1" s="416"/>
      <c r="AQB1" s="416"/>
      <c r="AQC1" s="416"/>
      <c r="AQD1" s="416"/>
      <c r="AQE1" s="416"/>
      <c r="AQF1" s="416"/>
      <c r="AQG1" s="416"/>
      <c r="AQH1" s="416"/>
      <c r="AQI1" s="416"/>
      <c r="AQJ1" s="416"/>
      <c r="AQK1" s="416"/>
      <c r="AQL1" s="416"/>
      <c r="AQM1" s="416"/>
      <c r="AQN1" s="416"/>
      <c r="AQO1" s="416"/>
      <c r="AQP1" s="416"/>
      <c r="AQQ1" s="416"/>
      <c r="AQR1" s="416"/>
      <c r="AQS1" s="416"/>
      <c r="AQT1" s="416"/>
      <c r="AQU1" s="416"/>
      <c r="AQV1" s="416"/>
      <c r="AQW1" s="416"/>
      <c r="AQX1" s="416"/>
      <c r="AQY1" s="416"/>
      <c r="AQZ1" s="416"/>
      <c r="ARA1" s="416"/>
      <c r="ARB1" s="416"/>
      <c r="ARC1" s="416"/>
      <c r="ARD1" s="416"/>
      <c r="ARE1" s="416"/>
      <c r="ARF1" s="416"/>
      <c r="ARG1" s="416"/>
      <c r="ARH1" s="416"/>
      <c r="ARI1" s="416"/>
      <c r="ARJ1" s="416"/>
      <c r="ARK1" s="416"/>
      <c r="ARL1" s="416"/>
      <c r="ARM1" s="416"/>
      <c r="ARN1" s="416"/>
      <c r="ARO1" s="416"/>
      <c r="ARP1" s="416"/>
      <c r="ARQ1" s="416"/>
      <c r="ARR1" s="416"/>
      <c r="ARS1" s="416"/>
      <c r="ART1" s="416"/>
      <c r="ARU1" s="416"/>
      <c r="ARV1" s="416"/>
      <c r="ARW1" s="416"/>
      <c r="ARX1" s="416"/>
      <c r="ARY1" s="416"/>
      <c r="ARZ1" s="416"/>
      <c r="ASA1" s="416"/>
      <c r="ASB1" s="416"/>
      <c r="ASC1" s="416"/>
      <c r="ASD1" s="416"/>
      <c r="ASE1" s="416"/>
      <c r="ASF1" s="416"/>
      <c r="ASG1" s="416"/>
      <c r="ASH1" s="416"/>
      <c r="ASI1" s="416"/>
      <c r="ASJ1" s="416"/>
      <c r="ASK1" s="416"/>
      <c r="ASL1" s="416"/>
      <c r="ASM1" s="416"/>
      <c r="ASN1" s="416"/>
      <c r="ASO1" s="416"/>
      <c r="ASP1" s="416"/>
      <c r="ASQ1" s="416"/>
      <c r="ASR1" s="416"/>
      <c r="ASS1" s="416"/>
      <c r="AST1" s="416"/>
      <c r="ASU1" s="416"/>
      <c r="ASV1" s="416"/>
      <c r="ASW1" s="416"/>
      <c r="ASX1" s="416"/>
      <c r="ASY1" s="416"/>
      <c r="ASZ1" s="416"/>
      <c r="ATA1" s="416"/>
      <c r="ATB1" s="416"/>
      <c r="ATC1" s="416"/>
      <c r="ATD1" s="416"/>
      <c r="ATE1" s="416"/>
      <c r="ATF1" s="416"/>
      <c r="ATG1" s="416"/>
      <c r="ATH1" s="416"/>
      <c r="ATI1" s="416"/>
      <c r="ATJ1" s="416"/>
      <c r="ATK1" s="416"/>
      <c r="ATL1" s="416"/>
      <c r="ATM1" s="416"/>
      <c r="ATN1" s="416"/>
      <c r="ATO1" s="416"/>
      <c r="ATP1" s="416"/>
      <c r="ATQ1" s="416"/>
      <c r="ATR1" s="416"/>
      <c r="ATS1" s="416"/>
      <c r="ATT1" s="416"/>
      <c r="ATU1" s="416"/>
      <c r="ATV1" s="416"/>
      <c r="ATW1" s="416"/>
      <c r="ATX1" s="416"/>
      <c r="ATY1" s="416"/>
      <c r="ATZ1" s="416"/>
      <c r="AUA1" s="416"/>
      <c r="AUB1" s="416"/>
      <c r="AUC1" s="416"/>
      <c r="AUD1" s="416"/>
      <c r="AUE1" s="416"/>
      <c r="AUF1" s="416"/>
      <c r="AUG1" s="416"/>
      <c r="AUH1" s="416"/>
      <c r="AUI1" s="416"/>
      <c r="AUJ1" s="416"/>
      <c r="AUK1" s="416"/>
      <c r="AUL1" s="416"/>
      <c r="AUM1" s="416"/>
      <c r="AUN1" s="416"/>
      <c r="AUO1" s="416"/>
      <c r="AUP1" s="416"/>
      <c r="AUQ1" s="416"/>
      <c r="AUR1" s="416"/>
      <c r="AUS1" s="416"/>
      <c r="AUT1" s="416"/>
      <c r="AUU1" s="416"/>
      <c r="AUV1" s="416"/>
      <c r="AUW1" s="416"/>
      <c r="AUX1" s="416"/>
      <c r="AUY1" s="416"/>
      <c r="AUZ1" s="416"/>
      <c r="AVA1" s="416"/>
      <c r="AVB1" s="416"/>
      <c r="AVC1" s="416"/>
      <c r="AVD1" s="416"/>
      <c r="AVE1" s="416"/>
      <c r="AVF1" s="416"/>
      <c r="AVG1" s="416"/>
      <c r="AVH1" s="416"/>
      <c r="AVI1" s="416"/>
      <c r="AVJ1" s="416"/>
      <c r="AVK1" s="416"/>
      <c r="AVL1" s="416"/>
      <c r="AVM1" s="416"/>
      <c r="AVN1" s="416"/>
      <c r="AVO1" s="416"/>
      <c r="AVP1" s="416"/>
      <c r="AVQ1" s="416"/>
      <c r="AVR1" s="416"/>
      <c r="AVS1" s="416"/>
      <c r="AVT1" s="416"/>
      <c r="AVU1" s="416"/>
      <c r="AVV1" s="416"/>
      <c r="AVW1" s="416"/>
      <c r="AVX1" s="416"/>
      <c r="AVY1" s="416"/>
      <c r="AVZ1" s="416"/>
      <c r="AWA1" s="416"/>
      <c r="AWB1" s="416"/>
      <c r="AWC1" s="416"/>
      <c r="AWD1" s="416"/>
      <c r="AWE1" s="416"/>
      <c r="AWF1" s="416"/>
      <c r="AWG1" s="416"/>
      <c r="AWH1" s="416"/>
      <c r="AWI1" s="416"/>
      <c r="AWJ1" s="416"/>
      <c r="AWK1" s="416"/>
      <c r="AWL1" s="416"/>
      <c r="AWM1" s="416"/>
      <c r="AWN1" s="416"/>
      <c r="AWO1" s="416"/>
      <c r="AWP1" s="416"/>
      <c r="AWQ1" s="416"/>
      <c r="AWR1" s="416"/>
      <c r="AWS1" s="416"/>
      <c r="AWT1" s="416"/>
      <c r="AWU1" s="416"/>
      <c r="AWV1" s="416"/>
      <c r="AWW1" s="416"/>
      <c r="AWX1" s="416"/>
      <c r="AWY1" s="416"/>
      <c r="AWZ1" s="416"/>
      <c r="AXA1" s="416"/>
      <c r="AXB1" s="416"/>
      <c r="AXC1" s="416"/>
      <c r="AXD1" s="416"/>
      <c r="AXE1" s="416"/>
      <c r="AXF1" s="416"/>
      <c r="AXG1" s="416"/>
      <c r="AXH1" s="416"/>
      <c r="AXI1" s="416"/>
      <c r="AXJ1" s="416"/>
      <c r="AXK1" s="416"/>
      <c r="AXL1" s="416"/>
      <c r="AXM1" s="416"/>
      <c r="AXN1" s="416"/>
      <c r="AXO1" s="416"/>
      <c r="AXP1" s="416"/>
      <c r="AXQ1" s="416"/>
      <c r="AXR1" s="416"/>
      <c r="AXS1" s="416"/>
      <c r="AXT1" s="416"/>
      <c r="AXU1" s="416"/>
      <c r="AXV1" s="416"/>
      <c r="AXW1" s="416"/>
      <c r="AXX1" s="416"/>
      <c r="AXY1" s="416"/>
      <c r="AXZ1" s="416"/>
      <c r="AYA1" s="416"/>
      <c r="AYB1" s="416"/>
      <c r="AYC1" s="416"/>
      <c r="AYD1" s="416"/>
      <c r="AYE1" s="416"/>
      <c r="AYF1" s="416"/>
      <c r="AYG1" s="416"/>
      <c r="AYH1" s="416"/>
      <c r="AYI1" s="416"/>
      <c r="AYJ1" s="416"/>
      <c r="AYK1" s="416"/>
      <c r="AYL1" s="416"/>
      <c r="AYM1" s="416"/>
      <c r="AYN1" s="416"/>
      <c r="AYO1" s="416"/>
      <c r="AYP1" s="416"/>
      <c r="AYQ1" s="416"/>
      <c r="AYR1" s="416"/>
      <c r="AYS1" s="416"/>
      <c r="AYT1" s="416"/>
      <c r="AYU1" s="416"/>
      <c r="AYV1" s="416"/>
      <c r="AYW1" s="416"/>
      <c r="AYX1" s="416"/>
      <c r="AYY1" s="416"/>
      <c r="AYZ1" s="416"/>
      <c r="AZA1" s="416"/>
      <c r="AZB1" s="416"/>
      <c r="AZC1" s="416"/>
      <c r="AZD1" s="416"/>
      <c r="AZE1" s="416"/>
      <c r="AZF1" s="416"/>
      <c r="AZG1" s="416"/>
      <c r="AZH1" s="416"/>
      <c r="AZI1" s="416"/>
      <c r="AZJ1" s="416"/>
      <c r="AZK1" s="416"/>
      <c r="AZL1" s="416"/>
      <c r="AZM1" s="416"/>
      <c r="AZN1" s="416"/>
      <c r="AZO1" s="416"/>
      <c r="AZP1" s="416"/>
      <c r="AZQ1" s="416"/>
      <c r="AZR1" s="416"/>
      <c r="AZS1" s="416"/>
      <c r="AZT1" s="416"/>
      <c r="AZU1" s="416"/>
      <c r="AZV1" s="416"/>
      <c r="AZW1" s="416"/>
      <c r="AZX1" s="416"/>
      <c r="AZY1" s="416"/>
      <c r="AZZ1" s="416"/>
      <c r="BAA1" s="416"/>
      <c r="BAB1" s="416"/>
      <c r="BAC1" s="416"/>
      <c r="BAD1" s="416"/>
      <c r="BAE1" s="416"/>
      <c r="BAF1" s="416"/>
      <c r="BAG1" s="416"/>
      <c r="BAH1" s="416"/>
      <c r="BAI1" s="416"/>
      <c r="BAJ1" s="416"/>
      <c r="BAK1" s="416"/>
      <c r="BAL1" s="416"/>
      <c r="BAM1" s="416"/>
      <c r="BAN1" s="416"/>
      <c r="BAO1" s="416"/>
      <c r="BAP1" s="416"/>
      <c r="BAQ1" s="416"/>
      <c r="BAR1" s="416"/>
      <c r="BAS1" s="416"/>
      <c r="BAT1" s="416"/>
      <c r="BAU1" s="416"/>
      <c r="BAV1" s="416"/>
      <c r="BAW1" s="416"/>
      <c r="BAX1" s="416"/>
      <c r="BAY1" s="416"/>
      <c r="BAZ1" s="416"/>
      <c r="BBA1" s="416"/>
      <c r="BBB1" s="416"/>
      <c r="BBC1" s="416"/>
      <c r="BBD1" s="416"/>
      <c r="BBE1" s="416"/>
      <c r="BBF1" s="416"/>
      <c r="BBG1" s="416"/>
      <c r="BBH1" s="416"/>
      <c r="BBI1" s="416"/>
      <c r="BBJ1" s="416"/>
      <c r="BBK1" s="416"/>
      <c r="BBL1" s="416"/>
      <c r="BBM1" s="416"/>
      <c r="BBN1" s="416"/>
      <c r="BBO1" s="416"/>
      <c r="BBP1" s="416"/>
      <c r="BBQ1" s="416"/>
      <c r="BBR1" s="416"/>
      <c r="BBS1" s="416"/>
      <c r="BBT1" s="416"/>
      <c r="BBU1" s="416"/>
      <c r="BBV1" s="416"/>
      <c r="BBW1" s="416"/>
      <c r="BBX1" s="416"/>
      <c r="BBY1" s="416"/>
      <c r="BBZ1" s="416"/>
      <c r="BCA1" s="416"/>
      <c r="BCB1" s="416"/>
      <c r="BCC1" s="416"/>
      <c r="BCD1" s="416"/>
      <c r="BCE1" s="416"/>
      <c r="BCF1" s="416"/>
      <c r="BCG1" s="416"/>
      <c r="BCH1" s="416"/>
      <c r="BCI1" s="416"/>
      <c r="BCJ1" s="416"/>
      <c r="BCK1" s="416"/>
      <c r="BCL1" s="416"/>
      <c r="BCM1" s="416"/>
      <c r="BCN1" s="416"/>
      <c r="BCO1" s="416"/>
      <c r="BCP1" s="416"/>
      <c r="BCQ1" s="416"/>
      <c r="BCR1" s="416"/>
      <c r="BCS1" s="416"/>
      <c r="BCT1" s="416"/>
      <c r="BCU1" s="416"/>
      <c r="BCV1" s="416"/>
      <c r="BCW1" s="416"/>
      <c r="BCX1" s="416"/>
      <c r="BCY1" s="416"/>
      <c r="BCZ1" s="416"/>
      <c r="BDA1" s="416"/>
      <c r="BDB1" s="416"/>
      <c r="BDC1" s="416"/>
      <c r="BDD1" s="416"/>
      <c r="BDE1" s="416"/>
      <c r="BDF1" s="416"/>
      <c r="BDG1" s="416"/>
      <c r="BDH1" s="416"/>
      <c r="BDI1" s="416"/>
      <c r="BDJ1" s="416"/>
      <c r="BDK1" s="416"/>
      <c r="BDL1" s="416"/>
      <c r="BDM1" s="416"/>
      <c r="BDN1" s="416"/>
      <c r="BDO1" s="416"/>
      <c r="BDP1" s="416"/>
      <c r="BDQ1" s="416"/>
      <c r="BDR1" s="416"/>
      <c r="BDS1" s="416"/>
      <c r="BDT1" s="416"/>
      <c r="BDU1" s="416"/>
      <c r="BDV1" s="416"/>
      <c r="BDW1" s="416"/>
      <c r="BDX1" s="416"/>
      <c r="BDY1" s="416"/>
      <c r="BDZ1" s="416"/>
      <c r="BEA1" s="416"/>
      <c r="BEB1" s="416"/>
      <c r="BEC1" s="416"/>
      <c r="BED1" s="416"/>
      <c r="BEE1" s="416"/>
      <c r="BEF1" s="416"/>
      <c r="BEG1" s="416"/>
      <c r="BEH1" s="416"/>
      <c r="BEI1" s="416"/>
      <c r="BEJ1" s="416"/>
      <c r="BEK1" s="416"/>
      <c r="BEL1" s="416"/>
      <c r="BEM1" s="416"/>
      <c r="BEN1" s="416"/>
      <c r="BEO1" s="416"/>
      <c r="BEP1" s="416"/>
      <c r="BEQ1" s="416"/>
      <c r="BER1" s="416"/>
      <c r="BES1" s="416"/>
      <c r="BET1" s="416"/>
      <c r="BEU1" s="416"/>
      <c r="BEV1" s="416"/>
      <c r="BEW1" s="416"/>
      <c r="BEX1" s="416"/>
      <c r="BEY1" s="416"/>
      <c r="BEZ1" s="416"/>
      <c r="BFA1" s="416"/>
      <c r="BFB1" s="416"/>
      <c r="BFC1" s="416"/>
      <c r="BFD1" s="416"/>
      <c r="BFE1" s="416"/>
      <c r="BFF1" s="416"/>
      <c r="BFG1" s="416"/>
      <c r="BFH1" s="416"/>
      <c r="BFI1" s="416"/>
      <c r="BFJ1" s="416"/>
      <c r="BFK1" s="416"/>
      <c r="BFL1" s="416"/>
      <c r="BFM1" s="416"/>
      <c r="BFN1" s="416"/>
      <c r="BFO1" s="416"/>
      <c r="BFP1" s="416"/>
      <c r="BFQ1" s="416"/>
      <c r="BFR1" s="416"/>
      <c r="BFS1" s="416"/>
      <c r="BFT1" s="416"/>
      <c r="BFU1" s="416"/>
      <c r="BFV1" s="416"/>
      <c r="BFW1" s="416"/>
      <c r="BFX1" s="416"/>
      <c r="BFY1" s="416"/>
      <c r="BFZ1" s="416"/>
      <c r="BGA1" s="416"/>
      <c r="BGB1" s="416"/>
      <c r="BGC1" s="416"/>
      <c r="BGD1" s="416"/>
      <c r="BGE1" s="416"/>
      <c r="BGF1" s="416"/>
      <c r="BGG1" s="416"/>
      <c r="BGH1" s="416"/>
      <c r="BGI1" s="416"/>
      <c r="BGJ1" s="416"/>
      <c r="BGK1" s="416"/>
      <c r="BGL1" s="416"/>
      <c r="BGM1" s="416"/>
      <c r="BGN1" s="416"/>
      <c r="BGO1" s="416"/>
      <c r="BGP1" s="416"/>
      <c r="BGQ1" s="416"/>
      <c r="BGR1" s="416"/>
      <c r="BGS1" s="416"/>
      <c r="BGT1" s="416"/>
      <c r="BGU1" s="416"/>
      <c r="BGV1" s="416"/>
      <c r="BGW1" s="416"/>
      <c r="BGX1" s="416"/>
      <c r="BGY1" s="416"/>
      <c r="BGZ1" s="416"/>
      <c r="BHA1" s="416"/>
      <c r="BHB1" s="416"/>
      <c r="BHC1" s="416"/>
      <c r="BHD1" s="416"/>
      <c r="BHE1" s="416"/>
      <c r="BHF1" s="416"/>
      <c r="BHG1" s="416"/>
      <c r="BHH1" s="416"/>
      <c r="BHI1" s="416"/>
      <c r="BHJ1" s="416"/>
      <c r="BHK1" s="416"/>
      <c r="BHL1" s="416"/>
      <c r="BHM1" s="416"/>
      <c r="BHN1" s="416"/>
      <c r="BHO1" s="416"/>
      <c r="BHP1" s="416"/>
      <c r="BHQ1" s="416"/>
      <c r="BHR1" s="416"/>
      <c r="BHS1" s="416"/>
      <c r="BHT1" s="416"/>
      <c r="BHU1" s="416"/>
      <c r="BHV1" s="416"/>
      <c r="BHW1" s="416"/>
      <c r="BHX1" s="416"/>
      <c r="BHY1" s="416"/>
      <c r="BHZ1" s="416"/>
      <c r="BIA1" s="416"/>
      <c r="BIB1" s="416"/>
      <c r="BIC1" s="416"/>
      <c r="BID1" s="416"/>
      <c r="BIE1" s="416"/>
      <c r="BIF1" s="416"/>
      <c r="BIG1" s="416"/>
      <c r="BIH1" s="416"/>
      <c r="BII1" s="416"/>
      <c r="BIJ1" s="416"/>
      <c r="BIK1" s="416"/>
      <c r="BIL1" s="416"/>
      <c r="BIM1" s="416"/>
      <c r="BIN1" s="416"/>
      <c r="BIO1" s="416"/>
      <c r="BIP1" s="416"/>
      <c r="BIQ1" s="416"/>
      <c r="BIR1" s="416"/>
      <c r="BIS1" s="416"/>
      <c r="BIT1" s="416"/>
      <c r="BIU1" s="416"/>
      <c r="BIV1" s="416"/>
      <c r="BIW1" s="416"/>
      <c r="BIX1" s="416"/>
      <c r="BIY1" s="416"/>
      <c r="BIZ1" s="416"/>
      <c r="BJA1" s="416"/>
      <c r="BJB1" s="416"/>
      <c r="BJC1" s="416"/>
      <c r="BJD1" s="416"/>
      <c r="BJE1" s="416"/>
      <c r="BJF1" s="416"/>
      <c r="BJG1" s="416"/>
      <c r="BJH1" s="416"/>
      <c r="BJI1" s="416"/>
      <c r="BJJ1" s="416"/>
      <c r="BJK1" s="416"/>
      <c r="BJL1" s="416"/>
      <c r="BJM1" s="416"/>
      <c r="BJN1" s="416"/>
      <c r="BJO1" s="416"/>
      <c r="BJP1" s="416"/>
      <c r="BJQ1" s="416"/>
      <c r="BJR1" s="416"/>
      <c r="BJS1" s="416"/>
      <c r="BJT1" s="416"/>
      <c r="BJU1" s="416"/>
      <c r="BJV1" s="416"/>
      <c r="BJW1" s="416"/>
      <c r="BJX1" s="416"/>
      <c r="BJY1" s="416"/>
      <c r="BJZ1" s="416"/>
      <c r="BKA1" s="416"/>
      <c r="BKB1" s="416"/>
      <c r="BKC1" s="416"/>
      <c r="BKD1" s="416"/>
      <c r="BKE1" s="416"/>
      <c r="BKF1" s="416"/>
      <c r="BKG1" s="416"/>
      <c r="BKH1" s="416"/>
      <c r="BKI1" s="416"/>
      <c r="BKJ1" s="416"/>
      <c r="BKK1" s="416"/>
      <c r="BKL1" s="416"/>
      <c r="BKM1" s="416"/>
      <c r="BKN1" s="416"/>
      <c r="BKO1" s="416"/>
      <c r="BKP1" s="416"/>
      <c r="BKQ1" s="416"/>
      <c r="BKR1" s="416"/>
      <c r="BKS1" s="416"/>
      <c r="BKT1" s="416"/>
      <c r="BKU1" s="416"/>
      <c r="BKV1" s="416"/>
      <c r="BKW1" s="416"/>
      <c r="BKX1" s="416"/>
      <c r="BKY1" s="416"/>
      <c r="BKZ1" s="416"/>
      <c r="BLA1" s="416"/>
      <c r="BLB1" s="416"/>
      <c r="BLC1" s="416"/>
      <c r="BLD1" s="416"/>
      <c r="BLE1" s="416"/>
      <c r="BLF1" s="416"/>
      <c r="BLG1" s="416"/>
      <c r="BLH1" s="416"/>
      <c r="BLI1" s="416"/>
      <c r="BLJ1" s="416"/>
      <c r="BLK1" s="416"/>
      <c r="BLL1" s="416"/>
      <c r="BLM1" s="416"/>
      <c r="BLN1" s="416"/>
      <c r="BLO1" s="416"/>
      <c r="BLP1" s="416"/>
      <c r="BLQ1" s="416"/>
      <c r="BLR1" s="416"/>
      <c r="BLS1" s="416"/>
      <c r="BLT1" s="416"/>
      <c r="BLU1" s="416"/>
      <c r="BLV1" s="416"/>
      <c r="BLW1" s="416"/>
      <c r="BLX1" s="416"/>
      <c r="BLY1" s="416"/>
      <c r="BLZ1" s="416"/>
      <c r="BMA1" s="416"/>
      <c r="BMB1" s="416"/>
      <c r="BMC1" s="416"/>
      <c r="BMD1" s="416"/>
      <c r="BME1" s="416"/>
      <c r="BMF1" s="416"/>
      <c r="BMG1" s="416"/>
      <c r="BMH1" s="416"/>
      <c r="BMI1" s="416"/>
      <c r="BMJ1" s="416"/>
      <c r="BMK1" s="416"/>
      <c r="BML1" s="416"/>
      <c r="BMM1" s="416"/>
      <c r="BMN1" s="416"/>
      <c r="BMO1" s="416"/>
      <c r="BMP1" s="416"/>
      <c r="BMQ1" s="416"/>
      <c r="BMR1" s="416"/>
      <c r="BMS1" s="416"/>
      <c r="BMT1" s="416"/>
      <c r="BMU1" s="416"/>
      <c r="BMV1" s="416"/>
      <c r="BMW1" s="416"/>
      <c r="BMX1" s="416"/>
      <c r="BMY1" s="416"/>
      <c r="BMZ1" s="416"/>
      <c r="BNA1" s="416"/>
      <c r="BNB1" s="416"/>
      <c r="BNC1" s="416"/>
      <c r="BND1" s="416"/>
      <c r="BNE1" s="416"/>
      <c r="BNF1" s="416"/>
      <c r="BNG1" s="416"/>
      <c r="BNH1" s="416"/>
      <c r="BNI1" s="416"/>
      <c r="BNJ1" s="416"/>
      <c r="BNK1" s="416"/>
      <c r="BNL1" s="416"/>
      <c r="BNM1" s="416"/>
      <c r="BNN1" s="416"/>
      <c r="BNO1" s="416"/>
      <c r="BNP1" s="416"/>
      <c r="BNQ1" s="416"/>
      <c r="BNR1" s="416"/>
      <c r="BNS1" s="416"/>
      <c r="BNT1" s="416"/>
      <c r="BNU1" s="416"/>
      <c r="BNV1" s="416"/>
      <c r="BNW1" s="416"/>
      <c r="BNX1" s="416"/>
      <c r="BNY1" s="416"/>
      <c r="BNZ1" s="416"/>
      <c r="BOA1" s="416"/>
      <c r="BOB1" s="416"/>
      <c r="BOC1" s="416"/>
      <c r="BOD1" s="416"/>
      <c r="BOE1" s="416"/>
      <c r="BOF1" s="416"/>
      <c r="BOG1" s="416"/>
      <c r="BOH1" s="416"/>
      <c r="BOI1" s="416"/>
      <c r="BOJ1" s="416"/>
      <c r="BOK1" s="416"/>
      <c r="BOL1" s="416"/>
      <c r="BOM1" s="416"/>
      <c r="BON1" s="416"/>
      <c r="BOO1" s="416"/>
      <c r="BOP1" s="416"/>
      <c r="BOQ1" s="416"/>
      <c r="BOR1" s="416"/>
      <c r="BOS1" s="416"/>
      <c r="BOT1" s="416"/>
      <c r="BOU1" s="416"/>
      <c r="BOV1" s="416"/>
      <c r="BOW1" s="416"/>
      <c r="BOX1" s="416"/>
      <c r="BOY1" s="416"/>
      <c r="BOZ1" s="416"/>
      <c r="BPA1" s="416"/>
      <c r="BPB1" s="416"/>
      <c r="BPC1" s="416"/>
      <c r="BPD1" s="416"/>
      <c r="BPE1" s="416"/>
      <c r="BPF1" s="416"/>
      <c r="BPG1" s="416"/>
      <c r="BPH1" s="416"/>
      <c r="BPI1" s="416"/>
      <c r="BPJ1" s="416"/>
      <c r="BPK1" s="416"/>
      <c r="BPL1" s="416"/>
      <c r="BPM1" s="416"/>
      <c r="BPN1" s="416"/>
      <c r="BPO1" s="416"/>
      <c r="BPP1" s="416"/>
      <c r="BPQ1" s="416"/>
      <c r="BPR1" s="416"/>
      <c r="BPS1" s="416"/>
      <c r="BPT1" s="416"/>
      <c r="BPU1" s="416"/>
      <c r="BPV1" s="416"/>
      <c r="BPW1" s="416"/>
      <c r="BPX1" s="416"/>
      <c r="BPY1" s="416"/>
      <c r="BPZ1" s="416"/>
      <c r="BQA1" s="416"/>
      <c r="BQB1" s="416"/>
      <c r="BQC1" s="416"/>
      <c r="BQD1" s="416"/>
      <c r="BQE1" s="416"/>
      <c r="BQF1" s="416"/>
      <c r="BQG1" s="416"/>
      <c r="BQH1" s="416"/>
      <c r="BQI1" s="416"/>
      <c r="BQJ1" s="416"/>
      <c r="BQK1" s="416"/>
      <c r="BQL1" s="416"/>
      <c r="BQM1" s="416"/>
      <c r="BQN1" s="416"/>
      <c r="BQO1" s="416"/>
      <c r="BQP1" s="416"/>
      <c r="BQQ1" s="416"/>
      <c r="BQR1" s="416"/>
      <c r="BQS1" s="416"/>
      <c r="BQT1" s="416"/>
      <c r="BQU1" s="416"/>
      <c r="BQV1" s="416"/>
      <c r="BQW1" s="416"/>
      <c r="BQX1" s="416"/>
      <c r="BQY1" s="416"/>
      <c r="BQZ1" s="416"/>
      <c r="BRA1" s="416"/>
      <c r="BRB1" s="416"/>
      <c r="BRC1" s="416"/>
      <c r="BRD1" s="416"/>
      <c r="BRE1" s="416"/>
      <c r="BRF1" s="416"/>
      <c r="BRG1" s="416"/>
      <c r="BRH1" s="416"/>
      <c r="BRI1" s="416"/>
      <c r="BRJ1" s="416"/>
      <c r="BRK1" s="416"/>
      <c r="BRL1" s="416"/>
      <c r="BRM1" s="416"/>
      <c r="BRN1" s="416"/>
      <c r="BRO1" s="416"/>
      <c r="BRP1" s="416"/>
      <c r="BRQ1" s="416"/>
      <c r="BRR1" s="416"/>
      <c r="BRS1" s="416"/>
      <c r="BRT1" s="416"/>
      <c r="BRU1" s="416"/>
      <c r="BRV1" s="416"/>
      <c r="BRW1" s="416"/>
      <c r="BRX1" s="416"/>
      <c r="BRY1" s="416"/>
      <c r="BRZ1" s="416"/>
      <c r="BSA1" s="416"/>
      <c r="BSB1" s="416"/>
      <c r="BSC1" s="416"/>
      <c r="BSD1" s="416"/>
      <c r="BSE1" s="416"/>
      <c r="BSF1" s="416"/>
      <c r="BSG1" s="416"/>
      <c r="BSH1" s="416"/>
      <c r="BSI1" s="416"/>
      <c r="BSJ1" s="416"/>
      <c r="BSK1" s="416"/>
      <c r="BSL1" s="416"/>
      <c r="BSM1" s="416"/>
      <c r="BSN1" s="416"/>
      <c r="BSO1" s="416"/>
      <c r="BSP1" s="416"/>
      <c r="BSQ1" s="416"/>
      <c r="BSR1" s="416"/>
      <c r="BSS1" s="416"/>
      <c r="BST1" s="416"/>
      <c r="BSU1" s="416"/>
      <c r="BSV1" s="416"/>
      <c r="BSW1" s="416"/>
      <c r="BSX1" s="416"/>
      <c r="BSY1" s="416"/>
      <c r="BSZ1" s="416"/>
      <c r="BTA1" s="416"/>
      <c r="BTB1" s="416"/>
      <c r="BTC1" s="416"/>
      <c r="BTD1" s="416"/>
      <c r="BTE1" s="416"/>
      <c r="BTF1" s="416"/>
      <c r="BTG1" s="416"/>
      <c r="BTH1" s="416"/>
      <c r="BTI1" s="416"/>
      <c r="BTJ1" s="416"/>
      <c r="BTK1" s="416"/>
      <c r="BTL1" s="416"/>
      <c r="BTM1" s="416"/>
      <c r="BTN1" s="416"/>
      <c r="BTO1" s="416"/>
      <c r="BTP1" s="416"/>
      <c r="BTQ1" s="416"/>
      <c r="BTR1" s="416"/>
      <c r="BTS1" s="416"/>
      <c r="BTT1" s="416"/>
      <c r="BTU1" s="416"/>
      <c r="BTV1" s="416"/>
      <c r="BTW1" s="416"/>
      <c r="BTX1" s="416"/>
      <c r="BTY1" s="416"/>
      <c r="BTZ1" s="416"/>
      <c r="BUA1" s="416"/>
      <c r="BUB1" s="416"/>
      <c r="BUC1" s="416"/>
      <c r="BUD1" s="416"/>
      <c r="BUE1" s="416"/>
      <c r="BUF1" s="416"/>
      <c r="BUG1" s="416"/>
      <c r="BUH1" s="416"/>
      <c r="BUI1" s="416"/>
      <c r="BUJ1" s="416"/>
      <c r="BUK1" s="416"/>
      <c r="BUL1" s="416"/>
      <c r="BUM1" s="416"/>
      <c r="BUN1" s="416"/>
      <c r="BUO1" s="416"/>
      <c r="BUP1" s="416"/>
      <c r="BUQ1" s="416"/>
      <c r="BUR1" s="416"/>
      <c r="BUS1" s="416"/>
      <c r="BUT1" s="416"/>
      <c r="BUU1" s="416"/>
      <c r="BUV1" s="416"/>
      <c r="BUW1" s="416"/>
      <c r="BUX1" s="416"/>
      <c r="BUY1" s="416"/>
      <c r="BUZ1" s="416"/>
      <c r="BVA1" s="416"/>
      <c r="BVB1" s="416"/>
      <c r="BVC1" s="416"/>
      <c r="BVD1" s="416"/>
      <c r="BVE1" s="416"/>
      <c r="BVF1" s="416"/>
      <c r="BVG1" s="416"/>
      <c r="BVH1" s="416"/>
      <c r="BVI1" s="416"/>
      <c r="BVJ1" s="416"/>
      <c r="BVK1" s="416"/>
      <c r="BVL1" s="416"/>
      <c r="BVM1" s="416"/>
      <c r="BVN1" s="416"/>
      <c r="BVO1" s="416"/>
      <c r="BVP1" s="416"/>
      <c r="BVQ1" s="416"/>
      <c r="BVR1" s="416"/>
      <c r="BVS1" s="416"/>
      <c r="BVT1" s="416"/>
      <c r="BVU1" s="416"/>
      <c r="BVV1" s="416"/>
      <c r="BVW1" s="416"/>
      <c r="BVX1" s="416"/>
      <c r="BVY1" s="416"/>
      <c r="BVZ1" s="416"/>
      <c r="BWA1" s="416"/>
      <c r="BWB1" s="416"/>
      <c r="BWC1" s="416"/>
      <c r="BWD1" s="416"/>
      <c r="BWE1" s="416"/>
      <c r="BWF1" s="416"/>
      <c r="BWG1" s="416"/>
      <c r="BWH1" s="416"/>
      <c r="BWI1" s="416"/>
      <c r="BWJ1" s="416"/>
      <c r="BWK1" s="416"/>
      <c r="BWL1" s="416"/>
      <c r="BWM1" s="416"/>
      <c r="BWN1" s="416"/>
      <c r="BWO1" s="416"/>
      <c r="BWP1" s="416"/>
      <c r="BWQ1" s="416"/>
      <c r="BWR1" s="416"/>
      <c r="BWS1" s="416"/>
      <c r="BWT1" s="416"/>
      <c r="BWU1" s="416"/>
      <c r="BWV1" s="416"/>
      <c r="BWW1" s="416"/>
      <c r="BWX1" s="416"/>
      <c r="BWY1" s="416"/>
      <c r="BWZ1" s="416"/>
      <c r="BXA1" s="416"/>
      <c r="BXB1" s="416"/>
      <c r="BXC1" s="416"/>
      <c r="BXD1" s="416"/>
      <c r="BXE1" s="416"/>
      <c r="BXF1" s="416"/>
      <c r="BXG1" s="416"/>
      <c r="BXH1" s="416"/>
      <c r="BXI1" s="416"/>
      <c r="BXJ1" s="416"/>
      <c r="BXK1" s="416"/>
      <c r="BXL1" s="416"/>
      <c r="BXM1" s="416"/>
      <c r="BXN1" s="416"/>
      <c r="BXO1" s="416"/>
      <c r="BXP1" s="416"/>
      <c r="BXQ1" s="416"/>
      <c r="BXR1" s="416"/>
      <c r="BXS1" s="416"/>
      <c r="BXT1" s="416"/>
      <c r="BXU1" s="416"/>
      <c r="BXV1" s="416"/>
      <c r="BXW1" s="416"/>
      <c r="BXX1" s="416"/>
      <c r="BXY1" s="416"/>
      <c r="BXZ1" s="416"/>
      <c r="BYA1" s="416"/>
      <c r="BYB1" s="416"/>
      <c r="BYC1" s="416"/>
      <c r="BYD1" s="416"/>
      <c r="BYE1" s="416"/>
      <c r="BYF1" s="416"/>
      <c r="BYG1" s="416"/>
      <c r="BYH1" s="416"/>
      <c r="BYI1" s="416"/>
      <c r="BYJ1" s="416"/>
      <c r="BYK1" s="416"/>
      <c r="BYL1" s="416"/>
      <c r="BYM1" s="416"/>
      <c r="BYN1" s="416"/>
      <c r="BYO1" s="416"/>
      <c r="BYP1" s="416"/>
      <c r="BYQ1" s="416"/>
      <c r="BYR1" s="416"/>
      <c r="BYS1" s="416"/>
      <c r="BYT1" s="416"/>
      <c r="BYU1" s="416"/>
      <c r="BYV1" s="416"/>
      <c r="BYW1" s="416"/>
      <c r="BYX1" s="416"/>
      <c r="BYY1" s="416"/>
      <c r="BYZ1" s="416"/>
      <c r="BZA1" s="416"/>
      <c r="BZB1" s="416"/>
      <c r="BZC1" s="416"/>
      <c r="BZD1" s="416"/>
      <c r="BZE1" s="416"/>
      <c r="BZF1" s="416"/>
      <c r="BZG1" s="416"/>
      <c r="BZH1" s="416"/>
      <c r="BZI1" s="416"/>
      <c r="BZJ1" s="416"/>
      <c r="BZK1" s="416"/>
      <c r="BZL1" s="416"/>
      <c r="BZM1" s="416"/>
      <c r="BZN1" s="416"/>
      <c r="BZO1" s="416"/>
      <c r="BZP1" s="416"/>
      <c r="BZQ1" s="416"/>
      <c r="BZR1" s="416"/>
      <c r="BZS1" s="416"/>
      <c r="BZT1" s="416"/>
      <c r="BZU1" s="416"/>
      <c r="BZV1" s="416"/>
      <c r="BZW1" s="416"/>
      <c r="BZX1" s="416"/>
      <c r="BZY1" s="416"/>
      <c r="BZZ1" s="416"/>
      <c r="CAA1" s="416"/>
      <c r="CAB1" s="416"/>
      <c r="CAC1" s="416"/>
      <c r="CAD1" s="416"/>
      <c r="CAE1" s="416"/>
      <c r="CAF1" s="416"/>
      <c r="CAG1" s="416"/>
      <c r="CAH1" s="416"/>
      <c r="CAI1" s="416"/>
      <c r="CAJ1" s="416"/>
      <c r="CAK1" s="416"/>
      <c r="CAL1" s="416"/>
      <c r="CAM1" s="416"/>
      <c r="CAN1" s="416"/>
      <c r="CAO1" s="416"/>
      <c r="CAP1" s="416"/>
      <c r="CAQ1" s="416"/>
      <c r="CAR1" s="416"/>
      <c r="CAS1" s="416"/>
      <c r="CAT1" s="416"/>
      <c r="CAU1" s="416"/>
      <c r="CAV1" s="416"/>
      <c r="CAW1" s="416"/>
      <c r="CAX1" s="416"/>
      <c r="CAY1" s="416"/>
      <c r="CAZ1" s="416"/>
      <c r="CBA1" s="416"/>
      <c r="CBB1" s="416"/>
      <c r="CBC1" s="416"/>
      <c r="CBD1" s="416"/>
      <c r="CBE1" s="416"/>
      <c r="CBF1" s="416"/>
      <c r="CBG1" s="416"/>
      <c r="CBH1" s="416"/>
      <c r="CBI1" s="416"/>
      <c r="CBJ1" s="416"/>
      <c r="CBK1" s="416"/>
      <c r="CBL1" s="416"/>
      <c r="CBM1" s="416"/>
      <c r="CBN1" s="416"/>
      <c r="CBO1" s="416"/>
      <c r="CBP1" s="416"/>
      <c r="CBQ1" s="416"/>
      <c r="CBR1" s="416"/>
      <c r="CBS1" s="416"/>
      <c r="CBT1" s="416"/>
      <c r="CBU1" s="416"/>
      <c r="CBV1" s="416"/>
      <c r="CBW1" s="416"/>
      <c r="CBX1" s="416"/>
      <c r="CBY1" s="416"/>
      <c r="CBZ1" s="416"/>
      <c r="CCA1" s="416"/>
      <c r="CCB1" s="416"/>
      <c r="CCC1" s="416"/>
      <c r="CCD1" s="416"/>
      <c r="CCE1" s="416"/>
      <c r="CCF1" s="416"/>
      <c r="CCG1" s="416"/>
      <c r="CCH1" s="416"/>
      <c r="CCI1" s="416"/>
      <c r="CCJ1" s="416"/>
      <c r="CCK1" s="416"/>
      <c r="CCL1" s="416"/>
      <c r="CCM1" s="416"/>
      <c r="CCN1" s="416"/>
      <c r="CCO1" s="416"/>
      <c r="CCP1" s="416"/>
      <c r="CCQ1" s="416"/>
      <c r="CCR1" s="416"/>
      <c r="CCS1" s="416"/>
      <c r="CCT1" s="416"/>
      <c r="CCU1" s="416"/>
      <c r="CCV1" s="416"/>
      <c r="CCW1" s="416"/>
      <c r="CCX1" s="416"/>
      <c r="CCY1" s="416"/>
      <c r="CCZ1" s="416"/>
      <c r="CDA1" s="416"/>
      <c r="CDB1" s="416"/>
      <c r="CDC1" s="416"/>
      <c r="CDD1" s="416"/>
      <c r="CDE1" s="416"/>
      <c r="CDF1" s="416"/>
      <c r="CDG1" s="416"/>
      <c r="CDH1" s="416"/>
      <c r="CDI1" s="416"/>
      <c r="CDJ1" s="416"/>
      <c r="CDK1" s="416"/>
      <c r="CDL1" s="416"/>
      <c r="CDM1" s="416"/>
      <c r="CDN1" s="416"/>
      <c r="CDO1" s="416"/>
      <c r="CDP1" s="416"/>
      <c r="CDQ1" s="416"/>
      <c r="CDR1" s="416"/>
      <c r="CDS1" s="416"/>
      <c r="CDT1" s="416"/>
      <c r="CDU1" s="416"/>
      <c r="CDV1" s="416"/>
      <c r="CDW1" s="416"/>
      <c r="CDX1" s="416"/>
      <c r="CDY1" s="416"/>
      <c r="CDZ1" s="416"/>
      <c r="CEA1" s="416"/>
      <c r="CEB1" s="416"/>
      <c r="CEC1" s="416"/>
      <c r="CED1" s="416"/>
      <c r="CEE1" s="416"/>
      <c r="CEF1" s="416"/>
      <c r="CEG1" s="416"/>
      <c r="CEH1" s="416"/>
      <c r="CEI1" s="416"/>
      <c r="CEJ1" s="416"/>
      <c r="CEK1" s="416"/>
      <c r="CEL1" s="416"/>
      <c r="CEM1" s="416"/>
      <c r="CEN1" s="416"/>
      <c r="CEO1" s="416"/>
      <c r="CEP1" s="416"/>
      <c r="CEQ1" s="416"/>
      <c r="CER1" s="416"/>
      <c r="CES1" s="416"/>
      <c r="CET1" s="416"/>
      <c r="CEU1" s="416"/>
      <c r="CEV1" s="416"/>
      <c r="CEW1" s="416"/>
      <c r="CEX1" s="416"/>
      <c r="CEY1" s="416"/>
      <c r="CEZ1" s="416"/>
      <c r="CFA1" s="416"/>
      <c r="CFB1" s="416"/>
      <c r="CFC1" s="416"/>
      <c r="CFD1" s="416"/>
      <c r="CFE1" s="416"/>
      <c r="CFF1" s="416"/>
      <c r="CFG1" s="416"/>
      <c r="CFH1" s="416"/>
      <c r="CFI1" s="416"/>
      <c r="CFJ1" s="416"/>
      <c r="CFK1" s="416"/>
      <c r="CFL1" s="416"/>
      <c r="CFM1" s="416"/>
      <c r="CFN1" s="416"/>
      <c r="CFO1" s="416"/>
      <c r="CFP1" s="416"/>
      <c r="CFQ1" s="416"/>
      <c r="CFR1" s="416"/>
      <c r="CFS1" s="416"/>
      <c r="CFT1" s="416"/>
      <c r="CFU1" s="416"/>
      <c r="CFV1" s="416"/>
      <c r="CFW1" s="416"/>
      <c r="CFX1" s="416"/>
      <c r="CFY1" s="416"/>
      <c r="CFZ1" s="416"/>
      <c r="CGA1" s="416"/>
      <c r="CGB1" s="416"/>
      <c r="CGC1" s="416"/>
      <c r="CGD1" s="416"/>
      <c r="CGE1" s="416"/>
      <c r="CGF1" s="416"/>
      <c r="CGG1" s="416"/>
      <c r="CGH1" s="416"/>
      <c r="CGI1" s="416"/>
      <c r="CGJ1" s="416"/>
      <c r="CGK1" s="416"/>
      <c r="CGL1" s="416"/>
      <c r="CGM1" s="416"/>
      <c r="CGN1" s="416"/>
      <c r="CGO1" s="416"/>
      <c r="CGP1" s="416"/>
      <c r="CGQ1" s="416"/>
      <c r="CGR1" s="416"/>
      <c r="CGS1" s="416"/>
      <c r="CGT1" s="416"/>
      <c r="CGU1" s="416"/>
      <c r="CGV1" s="416"/>
      <c r="CGW1" s="416"/>
      <c r="CGX1" s="416"/>
      <c r="CGY1" s="416"/>
      <c r="CGZ1" s="416"/>
      <c r="CHA1" s="416"/>
      <c r="CHB1" s="416"/>
      <c r="CHC1" s="416"/>
      <c r="CHD1" s="416"/>
      <c r="CHE1" s="416"/>
      <c r="CHF1" s="416"/>
      <c r="CHG1" s="416"/>
      <c r="CHH1" s="416"/>
      <c r="CHI1" s="416"/>
      <c r="CHJ1" s="416"/>
      <c r="CHK1" s="416"/>
      <c r="CHL1" s="416"/>
      <c r="CHM1" s="416"/>
      <c r="CHN1" s="416"/>
      <c r="CHO1" s="416"/>
      <c r="CHP1" s="416"/>
      <c r="CHQ1" s="416"/>
      <c r="CHR1" s="416"/>
      <c r="CHS1" s="416"/>
      <c r="CHT1" s="416"/>
      <c r="CHU1" s="416"/>
      <c r="CHV1" s="416"/>
      <c r="CHW1" s="416"/>
      <c r="CHX1" s="416"/>
      <c r="CHY1" s="416"/>
      <c r="CHZ1" s="416"/>
      <c r="CIA1" s="416"/>
      <c r="CIB1" s="416"/>
      <c r="CIC1" s="416"/>
      <c r="CID1" s="416"/>
      <c r="CIE1" s="416"/>
      <c r="CIF1" s="416"/>
      <c r="CIG1" s="416"/>
      <c r="CIH1" s="416"/>
      <c r="CII1" s="416"/>
      <c r="CIJ1" s="416"/>
      <c r="CIK1" s="416"/>
      <c r="CIL1" s="416"/>
      <c r="CIM1" s="416"/>
      <c r="CIN1" s="416"/>
      <c r="CIO1" s="416"/>
      <c r="CIP1" s="416"/>
      <c r="CIQ1" s="416"/>
      <c r="CIR1" s="416"/>
      <c r="CIS1" s="416"/>
      <c r="CIT1" s="416"/>
      <c r="CIU1" s="416"/>
      <c r="CIV1" s="416"/>
      <c r="CIW1" s="416"/>
      <c r="CIX1" s="416"/>
      <c r="CIY1" s="416"/>
      <c r="CIZ1" s="416"/>
      <c r="CJA1" s="416"/>
      <c r="CJB1" s="416"/>
      <c r="CJC1" s="416"/>
      <c r="CJD1" s="416"/>
      <c r="CJE1" s="416"/>
      <c r="CJF1" s="416"/>
      <c r="CJG1" s="416"/>
      <c r="CJH1" s="416"/>
      <c r="CJI1" s="416"/>
      <c r="CJJ1" s="416"/>
      <c r="CJK1" s="416"/>
      <c r="CJL1" s="416"/>
      <c r="CJM1" s="416"/>
      <c r="CJN1" s="416"/>
      <c r="CJO1" s="416"/>
      <c r="CJP1" s="416"/>
      <c r="CJQ1" s="416"/>
      <c r="CJR1" s="416"/>
      <c r="CJS1" s="416"/>
      <c r="CJT1" s="416"/>
      <c r="CJU1" s="416"/>
      <c r="CJV1" s="416"/>
      <c r="CJW1" s="416"/>
      <c r="CJX1" s="416"/>
      <c r="CJY1" s="416"/>
      <c r="CJZ1" s="416"/>
      <c r="CKA1" s="416"/>
      <c r="CKB1" s="416"/>
      <c r="CKC1" s="416"/>
      <c r="CKD1" s="416"/>
      <c r="CKE1" s="416"/>
      <c r="CKF1" s="416"/>
      <c r="CKG1" s="416"/>
      <c r="CKH1" s="416"/>
      <c r="CKI1" s="416"/>
      <c r="CKJ1" s="416"/>
      <c r="CKK1" s="416"/>
      <c r="CKL1" s="416"/>
      <c r="CKM1" s="416"/>
      <c r="CKN1" s="416"/>
      <c r="CKO1" s="416"/>
      <c r="CKP1" s="416"/>
      <c r="CKQ1" s="416"/>
      <c r="CKR1" s="416"/>
      <c r="CKS1" s="416"/>
      <c r="CKT1" s="416"/>
      <c r="CKU1" s="416"/>
      <c r="CKV1" s="416"/>
      <c r="CKW1" s="416"/>
      <c r="CKX1" s="416"/>
      <c r="CKY1" s="416"/>
      <c r="CKZ1" s="416"/>
      <c r="CLA1" s="416"/>
      <c r="CLB1" s="416"/>
      <c r="CLC1" s="416"/>
      <c r="CLD1" s="416"/>
      <c r="CLE1" s="416"/>
      <c r="CLF1" s="416"/>
      <c r="CLG1" s="416"/>
      <c r="CLH1" s="416"/>
      <c r="CLI1" s="416"/>
      <c r="CLJ1" s="416"/>
      <c r="CLK1" s="416"/>
      <c r="CLL1" s="416"/>
      <c r="CLM1" s="416"/>
      <c r="CLN1" s="416"/>
      <c r="CLO1" s="416"/>
      <c r="CLP1" s="416"/>
      <c r="CLQ1" s="416"/>
      <c r="CLR1" s="416"/>
      <c r="CLS1" s="416"/>
      <c r="CLT1" s="416"/>
      <c r="CLU1" s="416"/>
      <c r="CLV1" s="416"/>
      <c r="CLW1" s="416"/>
      <c r="CLX1" s="416"/>
      <c r="CLY1" s="416"/>
      <c r="CLZ1" s="416"/>
      <c r="CMA1" s="416"/>
      <c r="CMB1" s="416"/>
      <c r="CMC1" s="416"/>
      <c r="CMD1" s="416"/>
      <c r="CME1" s="416"/>
      <c r="CMF1" s="416"/>
      <c r="CMG1" s="416"/>
      <c r="CMH1" s="416"/>
      <c r="CMI1" s="416"/>
      <c r="CMJ1" s="416"/>
      <c r="CMK1" s="416"/>
      <c r="CML1" s="416"/>
      <c r="CMM1" s="416"/>
      <c r="CMN1" s="416"/>
      <c r="CMO1" s="416"/>
      <c r="CMP1" s="416"/>
      <c r="CMQ1" s="416"/>
      <c r="CMR1" s="416"/>
      <c r="CMS1" s="416"/>
      <c r="CMT1" s="416"/>
      <c r="CMU1" s="416"/>
      <c r="CMV1" s="416"/>
      <c r="CMW1" s="416"/>
      <c r="CMX1" s="416"/>
      <c r="CMY1" s="416"/>
      <c r="CMZ1" s="416"/>
      <c r="CNA1" s="416"/>
      <c r="CNB1" s="416"/>
      <c r="CNC1" s="416"/>
      <c r="CND1" s="416"/>
      <c r="CNE1" s="416"/>
      <c r="CNF1" s="416"/>
      <c r="CNG1" s="416"/>
      <c r="CNH1" s="416"/>
      <c r="CNI1" s="416"/>
      <c r="CNJ1" s="416"/>
      <c r="CNK1" s="416"/>
      <c r="CNL1" s="416"/>
      <c r="CNM1" s="416"/>
      <c r="CNN1" s="416"/>
      <c r="CNO1" s="416"/>
      <c r="CNP1" s="416"/>
      <c r="CNQ1" s="416"/>
      <c r="CNR1" s="416"/>
      <c r="CNS1" s="416"/>
      <c r="CNT1" s="416"/>
      <c r="CNU1" s="416"/>
      <c r="CNV1" s="416"/>
      <c r="CNW1" s="416"/>
      <c r="CNX1" s="416"/>
      <c r="CNY1" s="416"/>
      <c r="CNZ1" s="416"/>
      <c r="COA1" s="416"/>
      <c r="COB1" s="416"/>
      <c r="COC1" s="416"/>
      <c r="COD1" s="416"/>
      <c r="COE1" s="416"/>
      <c r="COF1" s="416"/>
      <c r="COG1" s="416"/>
      <c r="COH1" s="416"/>
      <c r="COI1" s="416"/>
      <c r="COJ1" s="416"/>
      <c r="COK1" s="416"/>
      <c r="COL1" s="416"/>
      <c r="COM1" s="416"/>
      <c r="CON1" s="416"/>
      <c r="COO1" s="416"/>
      <c r="COP1" s="416"/>
      <c r="COQ1" s="416"/>
      <c r="COR1" s="416"/>
      <c r="COS1" s="416"/>
      <c r="COT1" s="416"/>
      <c r="COU1" s="416"/>
      <c r="COV1" s="416"/>
      <c r="COW1" s="416"/>
      <c r="COX1" s="416"/>
      <c r="COY1" s="416"/>
      <c r="COZ1" s="416"/>
      <c r="CPA1" s="416"/>
      <c r="CPB1" s="416"/>
      <c r="CPC1" s="416"/>
      <c r="CPD1" s="416"/>
      <c r="CPE1" s="416"/>
      <c r="CPF1" s="416"/>
      <c r="CPG1" s="416"/>
      <c r="CPH1" s="416"/>
      <c r="CPI1" s="416"/>
      <c r="CPJ1" s="416"/>
      <c r="CPK1" s="416"/>
      <c r="CPL1" s="416"/>
      <c r="CPM1" s="416"/>
      <c r="CPN1" s="416"/>
      <c r="CPO1" s="416"/>
      <c r="CPP1" s="416"/>
      <c r="CPQ1" s="416"/>
      <c r="CPR1" s="416"/>
      <c r="CPS1" s="416"/>
      <c r="CPT1" s="416"/>
      <c r="CPU1" s="416"/>
      <c r="CPV1" s="416"/>
      <c r="CPW1" s="416"/>
      <c r="CPX1" s="416"/>
      <c r="CPY1" s="416"/>
      <c r="CPZ1" s="416"/>
      <c r="CQA1" s="416"/>
      <c r="CQB1" s="416"/>
      <c r="CQC1" s="416"/>
      <c r="CQD1" s="416"/>
      <c r="CQE1" s="416"/>
      <c r="CQF1" s="416"/>
      <c r="CQG1" s="416"/>
      <c r="CQH1" s="416"/>
      <c r="CQI1" s="416"/>
      <c r="CQJ1" s="416"/>
      <c r="CQK1" s="416"/>
      <c r="CQL1" s="416"/>
      <c r="CQM1" s="416"/>
      <c r="CQN1" s="416"/>
      <c r="CQO1" s="416"/>
      <c r="CQP1" s="416"/>
      <c r="CQQ1" s="416"/>
      <c r="CQR1" s="416"/>
      <c r="CQS1" s="416"/>
      <c r="CQT1" s="416"/>
      <c r="CQU1" s="416"/>
      <c r="CQV1" s="416"/>
      <c r="CQW1" s="416"/>
      <c r="CQX1" s="416"/>
      <c r="CQY1" s="416"/>
      <c r="CQZ1" s="416"/>
      <c r="CRA1" s="416"/>
      <c r="CRB1" s="416"/>
      <c r="CRC1" s="416"/>
      <c r="CRD1" s="416"/>
      <c r="CRE1" s="416"/>
      <c r="CRF1" s="416"/>
      <c r="CRG1" s="416"/>
      <c r="CRH1" s="416"/>
      <c r="CRI1" s="416"/>
      <c r="CRJ1" s="416"/>
      <c r="CRK1" s="416"/>
      <c r="CRL1" s="416"/>
      <c r="CRM1" s="416"/>
      <c r="CRN1" s="416"/>
      <c r="CRO1" s="416"/>
      <c r="CRP1" s="416"/>
      <c r="CRQ1" s="416"/>
      <c r="CRR1" s="416"/>
      <c r="CRS1" s="416"/>
      <c r="CRT1" s="416"/>
      <c r="CRU1" s="416"/>
      <c r="CRV1" s="416"/>
      <c r="CRW1" s="416"/>
      <c r="CRX1" s="416"/>
      <c r="CRY1" s="416"/>
      <c r="CRZ1" s="416"/>
      <c r="CSA1" s="416"/>
      <c r="CSB1" s="416"/>
      <c r="CSC1" s="416"/>
      <c r="CSD1" s="416"/>
      <c r="CSE1" s="416"/>
      <c r="CSF1" s="416"/>
      <c r="CSG1" s="416"/>
      <c r="CSH1" s="416"/>
      <c r="CSI1" s="416"/>
      <c r="CSJ1" s="416"/>
      <c r="CSK1" s="416"/>
      <c r="CSL1" s="416"/>
      <c r="CSM1" s="416"/>
      <c r="CSN1" s="416"/>
      <c r="CSO1" s="416"/>
      <c r="CSP1" s="416"/>
      <c r="CSQ1" s="416"/>
      <c r="CSR1" s="416"/>
      <c r="CSS1" s="416"/>
      <c r="CST1" s="416"/>
      <c r="CSU1" s="416"/>
      <c r="CSV1" s="416"/>
      <c r="CSW1" s="416"/>
      <c r="CSX1" s="416"/>
      <c r="CSY1" s="416"/>
      <c r="CSZ1" s="416"/>
      <c r="CTA1" s="416"/>
      <c r="CTB1" s="416"/>
      <c r="CTC1" s="416"/>
      <c r="CTD1" s="416"/>
      <c r="CTE1" s="416"/>
      <c r="CTF1" s="416"/>
      <c r="CTG1" s="416"/>
      <c r="CTH1" s="416"/>
      <c r="CTI1" s="416"/>
      <c r="CTJ1" s="416"/>
      <c r="CTK1" s="416"/>
      <c r="CTL1" s="416"/>
      <c r="CTM1" s="416"/>
      <c r="CTN1" s="416"/>
      <c r="CTO1" s="416"/>
      <c r="CTP1" s="416"/>
      <c r="CTQ1" s="416"/>
      <c r="CTR1" s="416"/>
      <c r="CTS1" s="416"/>
      <c r="CTT1" s="416"/>
      <c r="CTU1" s="416"/>
      <c r="CTV1" s="416"/>
      <c r="CTW1" s="416"/>
      <c r="CTX1" s="416"/>
      <c r="CTY1" s="416"/>
      <c r="CTZ1" s="416"/>
      <c r="CUA1" s="416"/>
      <c r="CUB1" s="416"/>
      <c r="CUC1" s="416"/>
      <c r="CUD1" s="416"/>
      <c r="CUE1" s="416"/>
      <c r="CUF1" s="416"/>
      <c r="CUG1" s="416"/>
      <c r="CUH1" s="416"/>
      <c r="CUI1" s="416"/>
      <c r="CUJ1" s="416"/>
      <c r="CUK1" s="416"/>
      <c r="CUL1" s="416"/>
      <c r="CUM1" s="416"/>
      <c r="CUN1" s="416"/>
      <c r="CUO1" s="416"/>
      <c r="CUP1" s="416"/>
      <c r="CUQ1" s="416"/>
      <c r="CUR1" s="416"/>
      <c r="CUS1" s="416"/>
      <c r="CUT1" s="416"/>
      <c r="CUU1" s="416"/>
      <c r="CUV1" s="416"/>
      <c r="CUW1" s="416"/>
      <c r="CUX1" s="416"/>
      <c r="CUY1" s="416"/>
      <c r="CUZ1" s="416"/>
      <c r="CVA1" s="416"/>
      <c r="CVB1" s="416"/>
      <c r="CVC1" s="416"/>
      <c r="CVD1" s="416"/>
      <c r="CVE1" s="416"/>
      <c r="CVF1" s="416"/>
      <c r="CVG1" s="416"/>
      <c r="CVH1" s="416"/>
      <c r="CVI1" s="416"/>
      <c r="CVJ1" s="416"/>
      <c r="CVK1" s="416"/>
      <c r="CVL1" s="416"/>
      <c r="CVM1" s="416"/>
      <c r="CVN1" s="416"/>
      <c r="CVO1" s="416"/>
      <c r="CVP1" s="416"/>
      <c r="CVQ1" s="416"/>
      <c r="CVR1" s="416"/>
      <c r="CVS1" s="416"/>
      <c r="CVT1" s="416"/>
      <c r="CVU1" s="416"/>
      <c r="CVV1" s="416"/>
      <c r="CVW1" s="416"/>
      <c r="CVX1" s="416"/>
      <c r="CVY1" s="416"/>
      <c r="CVZ1" s="416"/>
      <c r="CWA1" s="416"/>
      <c r="CWB1" s="416"/>
      <c r="CWC1" s="416"/>
      <c r="CWD1" s="416"/>
      <c r="CWE1" s="416"/>
      <c r="CWF1" s="416"/>
      <c r="CWG1" s="416"/>
      <c r="CWH1" s="416"/>
      <c r="CWI1" s="416"/>
      <c r="CWJ1" s="416"/>
      <c r="CWK1" s="416"/>
      <c r="CWL1" s="416"/>
      <c r="CWM1" s="416"/>
      <c r="CWN1" s="416"/>
      <c r="CWO1" s="416"/>
      <c r="CWP1" s="416"/>
      <c r="CWQ1" s="416"/>
      <c r="CWR1" s="416"/>
      <c r="CWS1" s="416"/>
      <c r="CWT1" s="416"/>
      <c r="CWU1" s="416"/>
      <c r="CWV1" s="416"/>
      <c r="CWW1" s="416"/>
      <c r="CWX1" s="416"/>
      <c r="CWY1" s="416"/>
      <c r="CWZ1" s="416"/>
      <c r="CXA1" s="416"/>
      <c r="CXB1" s="416"/>
      <c r="CXC1" s="416"/>
      <c r="CXD1" s="416"/>
      <c r="CXE1" s="416"/>
      <c r="CXF1" s="416"/>
      <c r="CXG1" s="416"/>
      <c r="CXH1" s="416"/>
      <c r="CXI1" s="416"/>
      <c r="CXJ1" s="416"/>
      <c r="CXK1" s="416"/>
      <c r="CXL1" s="416"/>
      <c r="CXM1" s="416"/>
      <c r="CXN1" s="416"/>
      <c r="CXO1" s="416"/>
      <c r="CXP1" s="416"/>
      <c r="CXQ1" s="416"/>
      <c r="CXR1" s="416"/>
      <c r="CXS1" s="416"/>
      <c r="CXT1" s="416"/>
      <c r="CXU1" s="416"/>
      <c r="CXV1" s="416"/>
      <c r="CXW1" s="416"/>
      <c r="CXX1" s="416"/>
      <c r="CXY1" s="416"/>
      <c r="CXZ1" s="416"/>
      <c r="CYA1" s="416"/>
      <c r="CYB1" s="416"/>
      <c r="CYC1" s="416"/>
      <c r="CYD1" s="416"/>
      <c r="CYE1" s="416"/>
      <c r="CYF1" s="416"/>
      <c r="CYG1" s="416"/>
      <c r="CYH1" s="416"/>
      <c r="CYI1" s="416"/>
      <c r="CYJ1" s="416"/>
      <c r="CYK1" s="416"/>
      <c r="CYL1" s="416"/>
      <c r="CYM1" s="416"/>
      <c r="CYN1" s="416"/>
      <c r="CYO1" s="416"/>
      <c r="CYP1" s="416"/>
      <c r="CYQ1" s="416"/>
      <c r="CYR1" s="416"/>
      <c r="CYS1" s="416"/>
      <c r="CYT1" s="416"/>
      <c r="CYU1" s="416"/>
      <c r="CYV1" s="416"/>
      <c r="CYW1" s="416"/>
      <c r="CYX1" s="416"/>
      <c r="CYY1" s="416"/>
      <c r="CYZ1" s="416"/>
      <c r="CZA1" s="416"/>
      <c r="CZB1" s="416"/>
      <c r="CZC1" s="416"/>
      <c r="CZD1" s="416"/>
      <c r="CZE1" s="416"/>
      <c r="CZF1" s="416"/>
      <c r="CZG1" s="416"/>
      <c r="CZH1" s="416"/>
      <c r="CZI1" s="416"/>
      <c r="CZJ1" s="416"/>
      <c r="CZK1" s="416"/>
      <c r="CZL1" s="416"/>
      <c r="CZM1" s="416"/>
      <c r="CZN1" s="416"/>
      <c r="CZO1" s="416"/>
      <c r="CZP1" s="416"/>
      <c r="CZQ1" s="416"/>
      <c r="CZR1" s="416"/>
      <c r="CZS1" s="416"/>
      <c r="CZT1" s="416"/>
      <c r="CZU1" s="416"/>
      <c r="CZV1" s="416"/>
      <c r="CZW1" s="416"/>
      <c r="CZX1" s="416"/>
      <c r="CZY1" s="416"/>
      <c r="CZZ1" s="416"/>
      <c r="DAA1" s="416"/>
      <c r="DAB1" s="416"/>
      <c r="DAC1" s="416"/>
      <c r="DAD1" s="416"/>
      <c r="DAE1" s="416"/>
      <c r="DAF1" s="416"/>
      <c r="DAG1" s="416"/>
      <c r="DAH1" s="416"/>
      <c r="DAI1" s="416"/>
      <c r="DAJ1" s="416"/>
      <c r="DAK1" s="416"/>
      <c r="DAL1" s="416"/>
      <c r="DAM1" s="416"/>
      <c r="DAN1" s="416"/>
      <c r="DAO1" s="416"/>
      <c r="DAP1" s="416"/>
      <c r="DAQ1" s="416"/>
      <c r="DAR1" s="416"/>
      <c r="DAS1" s="416"/>
      <c r="DAT1" s="416"/>
      <c r="DAU1" s="416"/>
      <c r="DAV1" s="416"/>
      <c r="DAW1" s="416"/>
      <c r="DAX1" s="416"/>
      <c r="DAY1" s="416"/>
      <c r="DAZ1" s="416"/>
      <c r="DBA1" s="416"/>
      <c r="DBB1" s="416"/>
      <c r="DBC1" s="416"/>
      <c r="DBD1" s="416"/>
      <c r="DBE1" s="416"/>
      <c r="DBF1" s="416"/>
      <c r="DBG1" s="416"/>
      <c r="DBH1" s="416"/>
      <c r="DBI1" s="416"/>
      <c r="DBJ1" s="416"/>
      <c r="DBK1" s="416"/>
      <c r="DBL1" s="416"/>
      <c r="DBM1" s="416"/>
      <c r="DBN1" s="416"/>
      <c r="DBO1" s="416"/>
      <c r="DBP1" s="416"/>
      <c r="DBQ1" s="416"/>
      <c r="DBR1" s="416"/>
      <c r="DBS1" s="416"/>
      <c r="DBT1" s="416"/>
      <c r="DBU1" s="416"/>
      <c r="DBV1" s="416"/>
      <c r="DBW1" s="416"/>
      <c r="DBX1" s="416"/>
      <c r="DBY1" s="416"/>
      <c r="DBZ1" s="416"/>
      <c r="DCA1" s="416"/>
      <c r="DCB1" s="416"/>
      <c r="DCC1" s="416"/>
      <c r="DCD1" s="416"/>
      <c r="DCE1" s="416"/>
      <c r="DCF1" s="416"/>
      <c r="DCG1" s="416"/>
      <c r="DCH1" s="416"/>
      <c r="DCI1" s="416"/>
      <c r="DCJ1" s="416"/>
      <c r="DCK1" s="416"/>
      <c r="DCL1" s="416"/>
      <c r="DCM1" s="416"/>
      <c r="DCN1" s="416"/>
      <c r="DCO1" s="416"/>
      <c r="DCP1" s="416"/>
      <c r="DCQ1" s="416"/>
      <c r="DCR1" s="416"/>
      <c r="DCS1" s="416"/>
      <c r="DCT1" s="416"/>
      <c r="DCU1" s="416"/>
      <c r="DCV1" s="416"/>
      <c r="DCW1" s="416"/>
      <c r="DCX1" s="416"/>
      <c r="DCY1" s="416"/>
      <c r="DCZ1" s="416"/>
      <c r="DDA1" s="416"/>
      <c r="DDB1" s="416"/>
      <c r="DDC1" s="416"/>
      <c r="DDD1" s="416"/>
      <c r="DDE1" s="416"/>
      <c r="DDF1" s="416"/>
      <c r="DDG1" s="416"/>
      <c r="DDH1" s="416"/>
      <c r="DDI1" s="416"/>
      <c r="DDJ1" s="416"/>
      <c r="DDK1" s="416"/>
      <c r="DDL1" s="416"/>
      <c r="DDM1" s="416"/>
      <c r="DDN1" s="416"/>
      <c r="DDO1" s="416"/>
      <c r="DDP1" s="416"/>
      <c r="DDQ1" s="416"/>
      <c r="DDR1" s="416"/>
      <c r="DDS1" s="416"/>
      <c r="DDT1" s="416"/>
      <c r="DDU1" s="416"/>
      <c r="DDV1" s="416"/>
      <c r="DDW1" s="416"/>
      <c r="DDX1" s="416"/>
      <c r="DDY1" s="416"/>
      <c r="DDZ1" s="416"/>
      <c r="DEA1" s="416"/>
      <c r="DEB1" s="416"/>
      <c r="DEC1" s="416"/>
      <c r="DED1" s="416"/>
      <c r="DEE1" s="416"/>
      <c r="DEF1" s="416"/>
      <c r="DEG1" s="416"/>
      <c r="DEH1" s="416"/>
      <c r="DEI1" s="416"/>
      <c r="DEJ1" s="416"/>
      <c r="DEK1" s="416"/>
      <c r="DEL1" s="416"/>
      <c r="DEM1" s="416"/>
      <c r="DEN1" s="416"/>
      <c r="DEO1" s="416"/>
      <c r="DEP1" s="416"/>
      <c r="DEQ1" s="416"/>
      <c r="DER1" s="416"/>
      <c r="DES1" s="416"/>
      <c r="DET1" s="416"/>
      <c r="DEU1" s="416"/>
      <c r="DEV1" s="416"/>
      <c r="DEW1" s="416"/>
      <c r="DEX1" s="416"/>
      <c r="DEY1" s="416"/>
      <c r="DEZ1" s="416"/>
      <c r="DFA1" s="416"/>
      <c r="DFB1" s="416"/>
      <c r="DFC1" s="416"/>
      <c r="DFD1" s="416"/>
      <c r="DFE1" s="416"/>
      <c r="DFF1" s="416"/>
      <c r="DFG1" s="416"/>
      <c r="DFH1" s="416"/>
      <c r="DFI1" s="416"/>
      <c r="DFJ1" s="416"/>
      <c r="DFK1" s="416"/>
      <c r="DFL1" s="416"/>
      <c r="DFM1" s="416"/>
      <c r="DFN1" s="416"/>
      <c r="DFO1" s="416"/>
      <c r="DFP1" s="416"/>
      <c r="DFQ1" s="416"/>
      <c r="DFR1" s="416"/>
      <c r="DFS1" s="416"/>
      <c r="DFT1" s="416"/>
      <c r="DFU1" s="416"/>
      <c r="DFV1" s="416"/>
      <c r="DFW1" s="416"/>
      <c r="DFX1" s="416"/>
      <c r="DFY1" s="416"/>
      <c r="DFZ1" s="416"/>
      <c r="DGA1" s="416"/>
      <c r="DGB1" s="416"/>
      <c r="DGC1" s="416"/>
      <c r="DGD1" s="416"/>
      <c r="DGE1" s="416"/>
      <c r="DGF1" s="416"/>
      <c r="DGG1" s="416"/>
      <c r="DGH1" s="416"/>
      <c r="DGI1" s="416"/>
      <c r="DGJ1" s="416"/>
      <c r="DGK1" s="416"/>
      <c r="DGL1" s="416"/>
      <c r="DGM1" s="416"/>
      <c r="DGN1" s="416"/>
      <c r="DGO1" s="416"/>
      <c r="DGP1" s="416"/>
      <c r="DGQ1" s="416"/>
      <c r="DGR1" s="416"/>
      <c r="DGS1" s="416"/>
      <c r="DGT1" s="416"/>
      <c r="DGU1" s="416"/>
      <c r="DGV1" s="416"/>
      <c r="DGW1" s="416"/>
      <c r="DGX1" s="416"/>
      <c r="DGY1" s="416"/>
      <c r="DGZ1" s="416"/>
      <c r="DHA1" s="416"/>
      <c r="DHB1" s="416"/>
      <c r="DHC1" s="416"/>
      <c r="DHD1" s="416"/>
      <c r="DHE1" s="416"/>
      <c r="DHF1" s="416"/>
      <c r="DHG1" s="416"/>
      <c r="DHH1" s="416"/>
      <c r="DHI1" s="416"/>
      <c r="DHJ1" s="416"/>
      <c r="DHK1" s="416"/>
      <c r="DHL1" s="416"/>
      <c r="DHM1" s="416"/>
      <c r="DHN1" s="416"/>
      <c r="DHO1" s="416"/>
      <c r="DHP1" s="416"/>
      <c r="DHQ1" s="416"/>
      <c r="DHR1" s="416"/>
      <c r="DHS1" s="416"/>
      <c r="DHT1" s="416"/>
      <c r="DHU1" s="416"/>
      <c r="DHV1" s="416"/>
      <c r="DHW1" s="416"/>
      <c r="DHX1" s="416"/>
      <c r="DHY1" s="416"/>
      <c r="DHZ1" s="416"/>
      <c r="DIA1" s="416"/>
      <c r="DIB1" s="416"/>
      <c r="DIC1" s="416"/>
      <c r="DID1" s="416"/>
      <c r="DIE1" s="416"/>
      <c r="DIF1" s="416"/>
      <c r="DIG1" s="416"/>
      <c r="DIH1" s="416"/>
      <c r="DII1" s="416"/>
      <c r="DIJ1" s="416"/>
      <c r="DIK1" s="416"/>
      <c r="DIL1" s="416"/>
      <c r="DIM1" s="416"/>
      <c r="DIN1" s="416"/>
      <c r="DIO1" s="416"/>
      <c r="DIP1" s="416"/>
      <c r="DIQ1" s="416"/>
      <c r="DIR1" s="416"/>
      <c r="DIS1" s="416"/>
      <c r="DIT1" s="416"/>
      <c r="DIU1" s="416"/>
      <c r="DIV1" s="416"/>
      <c r="DIW1" s="416"/>
      <c r="DIX1" s="416"/>
      <c r="DIY1" s="416"/>
      <c r="DIZ1" s="416"/>
      <c r="DJA1" s="416"/>
      <c r="DJB1" s="416"/>
      <c r="DJC1" s="416"/>
      <c r="DJD1" s="416"/>
      <c r="DJE1" s="416"/>
      <c r="DJF1" s="416"/>
      <c r="DJG1" s="416"/>
      <c r="DJH1" s="416"/>
      <c r="DJI1" s="416"/>
      <c r="DJJ1" s="416"/>
      <c r="DJK1" s="416"/>
      <c r="DJL1" s="416"/>
      <c r="DJM1" s="416"/>
      <c r="DJN1" s="416"/>
      <c r="DJO1" s="416"/>
      <c r="DJP1" s="416"/>
      <c r="DJQ1" s="416"/>
      <c r="DJR1" s="416"/>
      <c r="DJS1" s="416"/>
      <c r="DJT1" s="416"/>
      <c r="DJU1" s="416"/>
      <c r="DJV1" s="416"/>
      <c r="DJW1" s="416"/>
      <c r="DJX1" s="416"/>
      <c r="DJY1" s="416"/>
      <c r="DJZ1" s="416"/>
      <c r="DKA1" s="416"/>
      <c r="DKB1" s="416"/>
      <c r="DKC1" s="416"/>
      <c r="DKD1" s="416"/>
      <c r="DKE1" s="416"/>
      <c r="DKF1" s="416"/>
      <c r="DKG1" s="416"/>
      <c r="DKH1" s="416"/>
      <c r="DKI1" s="416"/>
      <c r="DKJ1" s="416"/>
      <c r="DKK1" s="416"/>
      <c r="DKL1" s="416"/>
      <c r="DKM1" s="416"/>
      <c r="DKN1" s="416"/>
      <c r="DKO1" s="416"/>
      <c r="DKP1" s="416"/>
      <c r="DKQ1" s="416"/>
      <c r="DKR1" s="416"/>
      <c r="DKS1" s="416"/>
      <c r="DKT1" s="416"/>
      <c r="DKU1" s="416"/>
      <c r="DKV1" s="416"/>
      <c r="DKW1" s="416"/>
      <c r="DKX1" s="416"/>
      <c r="DKY1" s="416"/>
      <c r="DKZ1" s="416"/>
      <c r="DLA1" s="416"/>
      <c r="DLB1" s="416"/>
      <c r="DLC1" s="416"/>
      <c r="DLD1" s="416"/>
      <c r="DLE1" s="416"/>
      <c r="DLF1" s="416"/>
      <c r="DLG1" s="416"/>
      <c r="DLH1" s="416"/>
      <c r="DLI1" s="416"/>
      <c r="DLJ1" s="416"/>
      <c r="DLK1" s="416"/>
      <c r="DLL1" s="416"/>
      <c r="DLM1" s="416"/>
      <c r="DLN1" s="416"/>
      <c r="DLO1" s="416"/>
      <c r="DLP1" s="416"/>
      <c r="DLQ1" s="416"/>
      <c r="DLR1" s="416"/>
      <c r="DLS1" s="416"/>
      <c r="DLT1" s="416"/>
      <c r="DLU1" s="416"/>
      <c r="DLV1" s="416"/>
      <c r="DLW1" s="416"/>
      <c r="DLX1" s="416"/>
      <c r="DLY1" s="416"/>
      <c r="DLZ1" s="416"/>
      <c r="DMA1" s="416"/>
      <c r="DMB1" s="416"/>
      <c r="DMC1" s="416"/>
      <c r="DMD1" s="416"/>
      <c r="DME1" s="416"/>
      <c r="DMF1" s="416"/>
      <c r="DMG1" s="416"/>
      <c r="DMH1" s="416"/>
      <c r="DMI1" s="416"/>
      <c r="DMJ1" s="416"/>
      <c r="DMK1" s="416"/>
      <c r="DML1" s="416"/>
      <c r="DMM1" s="416"/>
      <c r="DMN1" s="416"/>
      <c r="DMO1" s="416"/>
      <c r="DMP1" s="416"/>
      <c r="DMQ1" s="416"/>
      <c r="DMR1" s="416"/>
      <c r="DMS1" s="416"/>
      <c r="DMT1" s="416"/>
      <c r="DMU1" s="416"/>
      <c r="DMV1" s="416"/>
      <c r="DMW1" s="416"/>
      <c r="DMX1" s="416"/>
      <c r="DMY1" s="416"/>
      <c r="DMZ1" s="416"/>
      <c r="DNA1" s="416"/>
      <c r="DNB1" s="416"/>
      <c r="DNC1" s="416"/>
      <c r="DND1" s="416"/>
      <c r="DNE1" s="416"/>
      <c r="DNF1" s="416"/>
      <c r="DNG1" s="416"/>
      <c r="DNH1" s="416"/>
      <c r="DNI1" s="416"/>
      <c r="DNJ1" s="416"/>
      <c r="DNK1" s="416"/>
      <c r="DNL1" s="416"/>
      <c r="DNM1" s="416"/>
      <c r="DNN1" s="416"/>
      <c r="DNO1" s="416"/>
      <c r="DNP1" s="416"/>
      <c r="DNQ1" s="416"/>
      <c r="DNR1" s="416"/>
      <c r="DNS1" s="416"/>
      <c r="DNT1" s="416"/>
      <c r="DNU1" s="416"/>
      <c r="DNV1" s="416"/>
      <c r="DNW1" s="416"/>
      <c r="DNX1" s="416"/>
      <c r="DNY1" s="416"/>
      <c r="DNZ1" s="416"/>
      <c r="DOA1" s="416"/>
      <c r="DOB1" s="416"/>
      <c r="DOC1" s="416"/>
      <c r="DOD1" s="416"/>
      <c r="DOE1" s="416"/>
      <c r="DOF1" s="416"/>
      <c r="DOG1" s="416"/>
      <c r="DOH1" s="416"/>
      <c r="DOI1" s="416"/>
      <c r="DOJ1" s="416"/>
      <c r="DOK1" s="416"/>
      <c r="DOL1" s="416"/>
      <c r="DOM1" s="416"/>
      <c r="DON1" s="416"/>
      <c r="DOO1" s="416"/>
      <c r="DOP1" s="416"/>
      <c r="DOQ1" s="416"/>
      <c r="DOR1" s="416"/>
      <c r="DOS1" s="416"/>
      <c r="DOT1" s="416"/>
      <c r="DOU1" s="416"/>
      <c r="DOV1" s="416"/>
      <c r="DOW1" s="416"/>
      <c r="DOX1" s="416"/>
      <c r="DOY1" s="416"/>
      <c r="DOZ1" s="416"/>
      <c r="DPA1" s="416"/>
      <c r="DPB1" s="416"/>
      <c r="DPC1" s="416"/>
      <c r="DPD1" s="416"/>
      <c r="DPE1" s="416"/>
      <c r="DPF1" s="416"/>
      <c r="DPG1" s="416"/>
      <c r="DPH1" s="416"/>
      <c r="DPI1" s="416"/>
      <c r="DPJ1" s="416"/>
      <c r="DPK1" s="416"/>
      <c r="DPL1" s="416"/>
      <c r="DPM1" s="416"/>
      <c r="DPN1" s="416"/>
      <c r="DPO1" s="416"/>
      <c r="DPP1" s="416"/>
      <c r="DPQ1" s="416"/>
      <c r="DPR1" s="416"/>
      <c r="DPS1" s="416"/>
      <c r="DPT1" s="416"/>
      <c r="DPU1" s="416"/>
      <c r="DPV1" s="416"/>
      <c r="DPW1" s="416"/>
      <c r="DPX1" s="416"/>
      <c r="DPY1" s="416"/>
      <c r="DPZ1" s="416"/>
      <c r="DQA1" s="416"/>
      <c r="DQB1" s="416"/>
      <c r="DQC1" s="416"/>
      <c r="DQD1" s="416"/>
      <c r="DQE1" s="416"/>
      <c r="DQF1" s="416"/>
      <c r="DQG1" s="416"/>
      <c r="DQH1" s="416"/>
      <c r="DQI1" s="416"/>
      <c r="DQJ1" s="416"/>
      <c r="DQK1" s="416"/>
      <c r="DQL1" s="416"/>
      <c r="DQM1" s="416"/>
      <c r="DQN1" s="416"/>
      <c r="DQO1" s="416"/>
      <c r="DQP1" s="416"/>
      <c r="DQQ1" s="416"/>
      <c r="DQR1" s="416"/>
      <c r="DQS1" s="416"/>
      <c r="DQT1" s="416"/>
      <c r="DQU1" s="416"/>
      <c r="DQV1" s="416"/>
      <c r="DQW1" s="416"/>
      <c r="DQX1" s="416"/>
      <c r="DQY1" s="416"/>
      <c r="DQZ1" s="416"/>
      <c r="DRA1" s="416"/>
      <c r="DRB1" s="416"/>
      <c r="DRC1" s="416"/>
      <c r="DRD1" s="416"/>
      <c r="DRE1" s="416"/>
      <c r="DRF1" s="416"/>
      <c r="DRG1" s="416"/>
      <c r="DRH1" s="416"/>
      <c r="DRI1" s="416"/>
      <c r="DRJ1" s="416"/>
      <c r="DRK1" s="416"/>
      <c r="DRL1" s="416"/>
      <c r="DRM1" s="416"/>
      <c r="DRN1" s="416"/>
      <c r="DRO1" s="416"/>
      <c r="DRP1" s="416"/>
      <c r="DRQ1" s="416"/>
      <c r="DRR1" s="416"/>
      <c r="DRS1" s="416"/>
      <c r="DRT1" s="416"/>
      <c r="DRU1" s="416"/>
      <c r="DRV1" s="416"/>
      <c r="DRW1" s="416"/>
      <c r="DRX1" s="416"/>
      <c r="DRY1" s="416"/>
      <c r="DRZ1" s="416"/>
      <c r="DSA1" s="416"/>
      <c r="DSB1" s="416"/>
      <c r="DSC1" s="416"/>
      <c r="DSD1" s="416"/>
      <c r="DSE1" s="416"/>
      <c r="DSF1" s="416"/>
      <c r="DSG1" s="416"/>
      <c r="DSH1" s="416"/>
      <c r="DSI1" s="416"/>
      <c r="DSJ1" s="416"/>
      <c r="DSK1" s="416"/>
      <c r="DSL1" s="416"/>
      <c r="DSM1" s="416"/>
      <c r="DSN1" s="416"/>
      <c r="DSO1" s="416"/>
      <c r="DSP1" s="416"/>
      <c r="DSQ1" s="416"/>
      <c r="DSR1" s="416"/>
      <c r="DSS1" s="416"/>
      <c r="DST1" s="416"/>
      <c r="DSU1" s="416"/>
      <c r="DSV1" s="416"/>
      <c r="DSW1" s="416"/>
      <c r="DSX1" s="416"/>
      <c r="DSY1" s="416"/>
      <c r="DSZ1" s="416"/>
      <c r="DTA1" s="416"/>
      <c r="DTB1" s="416"/>
      <c r="DTC1" s="416"/>
      <c r="DTD1" s="416"/>
      <c r="DTE1" s="416"/>
      <c r="DTF1" s="416"/>
      <c r="DTG1" s="416"/>
      <c r="DTH1" s="416"/>
      <c r="DTI1" s="416"/>
      <c r="DTJ1" s="416"/>
      <c r="DTK1" s="416"/>
      <c r="DTL1" s="416"/>
      <c r="DTM1" s="416"/>
      <c r="DTN1" s="416"/>
      <c r="DTO1" s="416"/>
      <c r="DTP1" s="416"/>
      <c r="DTQ1" s="416"/>
      <c r="DTR1" s="416"/>
      <c r="DTS1" s="416"/>
      <c r="DTT1" s="416"/>
      <c r="DTU1" s="416"/>
      <c r="DTV1" s="416"/>
      <c r="DTW1" s="416"/>
      <c r="DTX1" s="416"/>
      <c r="DTY1" s="416"/>
      <c r="DTZ1" s="416"/>
      <c r="DUA1" s="416"/>
      <c r="DUB1" s="416"/>
      <c r="DUC1" s="416"/>
      <c r="DUD1" s="416"/>
      <c r="DUE1" s="416"/>
      <c r="DUF1" s="416"/>
      <c r="DUG1" s="416"/>
      <c r="DUH1" s="416"/>
      <c r="DUI1" s="416"/>
      <c r="DUJ1" s="416"/>
      <c r="DUK1" s="416"/>
      <c r="DUL1" s="416"/>
      <c r="DUM1" s="416"/>
      <c r="DUN1" s="416"/>
      <c r="DUO1" s="416"/>
      <c r="DUP1" s="416"/>
      <c r="DUQ1" s="416"/>
      <c r="DUR1" s="416"/>
      <c r="DUS1" s="416"/>
      <c r="DUT1" s="416"/>
      <c r="DUU1" s="416"/>
      <c r="DUV1" s="416"/>
      <c r="DUW1" s="416"/>
      <c r="DUX1" s="416"/>
      <c r="DUY1" s="416"/>
      <c r="DUZ1" s="416"/>
      <c r="DVA1" s="416"/>
      <c r="DVB1" s="416"/>
      <c r="DVC1" s="416"/>
      <c r="DVD1" s="416"/>
      <c r="DVE1" s="416"/>
      <c r="DVF1" s="416"/>
      <c r="DVG1" s="416"/>
      <c r="DVH1" s="416"/>
      <c r="DVI1" s="416"/>
      <c r="DVJ1" s="416"/>
      <c r="DVK1" s="416"/>
      <c r="DVL1" s="416"/>
      <c r="DVM1" s="416"/>
      <c r="DVN1" s="416"/>
      <c r="DVO1" s="416"/>
      <c r="DVP1" s="416"/>
      <c r="DVQ1" s="416"/>
      <c r="DVR1" s="416"/>
      <c r="DVS1" s="416"/>
      <c r="DVT1" s="416"/>
      <c r="DVU1" s="416"/>
      <c r="DVV1" s="416"/>
      <c r="DVW1" s="416"/>
      <c r="DVX1" s="416"/>
      <c r="DVY1" s="416"/>
      <c r="DVZ1" s="416"/>
      <c r="DWA1" s="416"/>
      <c r="DWB1" s="416"/>
      <c r="DWC1" s="416"/>
      <c r="DWD1" s="416"/>
      <c r="DWE1" s="416"/>
      <c r="DWF1" s="416"/>
      <c r="DWG1" s="416"/>
      <c r="DWH1" s="416"/>
      <c r="DWI1" s="416"/>
      <c r="DWJ1" s="416"/>
      <c r="DWK1" s="416"/>
      <c r="DWL1" s="416"/>
      <c r="DWM1" s="416"/>
      <c r="DWN1" s="416"/>
      <c r="DWO1" s="416"/>
      <c r="DWP1" s="416"/>
      <c r="DWQ1" s="416"/>
      <c r="DWR1" s="416"/>
      <c r="DWS1" s="416"/>
      <c r="DWT1" s="416"/>
      <c r="DWU1" s="416"/>
      <c r="DWV1" s="416"/>
      <c r="DWW1" s="416"/>
      <c r="DWX1" s="416"/>
      <c r="DWY1" s="416"/>
      <c r="DWZ1" s="416"/>
      <c r="DXA1" s="416"/>
      <c r="DXB1" s="416"/>
      <c r="DXC1" s="416"/>
      <c r="DXD1" s="416"/>
      <c r="DXE1" s="416"/>
      <c r="DXF1" s="416"/>
      <c r="DXG1" s="416"/>
      <c r="DXH1" s="416"/>
      <c r="DXI1" s="416"/>
      <c r="DXJ1" s="416"/>
      <c r="DXK1" s="416"/>
      <c r="DXL1" s="416"/>
      <c r="DXM1" s="416"/>
      <c r="DXN1" s="416"/>
      <c r="DXO1" s="416"/>
      <c r="DXP1" s="416"/>
      <c r="DXQ1" s="416"/>
      <c r="DXR1" s="416"/>
      <c r="DXS1" s="416"/>
      <c r="DXT1" s="416"/>
      <c r="DXU1" s="416"/>
      <c r="DXV1" s="416"/>
      <c r="DXW1" s="416"/>
      <c r="DXX1" s="416"/>
      <c r="DXY1" s="416"/>
      <c r="DXZ1" s="416"/>
      <c r="DYA1" s="416"/>
      <c r="DYB1" s="416"/>
      <c r="DYC1" s="416"/>
      <c r="DYD1" s="416"/>
      <c r="DYE1" s="416"/>
      <c r="DYF1" s="416"/>
      <c r="DYG1" s="416"/>
      <c r="DYH1" s="416"/>
      <c r="DYI1" s="416"/>
      <c r="DYJ1" s="416"/>
      <c r="DYK1" s="416"/>
      <c r="DYL1" s="416"/>
      <c r="DYM1" s="416"/>
      <c r="DYN1" s="416"/>
      <c r="DYO1" s="416"/>
      <c r="DYP1" s="416"/>
      <c r="DYQ1" s="416"/>
      <c r="DYR1" s="416"/>
      <c r="DYS1" s="416"/>
      <c r="DYT1" s="416"/>
      <c r="DYU1" s="416"/>
      <c r="DYV1" s="416"/>
      <c r="DYW1" s="416"/>
      <c r="DYX1" s="416"/>
      <c r="DYY1" s="416"/>
      <c r="DYZ1" s="416"/>
      <c r="DZA1" s="416"/>
      <c r="DZB1" s="416"/>
      <c r="DZC1" s="416"/>
      <c r="DZD1" s="416"/>
      <c r="DZE1" s="416"/>
      <c r="DZF1" s="416"/>
      <c r="DZG1" s="416"/>
      <c r="DZH1" s="416"/>
      <c r="DZI1" s="416"/>
      <c r="DZJ1" s="416"/>
      <c r="DZK1" s="416"/>
      <c r="DZL1" s="416"/>
      <c r="DZM1" s="416"/>
      <c r="DZN1" s="416"/>
      <c r="DZO1" s="416"/>
      <c r="DZP1" s="416"/>
      <c r="DZQ1" s="416"/>
      <c r="DZR1" s="416"/>
      <c r="DZS1" s="416"/>
      <c r="DZT1" s="416"/>
      <c r="DZU1" s="416"/>
      <c r="DZV1" s="416"/>
      <c r="DZW1" s="416"/>
      <c r="DZX1" s="416"/>
      <c r="DZY1" s="416"/>
      <c r="DZZ1" s="416"/>
      <c r="EAA1" s="416"/>
      <c r="EAB1" s="416"/>
      <c r="EAC1" s="416"/>
      <c r="EAD1" s="416"/>
      <c r="EAE1" s="416"/>
      <c r="EAF1" s="416"/>
      <c r="EAG1" s="416"/>
      <c r="EAH1" s="416"/>
      <c r="EAI1" s="416"/>
      <c r="EAJ1" s="416"/>
      <c r="EAK1" s="416"/>
      <c r="EAL1" s="416"/>
      <c r="EAM1" s="416"/>
      <c r="EAN1" s="416"/>
      <c r="EAO1" s="416"/>
      <c r="EAP1" s="416"/>
      <c r="EAQ1" s="416"/>
      <c r="EAR1" s="416"/>
      <c r="EAS1" s="416"/>
      <c r="EAT1" s="416"/>
      <c r="EAU1" s="416"/>
      <c r="EAV1" s="416"/>
      <c r="EAW1" s="416"/>
      <c r="EAX1" s="416"/>
      <c r="EAY1" s="416"/>
      <c r="EAZ1" s="416"/>
      <c r="EBA1" s="416"/>
      <c r="EBB1" s="416"/>
      <c r="EBC1" s="416"/>
      <c r="EBD1" s="416"/>
      <c r="EBE1" s="416"/>
      <c r="EBF1" s="416"/>
      <c r="EBG1" s="416"/>
      <c r="EBH1" s="416"/>
      <c r="EBI1" s="416"/>
      <c r="EBJ1" s="416"/>
      <c r="EBK1" s="416"/>
      <c r="EBL1" s="416"/>
      <c r="EBM1" s="416"/>
      <c r="EBN1" s="416"/>
      <c r="EBO1" s="416"/>
      <c r="EBP1" s="416"/>
      <c r="EBQ1" s="416"/>
      <c r="EBR1" s="416"/>
      <c r="EBS1" s="416"/>
      <c r="EBT1" s="416"/>
      <c r="EBU1" s="416"/>
      <c r="EBV1" s="416"/>
      <c r="EBW1" s="416"/>
      <c r="EBX1" s="416"/>
      <c r="EBY1" s="416"/>
      <c r="EBZ1" s="416"/>
      <c r="ECA1" s="416"/>
      <c r="ECB1" s="416"/>
      <c r="ECC1" s="416"/>
      <c r="ECD1" s="416"/>
      <c r="ECE1" s="416"/>
      <c r="ECF1" s="416"/>
      <c r="ECG1" s="416"/>
      <c r="ECH1" s="416"/>
      <c r="ECI1" s="416"/>
      <c r="ECJ1" s="416"/>
      <c r="ECK1" s="416"/>
      <c r="ECL1" s="416"/>
      <c r="ECM1" s="416"/>
      <c r="ECN1" s="416"/>
      <c r="ECO1" s="416"/>
      <c r="ECP1" s="416"/>
      <c r="ECQ1" s="416"/>
      <c r="ECR1" s="416"/>
      <c r="ECS1" s="416"/>
      <c r="ECT1" s="416"/>
      <c r="ECU1" s="416"/>
      <c r="ECV1" s="416"/>
      <c r="ECW1" s="416"/>
      <c r="ECX1" s="416"/>
      <c r="ECY1" s="416"/>
      <c r="ECZ1" s="416"/>
      <c r="EDA1" s="416"/>
      <c r="EDB1" s="416"/>
      <c r="EDC1" s="416"/>
      <c r="EDD1" s="416"/>
      <c r="EDE1" s="416"/>
      <c r="EDF1" s="416"/>
      <c r="EDG1" s="416"/>
      <c r="EDH1" s="416"/>
      <c r="EDI1" s="416"/>
      <c r="EDJ1" s="416"/>
      <c r="EDK1" s="416"/>
      <c r="EDL1" s="416"/>
      <c r="EDM1" s="416"/>
      <c r="EDN1" s="416"/>
      <c r="EDO1" s="416"/>
      <c r="EDP1" s="416"/>
      <c r="EDQ1" s="416"/>
      <c r="EDR1" s="416"/>
      <c r="EDS1" s="416"/>
      <c r="EDT1" s="416"/>
      <c r="EDU1" s="416"/>
      <c r="EDV1" s="416"/>
      <c r="EDW1" s="416"/>
      <c r="EDX1" s="416"/>
      <c r="EDY1" s="416"/>
      <c r="EDZ1" s="416"/>
      <c r="EEA1" s="416"/>
      <c r="EEB1" s="416"/>
      <c r="EEC1" s="416"/>
      <c r="EED1" s="416"/>
      <c r="EEE1" s="416"/>
      <c r="EEF1" s="416"/>
      <c r="EEG1" s="416"/>
      <c r="EEH1" s="416"/>
      <c r="EEI1" s="416"/>
      <c r="EEJ1" s="416"/>
      <c r="EEK1" s="416"/>
      <c r="EEL1" s="416"/>
      <c r="EEM1" s="416"/>
      <c r="EEN1" s="416"/>
      <c r="EEO1" s="416"/>
      <c r="EEP1" s="416"/>
      <c r="EEQ1" s="416"/>
      <c r="EER1" s="416"/>
      <c r="EES1" s="416"/>
      <c r="EET1" s="416"/>
      <c r="EEU1" s="416"/>
      <c r="EEV1" s="416"/>
      <c r="EEW1" s="416"/>
      <c r="EEX1" s="416"/>
      <c r="EEY1" s="416"/>
      <c r="EEZ1" s="416"/>
      <c r="EFA1" s="416"/>
      <c r="EFB1" s="416"/>
      <c r="EFC1" s="416"/>
      <c r="EFD1" s="416"/>
      <c r="EFE1" s="416"/>
      <c r="EFF1" s="416"/>
      <c r="EFG1" s="416"/>
      <c r="EFH1" s="416"/>
      <c r="EFI1" s="416"/>
      <c r="EFJ1" s="416"/>
      <c r="EFK1" s="416"/>
      <c r="EFL1" s="416"/>
      <c r="EFM1" s="416"/>
      <c r="EFN1" s="416"/>
      <c r="EFO1" s="416"/>
      <c r="EFP1" s="416"/>
      <c r="EFQ1" s="416"/>
      <c r="EFR1" s="416"/>
      <c r="EFS1" s="416"/>
      <c r="EFT1" s="416"/>
      <c r="EFU1" s="416"/>
      <c r="EFV1" s="416"/>
      <c r="EFW1" s="416"/>
      <c r="EFX1" s="416"/>
      <c r="EFY1" s="416"/>
      <c r="EFZ1" s="416"/>
      <c r="EGA1" s="416"/>
      <c r="EGB1" s="416"/>
      <c r="EGC1" s="416"/>
      <c r="EGD1" s="416"/>
      <c r="EGE1" s="416"/>
      <c r="EGF1" s="416"/>
      <c r="EGG1" s="416"/>
      <c r="EGH1" s="416"/>
      <c r="EGI1" s="416"/>
      <c r="EGJ1" s="416"/>
      <c r="EGK1" s="416"/>
      <c r="EGL1" s="416"/>
      <c r="EGM1" s="416"/>
      <c r="EGN1" s="416"/>
      <c r="EGO1" s="416"/>
      <c r="EGP1" s="416"/>
      <c r="EGQ1" s="416"/>
      <c r="EGR1" s="416"/>
      <c r="EGS1" s="416"/>
      <c r="EGT1" s="416"/>
      <c r="EGU1" s="416"/>
      <c r="EGV1" s="416"/>
      <c r="EGW1" s="416"/>
      <c r="EGX1" s="416"/>
      <c r="EGY1" s="416"/>
      <c r="EGZ1" s="416"/>
      <c r="EHA1" s="416"/>
      <c r="EHB1" s="416"/>
      <c r="EHC1" s="416"/>
      <c r="EHD1" s="416"/>
      <c r="EHE1" s="416"/>
      <c r="EHF1" s="416"/>
      <c r="EHG1" s="416"/>
      <c r="EHH1" s="416"/>
      <c r="EHI1" s="416"/>
      <c r="EHJ1" s="416"/>
      <c r="EHK1" s="416"/>
      <c r="EHL1" s="416"/>
      <c r="EHM1" s="416"/>
      <c r="EHN1" s="416"/>
      <c r="EHO1" s="416"/>
      <c r="EHP1" s="416"/>
      <c r="EHQ1" s="416"/>
      <c r="EHR1" s="416"/>
      <c r="EHS1" s="416"/>
      <c r="EHT1" s="416"/>
      <c r="EHU1" s="416"/>
      <c r="EHV1" s="416"/>
      <c r="EHW1" s="416"/>
      <c r="EHX1" s="416"/>
      <c r="EHY1" s="416"/>
      <c r="EHZ1" s="416"/>
      <c r="EIA1" s="416"/>
      <c r="EIB1" s="416"/>
      <c r="EIC1" s="416"/>
      <c r="EID1" s="416"/>
      <c r="EIE1" s="416"/>
      <c r="EIF1" s="416"/>
      <c r="EIG1" s="416"/>
      <c r="EIH1" s="416"/>
      <c r="EII1" s="416"/>
      <c r="EIJ1" s="416"/>
      <c r="EIK1" s="416"/>
      <c r="EIL1" s="416"/>
      <c r="EIM1" s="416"/>
      <c r="EIN1" s="416"/>
      <c r="EIO1" s="416"/>
      <c r="EIP1" s="416"/>
      <c r="EIQ1" s="416"/>
      <c r="EIR1" s="416"/>
      <c r="EIS1" s="416"/>
      <c r="EIT1" s="416"/>
      <c r="EIU1" s="416"/>
      <c r="EIV1" s="416"/>
      <c r="EIW1" s="416"/>
      <c r="EIX1" s="416"/>
      <c r="EIY1" s="416"/>
      <c r="EIZ1" s="416"/>
      <c r="EJA1" s="416"/>
      <c r="EJB1" s="416"/>
      <c r="EJC1" s="416"/>
      <c r="EJD1" s="416"/>
      <c r="EJE1" s="416"/>
      <c r="EJF1" s="416"/>
      <c r="EJG1" s="416"/>
      <c r="EJH1" s="416"/>
      <c r="EJI1" s="416"/>
      <c r="EJJ1" s="416"/>
      <c r="EJK1" s="416"/>
      <c r="EJL1" s="416"/>
      <c r="EJM1" s="416"/>
      <c r="EJN1" s="416"/>
      <c r="EJO1" s="416"/>
      <c r="EJP1" s="416"/>
      <c r="EJQ1" s="416"/>
      <c r="EJR1" s="416"/>
      <c r="EJS1" s="416"/>
      <c r="EJT1" s="416"/>
      <c r="EJU1" s="416"/>
      <c r="EJV1" s="416"/>
      <c r="EJW1" s="416"/>
      <c r="EJX1" s="416"/>
      <c r="EJY1" s="416"/>
      <c r="EJZ1" s="416"/>
      <c r="EKA1" s="416"/>
      <c r="EKB1" s="416"/>
      <c r="EKC1" s="416"/>
      <c r="EKD1" s="416"/>
      <c r="EKE1" s="416"/>
      <c r="EKF1" s="416"/>
      <c r="EKG1" s="416"/>
      <c r="EKH1" s="416"/>
      <c r="EKI1" s="416"/>
      <c r="EKJ1" s="416"/>
      <c r="EKK1" s="416"/>
      <c r="EKL1" s="416"/>
      <c r="EKM1" s="416"/>
      <c r="EKN1" s="416"/>
      <c r="EKO1" s="416"/>
      <c r="EKP1" s="416"/>
      <c r="EKQ1" s="416"/>
      <c r="EKR1" s="416"/>
      <c r="EKS1" s="416"/>
      <c r="EKT1" s="416"/>
      <c r="EKU1" s="416"/>
      <c r="EKV1" s="416"/>
      <c r="EKW1" s="416"/>
      <c r="EKX1" s="416"/>
      <c r="EKY1" s="416"/>
      <c r="EKZ1" s="416"/>
      <c r="ELA1" s="416"/>
      <c r="ELB1" s="416"/>
      <c r="ELC1" s="416"/>
      <c r="ELD1" s="416"/>
      <c r="ELE1" s="416"/>
      <c r="ELF1" s="416"/>
      <c r="ELG1" s="416"/>
      <c r="ELH1" s="416"/>
      <c r="ELI1" s="416"/>
      <c r="ELJ1" s="416"/>
      <c r="ELK1" s="416"/>
      <c r="ELL1" s="416"/>
      <c r="ELM1" s="416"/>
      <c r="ELN1" s="416"/>
      <c r="ELO1" s="416"/>
      <c r="ELP1" s="416"/>
      <c r="ELQ1" s="416"/>
      <c r="ELR1" s="416"/>
      <c r="ELS1" s="416"/>
      <c r="ELT1" s="416"/>
      <c r="ELU1" s="416"/>
      <c r="ELV1" s="416"/>
      <c r="ELW1" s="416"/>
      <c r="ELX1" s="416"/>
      <c r="ELY1" s="416"/>
      <c r="ELZ1" s="416"/>
      <c r="EMA1" s="416"/>
      <c r="EMB1" s="416"/>
      <c r="EMC1" s="416"/>
      <c r="EMD1" s="416"/>
      <c r="EME1" s="416"/>
      <c r="EMF1" s="416"/>
      <c r="EMG1" s="416"/>
      <c r="EMH1" s="416"/>
      <c r="EMI1" s="416"/>
      <c r="EMJ1" s="416"/>
      <c r="EMK1" s="416"/>
      <c r="EML1" s="416"/>
      <c r="EMM1" s="416"/>
      <c r="EMN1" s="416"/>
      <c r="EMO1" s="416"/>
      <c r="EMP1" s="416"/>
      <c r="EMQ1" s="416"/>
      <c r="EMR1" s="416"/>
      <c r="EMS1" s="416"/>
      <c r="EMT1" s="416"/>
      <c r="EMU1" s="416"/>
      <c r="EMV1" s="416"/>
      <c r="EMW1" s="416"/>
      <c r="EMX1" s="416"/>
      <c r="EMY1" s="416"/>
      <c r="EMZ1" s="416"/>
      <c r="ENA1" s="416"/>
      <c r="ENB1" s="416"/>
      <c r="ENC1" s="416"/>
      <c r="END1" s="416"/>
      <c r="ENE1" s="416"/>
      <c r="ENF1" s="416"/>
      <c r="ENG1" s="416"/>
      <c r="ENH1" s="416"/>
      <c r="ENI1" s="416"/>
      <c r="ENJ1" s="416"/>
      <c r="ENK1" s="416"/>
      <c r="ENL1" s="416"/>
      <c r="ENM1" s="416"/>
      <c r="ENN1" s="416"/>
      <c r="ENO1" s="416"/>
      <c r="ENP1" s="416"/>
      <c r="ENQ1" s="416"/>
      <c r="ENR1" s="416"/>
      <c r="ENS1" s="416"/>
      <c r="ENT1" s="416"/>
      <c r="ENU1" s="416"/>
      <c r="ENV1" s="416"/>
      <c r="ENW1" s="416"/>
      <c r="ENX1" s="416"/>
      <c r="ENY1" s="416"/>
      <c r="ENZ1" s="416"/>
      <c r="EOA1" s="416"/>
      <c r="EOB1" s="416"/>
      <c r="EOC1" s="416"/>
      <c r="EOD1" s="416"/>
      <c r="EOE1" s="416"/>
      <c r="EOF1" s="416"/>
      <c r="EOG1" s="416"/>
      <c r="EOH1" s="416"/>
      <c r="EOI1" s="416"/>
      <c r="EOJ1" s="416"/>
      <c r="EOK1" s="416"/>
      <c r="EOL1" s="416"/>
      <c r="EOM1" s="416"/>
      <c r="EON1" s="416"/>
      <c r="EOO1" s="416"/>
      <c r="EOP1" s="416"/>
      <c r="EOQ1" s="416"/>
      <c r="EOR1" s="416"/>
      <c r="EOS1" s="416"/>
      <c r="EOT1" s="416"/>
      <c r="EOU1" s="416"/>
      <c r="EOV1" s="416"/>
      <c r="EOW1" s="416"/>
      <c r="EOX1" s="416"/>
      <c r="EOY1" s="416"/>
      <c r="EOZ1" s="416"/>
      <c r="EPA1" s="416"/>
      <c r="EPB1" s="416"/>
      <c r="EPC1" s="416"/>
      <c r="EPD1" s="416"/>
      <c r="EPE1" s="416"/>
      <c r="EPF1" s="416"/>
      <c r="EPG1" s="416"/>
      <c r="EPH1" s="416"/>
      <c r="EPI1" s="416"/>
      <c r="EPJ1" s="416"/>
      <c r="EPK1" s="416"/>
      <c r="EPL1" s="416"/>
      <c r="EPM1" s="416"/>
      <c r="EPN1" s="416"/>
      <c r="EPO1" s="416"/>
      <c r="EPP1" s="416"/>
      <c r="EPQ1" s="416"/>
      <c r="EPR1" s="416"/>
      <c r="EPS1" s="416"/>
      <c r="EPT1" s="416"/>
      <c r="EPU1" s="416"/>
      <c r="EPV1" s="416"/>
      <c r="EPW1" s="416"/>
      <c r="EPX1" s="416"/>
      <c r="EPY1" s="416"/>
      <c r="EPZ1" s="416"/>
      <c r="EQA1" s="416"/>
      <c r="EQB1" s="416"/>
      <c r="EQC1" s="416"/>
      <c r="EQD1" s="416"/>
      <c r="EQE1" s="416"/>
      <c r="EQF1" s="416"/>
      <c r="EQG1" s="416"/>
      <c r="EQH1" s="416"/>
      <c r="EQI1" s="416"/>
      <c r="EQJ1" s="416"/>
      <c r="EQK1" s="416"/>
      <c r="EQL1" s="416"/>
      <c r="EQM1" s="416"/>
      <c r="EQN1" s="416"/>
      <c r="EQO1" s="416"/>
      <c r="EQP1" s="416"/>
      <c r="EQQ1" s="416"/>
      <c r="EQR1" s="416"/>
      <c r="EQS1" s="416"/>
      <c r="EQT1" s="416"/>
      <c r="EQU1" s="416"/>
      <c r="EQV1" s="416"/>
      <c r="EQW1" s="416"/>
      <c r="EQX1" s="416"/>
      <c r="EQY1" s="416"/>
      <c r="EQZ1" s="416"/>
      <c r="ERA1" s="416"/>
      <c r="ERB1" s="416"/>
      <c r="ERC1" s="416"/>
      <c r="ERD1" s="416"/>
      <c r="ERE1" s="416"/>
      <c r="ERF1" s="416"/>
      <c r="ERG1" s="416"/>
      <c r="ERH1" s="416"/>
      <c r="ERI1" s="416"/>
      <c r="ERJ1" s="416"/>
      <c r="ERK1" s="416"/>
      <c r="ERL1" s="416"/>
      <c r="ERM1" s="416"/>
      <c r="ERN1" s="416"/>
      <c r="ERO1" s="416"/>
      <c r="ERP1" s="416"/>
      <c r="ERQ1" s="416"/>
      <c r="ERR1" s="416"/>
      <c r="ERS1" s="416"/>
      <c r="ERT1" s="416"/>
      <c r="ERU1" s="416"/>
      <c r="ERV1" s="416"/>
      <c r="ERW1" s="416"/>
      <c r="ERX1" s="416"/>
      <c r="ERY1" s="416"/>
      <c r="ERZ1" s="416"/>
      <c r="ESA1" s="416"/>
      <c r="ESB1" s="416"/>
      <c r="ESC1" s="416"/>
      <c r="ESD1" s="416"/>
      <c r="ESE1" s="416"/>
      <c r="ESF1" s="416"/>
      <c r="ESG1" s="416"/>
      <c r="ESH1" s="416"/>
      <c r="ESI1" s="416"/>
      <c r="ESJ1" s="416"/>
      <c r="ESK1" s="416"/>
      <c r="ESL1" s="416"/>
      <c r="ESM1" s="416"/>
      <c r="ESN1" s="416"/>
      <c r="ESO1" s="416"/>
      <c r="ESP1" s="416"/>
      <c r="ESQ1" s="416"/>
      <c r="ESR1" s="416"/>
      <c r="ESS1" s="416"/>
      <c r="EST1" s="416"/>
      <c r="ESU1" s="416"/>
      <c r="ESV1" s="416"/>
      <c r="ESW1" s="416"/>
      <c r="ESX1" s="416"/>
      <c r="ESY1" s="416"/>
      <c r="ESZ1" s="416"/>
      <c r="ETA1" s="416"/>
      <c r="ETB1" s="416"/>
      <c r="ETC1" s="416"/>
      <c r="ETD1" s="416"/>
      <c r="ETE1" s="416"/>
      <c r="ETF1" s="416"/>
      <c r="ETG1" s="416"/>
      <c r="ETH1" s="416"/>
      <c r="ETI1" s="416"/>
      <c r="ETJ1" s="416"/>
      <c r="ETK1" s="416"/>
      <c r="ETL1" s="416"/>
      <c r="ETM1" s="416"/>
      <c r="ETN1" s="416"/>
      <c r="ETO1" s="416"/>
      <c r="ETP1" s="416"/>
      <c r="ETQ1" s="416"/>
      <c r="ETR1" s="416"/>
      <c r="ETS1" s="416"/>
      <c r="ETT1" s="416"/>
      <c r="ETU1" s="416"/>
      <c r="ETV1" s="416"/>
      <c r="ETW1" s="416"/>
      <c r="ETX1" s="416"/>
      <c r="ETY1" s="416"/>
      <c r="ETZ1" s="416"/>
      <c r="EUA1" s="416"/>
      <c r="EUB1" s="416"/>
      <c r="EUC1" s="416"/>
      <c r="EUD1" s="416"/>
      <c r="EUE1" s="416"/>
      <c r="EUF1" s="416"/>
      <c r="EUG1" s="416"/>
      <c r="EUH1" s="416"/>
      <c r="EUI1" s="416"/>
      <c r="EUJ1" s="416"/>
      <c r="EUK1" s="416"/>
      <c r="EUL1" s="416"/>
      <c r="EUM1" s="416"/>
      <c r="EUN1" s="416"/>
      <c r="EUO1" s="416"/>
      <c r="EUP1" s="416"/>
      <c r="EUQ1" s="416"/>
      <c r="EUR1" s="416"/>
      <c r="EUS1" s="416"/>
      <c r="EUT1" s="416"/>
      <c r="EUU1" s="416"/>
      <c r="EUV1" s="416"/>
      <c r="EUW1" s="416"/>
      <c r="EUX1" s="416"/>
      <c r="EUY1" s="416"/>
      <c r="EUZ1" s="416"/>
      <c r="EVA1" s="416"/>
      <c r="EVB1" s="416"/>
      <c r="EVC1" s="416"/>
      <c r="EVD1" s="416"/>
      <c r="EVE1" s="416"/>
      <c r="EVF1" s="416"/>
      <c r="EVG1" s="416"/>
      <c r="EVH1" s="416"/>
      <c r="EVI1" s="416"/>
      <c r="EVJ1" s="416"/>
      <c r="EVK1" s="416"/>
      <c r="EVL1" s="416"/>
      <c r="EVM1" s="416"/>
      <c r="EVN1" s="416"/>
      <c r="EVO1" s="416"/>
      <c r="EVP1" s="416"/>
      <c r="EVQ1" s="416"/>
      <c r="EVR1" s="416"/>
      <c r="EVS1" s="416"/>
      <c r="EVT1" s="416"/>
      <c r="EVU1" s="416"/>
      <c r="EVV1" s="416"/>
      <c r="EVW1" s="416"/>
      <c r="EVX1" s="416"/>
      <c r="EVY1" s="416"/>
      <c r="EVZ1" s="416"/>
      <c r="EWA1" s="416"/>
      <c r="EWB1" s="416"/>
      <c r="EWC1" s="416"/>
      <c r="EWD1" s="416"/>
      <c r="EWE1" s="416"/>
      <c r="EWF1" s="416"/>
      <c r="EWG1" s="416"/>
      <c r="EWH1" s="416"/>
      <c r="EWI1" s="416"/>
      <c r="EWJ1" s="416"/>
      <c r="EWK1" s="416"/>
      <c r="EWL1" s="416"/>
      <c r="EWM1" s="416"/>
      <c r="EWN1" s="416"/>
      <c r="EWO1" s="416"/>
      <c r="EWP1" s="416"/>
      <c r="EWQ1" s="416"/>
      <c r="EWR1" s="416"/>
      <c r="EWS1" s="416"/>
      <c r="EWT1" s="416"/>
      <c r="EWU1" s="416"/>
      <c r="EWV1" s="416"/>
      <c r="EWW1" s="416"/>
      <c r="EWX1" s="416"/>
      <c r="EWY1" s="416"/>
      <c r="EWZ1" s="416"/>
      <c r="EXA1" s="416"/>
      <c r="EXB1" s="416"/>
      <c r="EXC1" s="416"/>
      <c r="EXD1" s="416"/>
      <c r="EXE1" s="416"/>
      <c r="EXF1" s="416"/>
      <c r="EXG1" s="416"/>
      <c r="EXH1" s="416"/>
      <c r="EXI1" s="416"/>
      <c r="EXJ1" s="416"/>
      <c r="EXK1" s="416"/>
      <c r="EXL1" s="416"/>
      <c r="EXM1" s="416"/>
      <c r="EXN1" s="416"/>
      <c r="EXO1" s="416"/>
      <c r="EXP1" s="416"/>
      <c r="EXQ1" s="416"/>
      <c r="EXR1" s="416"/>
      <c r="EXS1" s="416"/>
      <c r="EXT1" s="416"/>
      <c r="EXU1" s="416"/>
      <c r="EXV1" s="416"/>
      <c r="EXW1" s="416"/>
      <c r="EXX1" s="416"/>
      <c r="EXY1" s="416"/>
      <c r="EXZ1" s="416"/>
      <c r="EYA1" s="416"/>
      <c r="EYB1" s="416"/>
      <c r="EYC1" s="416"/>
      <c r="EYD1" s="416"/>
      <c r="EYE1" s="416"/>
      <c r="EYF1" s="416"/>
      <c r="EYG1" s="416"/>
      <c r="EYH1" s="416"/>
      <c r="EYI1" s="416"/>
      <c r="EYJ1" s="416"/>
      <c r="EYK1" s="416"/>
      <c r="EYL1" s="416"/>
      <c r="EYM1" s="416"/>
      <c r="EYN1" s="416"/>
      <c r="EYO1" s="416"/>
      <c r="EYP1" s="416"/>
      <c r="EYQ1" s="416"/>
      <c r="EYR1" s="416"/>
      <c r="EYS1" s="416"/>
      <c r="EYT1" s="416"/>
      <c r="EYU1" s="416"/>
      <c r="EYV1" s="416"/>
      <c r="EYW1" s="416"/>
      <c r="EYX1" s="416"/>
      <c r="EYY1" s="416"/>
      <c r="EYZ1" s="416"/>
      <c r="EZA1" s="416"/>
      <c r="EZB1" s="416"/>
      <c r="EZC1" s="416"/>
      <c r="EZD1" s="416"/>
      <c r="EZE1" s="416"/>
      <c r="EZF1" s="416"/>
      <c r="EZG1" s="416"/>
      <c r="EZH1" s="416"/>
      <c r="EZI1" s="416"/>
      <c r="EZJ1" s="416"/>
      <c r="EZK1" s="416"/>
      <c r="EZL1" s="416"/>
      <c r="EZM1" s="416"/>
      <c r="EZN1" s="416"/>
      <c r="EZO1" s="416"/>
      <c r="EZP1" s="416"/>
      <c r="EZQ1" s="416"/>
      <c r="EZR1" s="416"/>
      <c r="EZS1" s="416"/>
      <c r="EZT1" s="416"/>
      <c r="EZU1" s="416"/>
      <c r="EZV1" s="416"/>
      <c r="EZW1" s="416"/>
      <c r="EZX1" s="416"/>
      <c r="EZY1" s="416"/>
      <c r="EZZ1" s="416"/>
      <c r="FAA1" s="416"/>
      <c r="FAB1" s="416"/>
      <c r="FAC1" s="416"/>
      <c r="FAD1" s="416"/>
      <c r="FAE1" s="416"/>
      <c r="FAF1" s="416"/>
      <c r="FAG1" s="416"/>
      <c r="FAH1" s="416"/>
      <c r="FAI1" s="416"/>
      <c r="FAJ1" s="416"/>
      <c r="FAK1" s="416"/>
      <c r="FAL1" s="416"/>
      <c r="FAM1" s="416"/>
      <c r="FAN1" s="416"/>
      <c r="FAO1" s="416"/>
      <c r="FAP1" s="416"/>
      <c r="FAQ1" s="416"/>
      <c r="FAR1" s="416"/>
      <c r="FAS1" s="416"/>
      <c r="FAT1" s="416"/>
      <c r="FAU1" s="416"/>
      <c r="FAV1" s="416"/>
      <c r="FAW1" s="416"/>
      <c r="FAX1" s="416"/>
      <c r="FAY1" s="416"/>
      <c r="FAZ1" s="416"/>
      <c r="FBA1" s="416"/>
      <c r="FBB1" s="416"/>
      <c r="FBC1" s="416"/>
      <c r="FBD1" s="416"/>
      <c r="FBE1" s="416"/>
      <c r="FBF1" s="416"/>
      <c r="FBG1" s="416"/>
      <c r="FBH1" s="416"/>
      <c r="FBI1" s="416"/>
      <c r="FBJ1" s="416"/>
      <c r="FBK1" s="416"/>
      <c r="FBL1" s="416"/>
      <c r="FBM1" s="416"/>
      <c r="FBN1" s="416"/>
      <c r="FBO1" s="416"/>
      <c r="FBP1" s="416"/>
      <c r="FBQ1" s="416"/>
      <c r="FBR1" s="416"/>
      <c r="FBS1" s="416"/>
      <c r="FBT1" s="416"/>
      <c r="FBU1" s="416"/>
      <c r="FBV1" s="416"/>
      <c r="FBW1" s="416"/>
      <c r="FBX1" s="416"/>
      <c r="FBY1" s="416"/>
      <c r="FBZ1" s="416"/>
      <c r="FCA1" s="416"/>
      <c r="FCB1" s="416"/>
      <c r="FCC1" s="416"/>
      <c r="FCD1" s="416"/>
      <c r="FCE1" s="416"/>
      <c r="FCF1" s="416"/>
      <c r="FCG1" s="416"/>
      <c r="FCH1" s="416"/>
      <c r="FCI1" s="416"/>
      <c r="FCJ1" s="416"/>
      <c r="FCK1" s="416"/>
      <c r="FCL1" s="416"/>
      <c r="FCM1" s="416"/>
      <c r="FCN1" s="416"/>
      <c r="FCO1" s="416"/>
      <c r="FCP1" s="416"/>
      <c r="FCQ1" s="416"/>
      <c r="FCR1" s="416"/>
      <c r="FCS1" s="416"/>
      <c r="FCT1" s="416"/>
      <c r="FCU1" s="416"/>
      <c r="FCV1" s="416"/>
      <c r="FCW1" s="416"/>
      <c r="FCX1" s="416"/>
      <c r="FCY1" s="416"/>
      <c r="FCZ1" s="416"/>
      <c r="FDA1" s="416"/>
      <c r="FDB1" s="416"/>
      <c r="FDC1" s="416"/>
      <c r="FDD1" s="416"/>
      <c r="FDE1" s="416"/>
      <c r="FDF1" s="416"/>
      <c r="FDG1" s="416"/>
      <c r="FDH1" s="416"/>
      <c r="FDI1" s="416"/>
      <c r="FDJ1" s="416"/>
      <c r="FDK1" s="416"/>
      <c r="FDL1" s="416"/>
      <c r="FDM1" s="416"/>
      <c r="FDN1" s="416"/>
      <c r="FDO1" s="416"/>
      <c r="FDP1" s="416"/>
      <c r="FDQ1" s="416"/>
      <c r="FDR1" s="416"/>
      <c r="FDS1" s="416"/>
      <c r="FDT1" s="416"/>
      <c r="FDU1" s="416"/>
      <c r="FDV1" s="416"/>
      <c r="FDW1" s="416"/>
      <c r="FDX1" s="416"/>
      <c r="FDY1" s="416"/>
      <c r="FDZ1" s="416"/>
      <c r="FEA1" s="416"/>
      <c r="FEB1" s="416"/>
      <c r="FEC1" s="416"/>
      <c r="FED1" s="416"/>
      <c r="FEE1" s="416"/>
      <c r="FEF1" s="416"/>
      <c r="FEG1" s="416"/>
      <c r="FEH1" s="416"/>
      <c r="FEI1" s="416"/>
      <c r="FEJ1" s="416"/>
      <c r="FEK1" s="416"/>
      <c r="FEL1" s="416"/>
      <c r="FEM1" s="416"/>
      <c r="FEN1" s="416"/>
      <c r="FEO1" s="416"/>
      <c r="FEP1" s="416"/>
      <c r="FEQ1" s="416"/>
      <c r="FER1" s="416"/>
      <c r="FES1" s="416"/>
      <c r="FET1" s="416"/>
      <c r="FEU1" s="416"/>
      <c r="FEV1" s="416"/>
      <c r="FEW1" s="416"/>
      <c r="FEX1" s="416"/>
      <c r="FEY1" s="416"/>
      <c r="FEZ1" s="416"/>
      <c r="FFA1" s="416"/>
      <c r="FFB1" s="416"/>
      <c r="FFC1" s="416"/>
      <c r="FFD1" s="416"/>
      <c r="FFE1" s="416"/>
      <c r="FFF1" s="416"/>
      <c r="FFG1" s="416"/>
      <c r="FFH1" s="416"/>
      <c r="FFI1" s="416"/>
      <c r="FFJ1" s="416"/>
      <c r="FFK1" s="416"/>
      <c r="FFL1" s="416"/>
      <c r="FFM1" s="416"/>
      <c r="FFN1" s="416"/>
      <c r="FFO1" s="416"/>
      <c r="FFP1" s="416"/>
      <c r="FFQ1" s="416"/>
      <c r="FFR1" s="416"/>
      <c r="FFS1" s="416"/>
      <c r="FFT1" s="416"/>
      <c r="FFU1" s="416"/>
      <c r="FFV1" s="416"/>
      <c r="FFW1" s="416"/>
      <c r="FFX1" s="416"/>
      <c r="FFY1" s="416"/>
      <c r="FFZ1" s="416"/>
      <c r="FGA1" s="416"/>
      <c r="FGB1" s="416"/>
      <c r="FGC1" s="416"/>
      <c r="FGD1" s="416"/>
      <c r="FGE1" s="416"/>
      <c r="FGF1" s="416"/>
      <c r="FGG1" s="416"/>
      <c r="FGH1" s="416"/>
      <c r="FGI1" s="416"/>
      <c r="FGJ1" s="416"/>
      <c r="FGK1" s="416"/>
      <c r="FGL1" s="416"/>
      <c r="FGM1" s="416"/>
      <c r="FGN1" s="416"/>
      <c r="FGO1" s="416"/>
      <c r="FGP1" s="416"/>
      <c r="FGQ1" s="416"/>
      <c r="FGR1" s="416"/>
      <c r="FGS1" s="416"/>
      <c r="FGT1" s="416"/>
      <c r="FGU1" s="416"/>
      <c r="FGV1" s="416"/>
      <c r="FGW1" s="416"/>
      <c r="FGX1" s="416"/>
      <c r="FGY1" s="416"/>
      <c r="FGZ1" s="416"/>
      <c r="FHA1" s="416"/>
      <c r="FHB1" s="416"/>
      <c r="FHC1" s="416"/>
      <c r="FHD1" s="416"/>
      <c r="FHE1" s="416"/>
      <c r="FHF1" s="416"/>
      <c r="FHG1" s="416"/>
      <c r="FHH1" s="416"/>
      <c r="FHI1" s="416"/>
      <c r="FHJ1" s="416"/>
      <c r="FHK1" s="416"/>
      <c r="FHL1" s="416"/>
      <c r="FHM1" s="416"/>
      <c r="FHN1" s="416"/>
      <c r="FHO1" s="416"/>
      <c r="FHP1" s="416"/>
      <c r="FHQ1" s="416"/>
      <c r="FHR1" s="416"/>
      <c r="FHS1" s="416"/>
      <c r="FHT1" s="416"/>
      <c r="FHU1" s="416"/>
      <c r="FHV1" s="416"/>
      <c r="FHW1" s="416"/>
      <c r="FHX1" s="416"/>
      <c r="FHY1" s="416"/>
      <c r="FHZ1" s="416"/>
      <c r="FIA1" s="416"/>
      <c r="FIB1" s="416"/>
      <c r="FIC1" s="416"/>
      <c r="FID1" s="416"/>
      <c r="FIE1" s="416"/>
      <c r="FIF1" s="416"/>
      <c r="FIG1" s="416"/>
      <c r="FIH1" s="416"/>
      <c r="FII1" s="416"/>
      <c r="FIJ1" s="416"/>
      <c r="FIK1" s="416"/>
      <c r="FIL1" s="416"/>
      <c r="FIM1" s="416"/>
      <c r="FIN1" s="416"/>
      <c r="FIO1" s="416"/>
      <c r="FIP1" s="416"/>
      <c r="FIQ1" s="416"/>
      <c r="FIR1" s="416"/>
      <c r="FIS1" s="416"/>
      <c r="FIT1" s="416"/>
      <c r="FIU1" s="416"/>
      <c r="FIV1" s="416"/>
      <c r="FIW1" s="416"/>
      <c r="FIX1" s="416"/>
      <c r="FIY1" s="416"/>
      <c r="FIZ1" s="416"/>
      <c r="FJA1" s="416"/>
      <c r="FJB1" s="416"/>
      <c r="FJC1" s="416"/>
      <c r="FJD1" s="416"/>
      <c r="FJE1" s="416"/>
      <c r="FJF1" s="416"/>
      <c r="FJG1" s="416"/>
      <c r="FJH1" s="416"/>
      <c r="FJI1" s="416"/>
      <c r="FJJ1" s="416"/>
      <c r="FJK1" s="416"/>
      <c r="FJL1" s="416"/>
      <c r="FJM1" s="416"/>
      <c r="FJN1" s="416"/>
      <c r="FJO1" s="416"/>
      <c r="FJP1" s="416"/>
      <c r="FJQ1" s="416"/>
      <c r="FJR1" s="416"/>
      <c r="FJS1" s="416"/>
      <c r="FJT1" s="416"/>
      <c r="FJU1" s="416"/>
      <c r="FJV1" s="416"/>
      <c r="FJW1" s="416"/>
      <c r="FJX1" s="416"/>
      <c r="FJY1" s="416"/>
      <c r="FJZ1" s="416"/>
      <c r="FKA1" s="416"/>
      <c r="FKB1" s="416"/>
      <c r="FKC1" s="416"/>
      <c r="FKD1" s="416"/>
      <c r="FKE1" s="416"/>
      <c r="FKF1" s="416"/>
      <c r="FKG1" s="416"/>
      <c r="FKH1" s="416"/>
      <c r="FKI1" s="416"/>
      <c r="FKJ1" s="416"/>
      <c r="FKK1" s="416"/>
      <c r="FKL1" s="416"/>
      <c r="FKM1" s="416"/>
      <c r="FKN1" s="416"/>
      <c r="FKO1" s="416"/>
      <c r="FKP1" s="416"/>
      <c r="FKQ1" s="416"/>
      <c r="FKR1" s="416"/>
      <c r="FKS1" s="416"/>
      <c r="FKT1" s="416"/>
      <c r="FKU1" s="416"/>
      <c r="FKV1" s="416"/>
      <c r="FKW1" s="416"/>
      <c r="FKX1" s="416"/>
      <c r="FKY1" s="416"/>
      <c r="FKZ1" s="416"/>
      <c r="FLA1" s="416"/>
      <c r="FLB1" s="416"/>
      <c r="FLC1" s="416"/>
      <c r="FLD1" s="416"/>
      <c r="FLE1" s="416"/>
      <c r="FLF1" s="416"/>
      <c r="FLG1" s="416"/>
      <c r="FLH1" s="416"/>
      <c r="FLI1" s="416"/>
      <c r="FLJ1" s="416"/>
      <c r="FLK1" s="416"/>
      <c r="FLL1" s="416"/>
      <c r="FLM1" s="416"/>
      <c r="FLN1" s="416"/>
      <c r="FLO1" s="416"/>
      <c r="FLP1" s="416"/>
      <c r="FLQ1" s="416"/>
      <c r="FLR1" s="416"/>
      <c r="FLS1" s="416"/>
      <c r="FLT1" s="416"/>
      <c r="FLU1" s="416"/>
      <c r="FLV1" s="416"/>
      <c r="FLW1" s="416"/>
      <c r="FLX1" s="416"/>
      <c r="FLY1" s="416"/>
      <c r="FLZ1" s="416"/>
      <c r="FMA1" s="416"/>
      <c r="FMB1" s="416"/>
      <c r="FMC1" s="416"/>
      <c r="FMD1" s="416"/>
      <c r="FME1" s="416"/>
      <c r="FMF1" s="416"/>
      <c r="FMG1" s="416"/>
      <c r="FMH1" s="416"/>
      <c r="FMI1" s="416"/>
      <c r="FMJ1" s="416"/>
      <c r="FMK1" s="416"/>
      <c r="FML1" s="416"/>
      <c r="FMM1" s="416"/>
      <c r="FMN1" s="416"/>
      <c r="FMO1" s="416"/>
      <c r="FMP1" s="416"/>
      <c r="FMQ1" s="416"/>
      <c r="FMR1" s="416"/>
      <c r="FMS1" s="416"/>
      <c r="FMT1" s="416"/>
      <c r="FMU1" s="416"/>
      <c r="FMV1" s="416"/>
      <c r="FMW1" s="416"/>
      <c r="FMX1" s="416"/>
      <c r="FMY1" s="416"/>
      <c r="FMZ1" s="416"/>
      <c r="FNA1" s="416"/>
      <c r="FNB1" s="416"/>
      <c r="FNC1" s="416"/>
      <c r="FND1" s="416"/>
      <c r="FNE1" s="416"/>
      <c r="FNF1" s="416"/>
      <c r="FNG1" s="416"/>
      <c r="FNH1" s="416"/>
      <c r="FNI1" s="416"/>
      <c r="FNJ1" s="416"/>
      <c r="FNK1" s="416"/>
      <c r="FNL1" s="416"/>
      <c r="FNM1" s="416"/>
      <c r="FNN1" s="416"/>
      <c r="FNO1" s="416"/>
      <c r="FNP1" s="416"/>
      <c r="FNQ1" s="416"/>
      <c r="FNR1" s="416"/>
      <c r="FNS1" s="416"/>
      <c r="FNT1" s="416"/>
      <c r="FNU1" s="416"/>
      <c r="FNV1" s="416"/>
      <c r="FNW1" s="416"/>
      <c r="FNX1" s="416"/>
      <c r="FNY1" s="416"/>
      <c r="FNZ1" s="416"/>
      <c r="FOA1" s="416"/>
      <c r="FOB1" s="416"/>
      <c r="FOC1" s="416"/>
      <c r="FOD1" s="416"/>
      <c r="FOE1" s="416"/>
      <c r="FOF1" s="416"/>
      <c r="FOG1" s="416"/>
      <c r="FOH1" s="416"/>
      <c r="FOI1" s="416"/>
      <c r="FOJ1" s="416"/>
      <c r="FOK1" s="416"/>
      <c r="FOL1" s="416"/>
      <c r="FOM1" s="416"/>
      <c r="FON1" s="416"/>
      <c r="FOO1" s="416"/>
      <c r="FOP1" s="416"/>
      <c r="FOQ1" s="416"/>
      <c r="FOR1" s="416"/>
      <c r="FOS1" s="416"/>
      <c r="FOT1" s="416"/>
      <c r="FOU1" s="416"/>
      <c r="FOV1" s="416"/>
      <c r="FOW1" s="416"/>
      <c r="FOX1" s="416"/>
      <c r="FOY1" s="416"/>
      <c r="FOZ1" s="416"/>
      <c r="FPA1" s="416"/>
      <c r="FPB1" s="416"/>
      <c r="FPC1" s="416"/>
      <c r="FPD1" s="416"/>
      <c r="FPE1" s="416"/>
      <c r="FPF1" s="416"/>
      <c r="FPG1" s="416"/>
      <c r="FPH1" s="416"/>
      <c r="FPI1" s="416"/>
      <c r="FPJ1" s="416"/>
      <c r="FPK1" s="416"/>
      <c r="FPL1" s="416"/>
      <c r="FPM1" s="416"/>
      <c r="FPN1" s="416"/>
      <c r="FPO1" s="416"/>
      <c r="FPP1" s="416"/>
      <c r="FPQ1" s="416"/>
      <c r="FPR1" s="416"/>
      <c r="FPS1" s="416"/>
      <c r="FPT1" s="416"/>
      <c r="FPU1" s="416"/>
      <c r="FPV1" s="416"/>
      <c r="FPW1" s="416"/>
      <c r="FPX1" s="416"/>
      <c r="FPY1" s="416"/>
      <c r="FPZ1" s="416"/>
      <c r="FQA1" s="416"/>
      <c r="FQB1" s="416"/>
      <c r="FQC1" s="416"/>
      <c r="FQD1" s="416"/>
      <c r="FQE1" s="416"/>
      <c r="FQF1" s="416"/>
      <c r="FQG1" s="416"/>
      <c r="FQH1" s="416"/>
      <c r="FQI1" s="416"/>
      <c r="FQJ1" s="416"/>
      <c r="FQK1" s="416"/>
      <c r="FQL1" s="416"/>
      <c r="FQM1" s="416"/>
      <c r="FQN1" s="416"/>
      <c r="FQO1" s="416"/>
      <c r="FQP1" s="416"/>
      <c r="FQQ1" s="416"/>
      <c r="FQR1" s="416"/>
      <c r="FQS1" s="416"/>
      <c r="FQT1" s="416"/>
      <c r="FQU1" s="416"/>
      <c r="FQV1" s="416"/>
      <c r="FQW1" s="416"/>
      <c r="FQX1" s="416"/>
      <c r="FQY1" s="416"/>
      <c r="FQZ1" s="416"/>
      <c r="FRA1" s="416"/>
      <c r="FRB1" s="416"/>
      <c r="FRC1" s="416"/>
      <c r="FRD1" s="416"/>
      <c r="FRE1" s="416"/>
      <c r="FRF1" s="416"/>
      <c r="FRG1" s="416"/>
      <c r="FRH1" s="416"/>
      <c r="FRI1" s="416"/>
      <c r="FRJ1" s="416"/>
      <c r="FRK1" s="416"/>
      <c r="FRL1" s="416"/>
      <c r="FRM1" s="416"/>
      <c r="FRN1" s="416"/>
      <c r="FRO1" s="416"/>
      <c r="FRP1" s="416"/>
      <c r="FRQ1" s="416"/>
      <c r="FRR1" s="416"/>
      <c r="FRS1" s="416"/>
      <c r="FRT1" s="416"/>
      <c r="FRU1" s="416"/>
      <c r="FRV1" s="416"/>
      <c r="FRW1" s="416"/>
      <c r="FRX1" s="416"/>
      <c r="FRY1" s="416"/>
      <c r="FRZ1" s="416"/>
      <c r="FSA1" s="416"/>
      <c r="FSB1" s="416"/>
      <c r="FSC1" s="416"/>
      <c r="FSD1" s="416"/>
      <c r="FSE1" s="416"/>
      <c r="FSF1" s="416"/>
      <c r="FSG1" s="416"/>
      <c r="FSH1" s="416"/>
      <c r="FSI1" s="416"/>
      <c r="FSJ1" s="416"/>
      <c r="FSK1" s="416"/>
      <c r="FSL1" s="416"/>
      <c r="FSM1" s="416"/>
      <c r="FSN1" s="416"/>
      <c r="FSO1" s="416"/>
      <c r="FSP1" s="416"/>
      <c r="FSQ1" s="416"/>
      <c r="FSR1" s="416"/>
      <c r="FSS1" s="416"/>
      <c r="FST1" s="416"/>
      <c r="FSU1" s="416"/>
      <c r="FSV1" s="416"/>
      <c r="FSW1" s="416"/>
      <c r="FSX1" s="416"/>
      <c r="FSY1" s="416"/>
      <c r="FSZ1" s="416"/>
      <c r="FTA1" s="416"/>
      <c r="FTB1" s="416"/>
      <c r="FTC1" s="416"/>
      <c r="FTD1" s="416"/>
      <c r="FTE1" s="416"/>
      <c r="FTF1" s="416"/>
      <c r="FTG1" s="416"/>
      <c r="FTH1" s="416"/>
      <c r="FTI1" s="416"/>
      <c r="FTJ1" s="416"/>
      <c r="FTK1" s="416"/>
      <c r="FTL1" s="416"/>
      <c r="FTM1" s="416"/>
      <c r="FTN1" s="416"/>
      <c r="FTO1" s="416"/>
      <c r="FTP1" s="416"/>
      <c r="FTQ1" s="416"/>
      <c r="FTR1" s="416"/>
      <c r="FTS1" s="416"/>
      <c r="FTT1" s="416"/>
      <c r="FTU1" s="416"/>
      <c r="FTV1" s="416"/>
      <c r="FTW1" s="416"/>
      <c r="FTX1" s="416"/>
      <c r="FTY1" s="416"/>
      <c r="FTZ1" s="416"/>
      <c r="FUA1" s="416"/>
      <c r="FUB1" s="416"/>
      <c r="FUC1" s="416"/>
      <c r="FUD1" s="416"/>
      <c r="FUE1" s="416"/>
      <c r="FUF1" s="416"/>
      <c r="FUG1" s="416"/>
      <c r="FUH1" s="416"/>
      <c r="FUI1" s="416"/>
      <c r="FUJ1" s="416"/>
      <c r="FUK1" s="416"/>
      <c r="FUL1" s="416"/>
      <c r="FUM1" s="416"/>
      <c r="FUN1" s="416"/>
      <c r="FUO1" s="416"/>
      <c r="FUP1" s="416"/>
      <c r="FUQ1" s="416"/>
      <c r="FUR1" s="416"/>
      <c r="FUS1" s="416"/>
      <c r="FUT1" s="416"/>
      <c r="FUU1" s="416"/>
      <c r="FUV1" s="416"/>
      <c r="FUW1" s="416"/>
      <c r="FUX1" s="416"/>
      <c r="FUY1" s="416"/>
      <c r="FUZ1" s="416"/>
      <c r="FVA1" s="416"/>
      <c r="FVB1" s="416"/>
      <c r="FVC1" s="416"/>
      <c r="FVD1" s="416"/>
      <c r="FVE1" s="416"/>
      <c r="FVF1" s="416"/>
      <c r="FVG1" s="416"/>
      <c r="FVH1" s="416"/>
      <c r="FVI1" s="416"/>
      <c r="FVJ1" s="416"/>
      <c r="FVK1" s="416"/>
      <c r="FVL1" s="416"/>
      <c r="FVM1" s="416"/>
      <c r="FVN1" s="416"/>
      <c r="FVO1" s="416"/>
      <c r="FVP1" s="416"/>
      <c r="FVQ1" s="416"/>
      <c r="FVR1" s="416"/>
      <c r="FVS1" s="416"/>
      <c r="FVT1" s="416"/>
      <c r="FVU1" s="416"/>
      <c r="FVV1" s="416"/>
      <c r="FVW1" s="416"/>
      <c r="FVX1" s="416"/>
      <c r="FVY1" s="416"/>
      <c r="FVZ1" s="416"/>
      <c r="FWA1" s="416"/>
      <c r="FWB1" s="416"/>
      <c r="FWC1" s="416"/>
      <c r="FWD1" s="416"/>
      <c r="FWE1" s="416"/>
      <c r="FWF1" s="416"/>
      <c r="FWG1" s="416"/>
      <c r="FWH1" s="416"/>
      <c r="FWI1" s="416"/>
      <c r="FWJ1" s="416"/>
      <c r="FWK1" s="416"/>
      <c r="FWL1" s="416"/>
      <c r="FWM1" s="416"/>
      <c r="FWN1" s="416"/>
      <c r="FWO1" s="416"/>
      <c r="FWP1" s="416"/>
      <c r="FWQ1" s="416"/>
      <c r="FWR1" s="416"/>
      <c r="FWS1" s="416"/>
      <c r="FWT1" s="416"/>
      <c r="FWU1" s="416"/>
      <c r="FWV1" s="416"/>
      <c r="FWW1" s="416"/>
      <c r="FWX1" s="416"/>
      <c r="FWY1" s="416"/>
      <c r="FWZ1" s="416"/>
      <c r="FXA1" s="416"/>
      <c r="FXB1" s="416"/>
      <c r="FXC1" s="416"/>
      <c r="FXD1" s="416"/>
      <c r="FXE1" s="416"/>
      <c r="FXF1" s="416"/>
      <c r="FXG1" s="416"/>
      <c r="FXH1" s="416"/>
      <c r="FXI1" s="416"/>
      <c r="FXJ1" s="416"/>
      <c r="FXK1" s="416"/>
      <c r="FXL1" s="416"/>
      <c r="FXM1" s="416"/>
      <c r="FXN1" s="416"/>
      <c r="FXO1" s="416"/>
      <c r="FXP1" s="416"/>
      <c r="FXQ1" s="416"/>
      <c r="FXR1" s="416"/>
      <c r="FXS1" s="416"/>
      <c r="FXT1" s="416"/>
      <c r="FXU1" s="416"/>
      <c r="FXV1" s="416"/>
      <c r="FXW1" s="416"/>
      <c r="FXX1" s="416"/>
      <c r="FXY1" s="416"/>
      <c r="FXZ1" s="416"/>
      <c r="FYA1" s="416"/>
      <c r="FYB1" s="416"/>
      <c r="FYC1" s="416"/>
      <c r="FYD1" s="416"/>
      <c r="FYE1" s="416"/>
      <c r="FYF1" s="416"/>
      <c r="FYG1" s="416"/>
      <c r="FYH1" s="416"/>
      <c r="FYI1" s="416"/>
      <c r="FYJ1" s="416"/>
      <c r="FYK1" s="416"/>
      <c r="FYL1" s="416"/>
      <c r="FYM1" s="416"/>
      <c r="FYN1" s="416"/>
      <c r="FYO1" s="416"/>
      <c r="FYP1" s="416"/>
      <c r="FYQ1" s="416"/>
      <c r="FYR1" s="416"/>
      <c r="FYS1" s="416"/>
      <c r="FYT1" s="416"/>
      <c r="FYU1" s="416"/>
      <c r="FYV1" s="416"/>
      <c r="FYW1" s="416"/>
      <c r="FYX1" s="416"/>
      <c r="FYY1" s="416"/>
      <c r="FYZ1" s="416"/>
      <c r="FZA1" s="416"/>
      <c r="FZB1" s="416"/>
      <c r="FZC1" s="416"/>
      <c r="FZD1" s="416"/>
      <c r="FZE1" s="416"/>
      <c r="FZF1" s="416"/>
      <c r="FZG1" s="416"/>
      <c r="FZH1" s="416"/>
      <c r="FZI1" s="416"/>
      <c r="FZJ1" s="416"/>
      <c r="FZK1" s="416"/>
      <c r="FZL1" s="416"/>
      <c r="FZM1" s="416"/>
      <c r="FZN1" s="416"/>
      <c r="FZO1" s="416"/>
      <c r="FZP1" s="416"/>
      <c r="FZQ1" s="416"/>
      <c r="FZR1" s="416"/>
      <c r="FZS1" s="416"/>
      <c r="FZT1" s="416"/>
      <c r="FZU1" s="416"/>
      <c r="FZV1" s="416"/>
      <c r="FZW1" s="416"/>
      <c r="FZX1" s="416"/>
      <c r="FZY1" s="416"/>
      <c r="FZZ1" s="416"/>
      <c r="GAA1" s="416"/>
      <c r="GAB1" s="416"/>
      <c r="GAC1" s="416"/>
      <c r="GAD1" s="416"/>
      <c r="GAE1" s="416"/>
      <c r="GAF1" s="416"/>
      <c r="GAG1" s="416"/>
      <c r="GAH1" s="416"/>
      <c r="GAI1" s="416"/>
      <c r="GAJ1" s="416"/>
      <c r="GAK1" s="416"/>
      <c r="GAL1" s="416"/>
      <c r="GAM1" s="416"/>
      <c r="GAN1" s="416"/>
      <c r="GAO1" s="416"/>
      <c r="GAP1" s="416"/>
      <c r="GAQ1" s="416"/>
      <c r="GAR1" s="416"/>
      <c r="GAS1" s="416"/>
      <c r="GAT1" s="416"/>
      <c r="GAU1" s="416"/>
      <c r="GAV1" s="416"/>
      <c r="GAW1" s="416"/>
      <c r="GAX1" s="416"/>
      <c r="GAY1" s="416"/>
      <c r="GAZ1" s="416"/>
      <c r="GBA1" s="416"/>
      <c r="GBB1" s="416"/>
      <c r="GBC1" s="416"/>
      <c r="GBD1" s="416"/>
      <c r="GBE1" s="416"/>
      <c r="GBF1" s="416"/>
      <c r="GBG1" s="416"/>
      <c r="GBH1" s="416"/>
      <c r="GBI1" s="416"/>
      <c r="GBJ1" s="416"/>
      <c r="GBK1" s="416"/>
      <c r="GBL1" s="416"/>
      <c r="GBM1" s="416"/>
      <c r="GBN1" s="416"/>
      <c r="GBO1" s="416"/>
      <c r="GBP1" s="416"/>
      <c r="GBQ1" s="416"/>
      <c r="GBR1" s="416"/>
      <c r="GBS1" s="416"/>
      <c r="GBT1" s="416"/>
      <c r="GBU1" s="416"/>
      <c r="GBV1" s="416"/>
      <c r="GBW1" s="416"/>
      <c r="GBX1" s="416"/>
      <c r="GBY1" s="416"/>
      <c r="GBZ1" s="416"/>
      <c r="GCA1" s="416"/>
      <c r="GCB1" s="416"/>
      <c r="GCC1" s="416"/>
      <c r="GCD1" s="416"/>
      <c r="GCE1" s="416"/>
      <c r="GCF1" s="416"/>
      <c r="GCG1" s="416"/>
      <c r="GCH1" s="416"/>
      <c r="GCI1" s="416"/>
      <c r="GCJ1" s="416"/>
      <c r="GCK1" s="416"/>
      <c r="GCL1" s="416"/>
      <c r="GCM1" s="416"/>
      <c r="GCN1" s="416"/>
      <c r="GCO1" s="416"/>
      <c r="GCP1" s="416"/>
      <c r="GCQ1" s="416"/>
      <c r="GCR1" s="416"/>
      <c r="GCS1" s="416"/>
      <c r="GCT1" s="416"/>
      <c r="GCU1" s="416"/>
      <c r="GCV1" s="416"/>
      <c r="GCW1" s="416"/>
      <c r="GCX1" s="416"/>
      <c r="GCY1" s="416"/>
      <c r="GCZ1" s="416"/>
      <c r="GDA1" s="416"/>
      <c r="GDB1" s="416"/>
      <c r="GDC1" s="416"/>
      <c r="GDD1" s="416"/>
      <c r="GDE1" s="416"/>
      <c r="GDF1" s="416"/>
      <c r="GDG1" s="416"/>
      <c r="GDH1" s="416"/>
      <c r="GDI1" s="416"/>
      <c r="GDJ1" s="416"/>
      <c r="GDK1" s="416"/>
      <c r="GDL1" s="416"/>
      <c r="GDM1" s="416"/>
      <c r="GDN1" s="416"/>
      <c r="GDO1" s="416"/>
      <c r="GDP1" s="416"/>
      <c r="GDQ1" s="416"/>
      <c r="GDR1" s="416"/>
      <c r="GDS1" s="416"/>
      <c r="GDT1" s="416"/>
      <c r="GDU1" s="416"/>
      <c r="GDV1" s="416"/>
      <c r="GDW1" s="416"/>
      <c r="GDX1" s="416"/>
      <c r="GDY1" s="416"/>
      <c r="GDZ1" s="416"/>
      <c r="GEA1" s="416"/>
      <c r="GEB1" s="416"/>
      <c r="GEC1" s="416"/>
      <c r="GED1" s="416"/>
      <c r="GEE1" s="416"/>
      <c r="GEF1" s="416"/>
      <c r="GEG1" s="416"/>
      <c r="GEH1" s="416"/>
      <c r="GEI1" s="416"/>
      <c r="GEJ1" s="416"/>
      <c r="GEK1" s="416"/>
      <c r="GEL1" s="416"/>
      <c r="GEM1" s="416"/>
      <c r="GEN1" s="416"/>
      <c r="GEO1" s="416"/>
      <c r="GEP1" s="416"/>
      <c r="GEQ1" s="416"/>
      <c r="GER1" s="416"/>
      <c r="GES1" s="416"/>
      <c r="GET1" s="416"/>
      <c r="GEU1" s="416"/>
      <c r="GEV1" s="416"/>
      <c r="GEW1" s="416"/>
      <c r="GEX1" s="416"/>
      <c r="GEY1" s="416"/>
      <c r="GEZ1" s="416"/>
      <c r="GFA1" s="416"/>
      <c r="GFB1" s="416"/>
      <c r="GFC1" s="416"/>
      <c r="GFD1" s="416"/>
      <c r="GFE1" s="416"/>
      <c r="GFF1" s="416"/>
      <c r="GFG1" s="416"/>
      <c r="GFH1" s="416"/>
      <c r="GFI1" s="416"/>
      <c r="GFJ1" s="416"/>
      <c r="GFK1" s="416"/>
      <c r="GFL1" s="416"/>
      <c r="GFM1" s="416"/>
      <c r="GFN1" s="416"/>
      <c r="GFO1" s="416"/>
      <c r="GFP1" s="416"/>
      <c r="GFQ1" s="416"/>
      <c r="GFR1" s="416"/>
      <c r="GFS1" s="416"/>
      <c r="GFT1" s="416"/>
      <c r="GFU1" s="416"/>
      <c r="GFV1" s="416"/>
      <c r="GFW1" s="416"/>
      <c r="GFX1" s="416"/>
      <c r="GFY1" s="416"/>
      <c r="GFZ1" s="416"/>
      <c r="GGA1" s="416"/>
      <c r="GGB1" s="416"/>
      <c r="GGC1" s="416"/>
      <c r="GGD1" s="416"/>
      <c r="GGE1" s="416"/>
      <c r="GGF1" s="416"/>
      <c r="GGG1" s="416"/>
      <c r="GGH1" s="416"/>
      <c r="GGI1" s="416"/>
      <c r="GGJ1" s="416"/>
      <c r="GGK1" s="416"/>
      <c r="GGL1" s="416"/>
      <c r="GGM1" s="416"/>
      <c r="GGN1" s="416"/>
      <c r="GGO1" s="416"/>
      <c r="GGP1" s="416"/>
      <c r="GGQ1" s="416"/>
      <c r="GGR1" s="416"/>
      <c r="GGS1" s="416"/>
      <c r="GGT1" s="416"/>
      <c r="GGU1" s="416"/>
      <c r="GGV1" s="416"/>
      <c r="GGW1" s="416"/>
      <c r="GGX1" s="416"/>
      <c r="GGY1" s="416"/>
      <c r="GGZ1" s="416"/>
      <c r="GHA1" s="416"/>
      <c r="GHB1" s="416"/>
      <c r="GHC1" s="416"/>
      <c r="GHD1" s="416"/>
      <c r="GHE1" s="416"/>
      <c r="GHF1" s="416"/>
      <c r="GHG1" s="416"/>
      <c r="GHH1" s="416"/>
      <c r="GHI1" s="416"/>
      <c r="GHJ1" s="416"/>
      <c r="GHK1" s="416"/>
      <c r="GHL1" s="416"/>
      <c r="GHM1" s="416"/>
      <c r="GHN1" s="416"/>
      <c r="GHO1" s="416"/>
      <c r="GHP1" s="416"/>
      <c r="GHQ1" s="416"/>
      <c r="GHR1" s="416"/>
      <c r="GHS1" s="416"/>
      <c r="GHT1" s="416"/>
      <c r="GHU1" s="416"/>
      <c r="GHV1" s="416"/>
      <c r="GHW1" s="416"/>
      <c r="GHX1" s="416"/>
      <c r="GHY1" s="416"/>
      <c r="GHZ1" s="416"/>
      <c r="GIA1" s="416"/>
      <c r="GIB1" s="416"/>
      <c r="GIC1" s="416"/>
      <c r="GID1" s="416"/>
      <c r="GIE1" s="416"/>
      <c r="GIF1" s="416"/>
      <c r="GIG1" s="416"/>
      <c r="GIH1" s="416"/>
      <c r="GII1" s="416"/>
      <c r="GIJ1" s="416"/>
      <c r="GIK1" s="416"/>
      <c r="GIL1" s="416"/>
      <c r="GIM1" s="416"/>
      <c r="GIN1" s="416"/>
      <c r="GIO1" s="416"/>
      <c r="GIP1" s="416"/>
      <c r="GIQ1" s="416"/>
      <c r="GIR1" s="416"/>
      <c r="GIS1" s="416"/>
      <c r="GIT1" s="416"/>
      <c r="GIU1" s="416"/>
      <c r="GIV1" s="416"/>
      <c r="GIW1" s="416"/>
      <c r="GIX1" s="416"/>
      <c r="GIY1" s="416"/>
      <c r="GIZ1" s="416"/>
      <c r="GJA1" s="416"/>
      <c r="GJB1" s="416"/>
      <c r="GJC1" s="416"/>
      <c r="GJD1" s="416"/>
      <c r="GJE1" s="416"/>
      <c r="GJF1" s="416"/>
      <c r="GJG1" s="416"/>
      <c r="GJH1" s="416"/>
      <c r="GJI1" s="416"/>
      <c r="GJJ1" s="416"/>
      <c r="GJK1" s="416"/>
      <c r="GJL1" s="416"/>
      <c r="GJM1" s="416"/>
      <c r="GJN1" s="416"/>
      <c r="GJO1" s="416"/>
      <c r="GJP1" s="416"/>
      <c r="GJQ1" s="416"/>
      <c r="GJR1" s="416"/>
      <c r="GJS1" s="416"/>
      <c r="GJT1" s="416"/>
      <c r="GJU1" s="416"/>
      <c r="GJV1" s="416"/>
      <c r="GJW1" s="416"/>
      <c r="GJX1" s="416"/>
      <c r="GJY1" s="416"/>
      <c r="GJZ1" s="416"/>
      <c r="GKA1" s="416"/>
      <c r="GKB1" s="416"/>
      <c r="GKC1" s="416"/>
      <c r="GKD1" s="416"/>
      <c r="GKE1" s="416"/>
      <c r="GKF1" s="416"/>
      <c r="GKG1" s="416"/>
      <c r="GKH1" s="416"/>
      <c r="GKI1" s="416"/>
      <c r="GKJ1" s="416"/>
      <c r="GKK1" s="416"/>
      <c r="GKL1" s="416"/>
      <c r="GKM1" s="416"/>
      <c r="GKN1" s="416"/>
      <c r="GKO1" s="416"/>
      <c r="GKP1" s="416"/>
      <c r="GKQ1" s="416"/>
      <c r="GKR1" s="416"/>
      <c r="GKS1" s="416"/>
      <c r="GKT1" s="416"/>
      <c r="GKU1" s="416"/>
      <c r="GKV1" s="416"/>
      <c r="GKW1" s="416"/>
      <c r="GKX1" s="416"/>
      <c r="GKY1" s="416"/>
      <c r="GKZ1" s="416"/>
      <c r="GLA1" s="416"/>
      <c r="GLB1" s="416"/>
      <c r="GLC1" s="416"/>
      <c r="GLD1" s="416"/>
      <c r="GLE1" s="416"/>
      <c r="GLF1" s="416"/>
      <c r="GLG1" s="416"/>
      <c r="GLH1" s="416"/>
      <c r="GLI1" s="416"/>
      <c r="GLJ1" s="416"/>
      <c r="GLK1" s="416"/>
      <c r="GLL1" s="416"/>
      <c r="GLM1" s="416"/>
      <c r="GLN1" s="416"/>
      <c r="GLO1" s="416"/>
      <c r="GLP1" s="416"/>
      <c r="GLQ1" s="416"/>
      <c r="GLR1" s="416"/>
      <c r="GLS1" s="416"/>
      <c r="GLT1" s="416"/>
      <c r="GLU1" s="416"/>
      <c r="GLV1" s="416"/>
      <c r="GLW1" s="416"/>
      <c r="GLX1" s="416"/>
      <c r="GLY1" s="416"/>
      <c r="GLZ1" s="416"/>
      <c r="GMA1" s="416"/>
      <c r="GMB1" s="416"/>
      <c r="GMC1" s="416"/>
      <c r="GMD1" s="416"/>
      <c r="GME1" s="416"/>
      <c r="GMF1" s="416"/>
      <c r="GMG1" s="416"/>
      <c r="GMH1" s="416"/>
      <c r="GMI1" s="416"/>
      <c r="GMJ1" s="416"/>
      <c r="GMK1" s="416"/>
      <c r="GML1" s="416"/>
      <c r="GMM1" s="416"/>
      <c r="GMN1" s="416"/>
      <c r="GMO1" s="416"/>
      <c r="GMP1" s="416"/>
      <c r="GMQ1" s="416"/>
      <c r="GMR1" s="416"/>
      <c r="GMS1" s="416"/>
      <c r="GMT1" s="416"/>
      <c r="GMU1" s="416"/>
      <c r="GMV1" s="416"/>
      <c r="GMW1" s="416"/>
      <c r="GMX1" s="416"/>
      <c r="GMY1" s="416"/>
      <c r="GMZ1" s="416"/>
      <c r="GNA1" s="416"/>
      <c r="GNB1" s="416"/>
      <c r="GNC1" s="416"/>
      <c r="GND1" s="416"/>
      <c r="GNE1" s="416"/>
      <c r="GNF1" s="416"/>
      <c r="GNG1" s="416"/>
      <c r="GNH1" s="416"/>
      <c r="GNI1" s="416"/>
      <c r="GNJ1" s="416"/>
      <c r="GNK1" s="416"/>
      <c r="GNL1" s="416"/>
      <c r="GNM1" s="416"/>
      <c r="GNN1" s="416"/>
      <c r="GNO1" s="416"/>
      <c r="GNP1" s="416"/>
      <c r="GNQ1" s="416"/>
      <c r="GNR1" s="416"/>
      <c r="GNS1" s="416"/>
      <c r="GNT1" s="416"/>
      <c r="GNU1" s="416"/>
      <c r="GNV1" s="416"/>
      <c r="GNW1" s="416"/>
      <c r="GNX1" s="416"/>
      <c r="GNY1" s="416"/>
      <c r="GNZ1" s="416"/>
      <c r="GOA1" s="416"/>
      <c r="GOB1" s="416"/>
      <c r="GOC1" s="416"/>
      <c r="GOD1" s="416"/>
      <c r="GOE1" s="416"/>
      <c r="GOF1" s="416"/>
      <c r="GOG1" s="416"/>
      <c r="GOH1" s="416"/>
      <c r="GOI1" s="416"/>
      <c r="GOJ1" s="416"/>
      <c r="GOK1" s="416"/>
      <c r="GOL1" s="416"/>
      <c r="GOM1" s="416"/>
      <c r="GON1" s="416"/>
      <c r="GOO1" s="416"/>
      <c r="GOP1" s="416"/>
      <c r="GOQ1" s="416"/>
      <c r="GOR1" s="416"/>
      <c r="GOS1" s="416"/>
      <c r="GOT1" s="416"/>
      <c r="GOU1" s="416"/>
      <c r="GOV1" s="416"/>
      <c r="GOW1" s="416"/>
      <c r="GOX1" s="416"/>
      <c r="GOY1" s="416"/>
      <c r="GOZ1" s="416"/>
      <c r="GPA1" s="416"/>
      <c r="GPB1" s="416"/>
      <c r="GPC1" s="416"/>
      <c r="GPD1" s="416"/>
      <c r="GPE1" s="416"/>
      <c r="GPF1" s="416"/>
      <c r="GPG1" s="416"/>
      <c r="GPH1" s="416"/>
      <c r="GPI1" s="416"/>
      <c r="GPJ1" s="416"/>
      <c r="GPK1" s="416"/>
      <c r="GPL1" s="416"/>
      <c r="GPM1" s="416"/>
      <c r="GPN1" s="416"/>
      <c r="GPO1" s="416"/>
      <c r="GPP1" s="416"/>
      <c r="GPQ1" s="416"/>
      <c r="GPR1" s="416"/>
      <c r="GPS1" s="416"/>
      <c r="GPT1" s="416"/>
      <c r="GPU1" s="416"/>
      <c r="GPV1" s="416"/>
      <c r="GPW1" s="416"/>
      <c r="GPX1" s="416"/>
      <c r="GPY1" s="416"/>
      <c r="GPZ1" s="416"/>
      <c r="GQA1" s="416"/>
      <c r="GQB1" s="416"/>
      <c r="GQC1" s="416"/>
      <c r="GQD1" s="416"/>
      <c r="GQE1" s="416"/>
      <c r="GQF1" s="416"/>
      <c r="GQG1" s="416"/>
      <c r="GQH1" s="416"/>
      <c r="GQI1" s="416"/>
      <c r="GQJ1" s="416"/>
      <c r="GQK1" s="416"/>
      <c r="GQL1" s="416"/>
      <c r="GQM1" s="416"/>
      <c r="GQN1" s="416"/>
      <c r="GQO1" s="416"/>
      <c r="GQP1" s="416"/>
      <c r="GQQ1" s="416"/>
      <c r="GQR1" s="416"/>
      <c r="GQS1" s="416"/>
      <c r="GQT1" s="416"/>
      <c r="GQU1" s="416"/>
      <c r="GQV1" s="416"/>
      <c r="GQW1" s="416"/>
      <c r="GQX1" s="416"/>
      <c r="GQY1" s="416"/>
      <c r="GQZ1" s="416"/>
      <c r="GRA1" s="416"/>
      <c r="GRB1" s="416"/>
      <c r="GRC1" s="416"/>
      <c r="GRD1" s="416"/>
      <c r="GRE1" s="416"/>
      <c r="GRF1" s="416"/>
      <c r="GRG1" s="416"/>
      <c r="GRH1" s="416"/>
      <c r="GRI1" s="416"/>
      <c r="GRJ1" s="416"/>
      <c r="GRK1" s="416"/>
      <c r="GRL1" s="416"/>
      <c r="GRM1" s="416"/>
      <c r="GRN1" s="416"/>
      <c r="GRO1" s="416"/>
      <c r="GRP1" s="416"/>
      <c r="GRQ1" s="416"/>
      <c r="GRR1" s="416"/>
      <c r="GRS1" s="416"/>
      <c r="GRT1" s="416"/>
      <c r="GRU1" s="416"/>
      <c r="GRV1" s="416"/>
      <c r="GRW1" s="416"/>
      <c r="GRX1" s="416"/>
      <c r="GRY1" s="416"/>
      <c r="GRZ1" s="416"/>
      <c r="GSA1" s="416"/>
      <c r="GSB1" s="416"/>
      <c r="GSC1" s="416"/>
      <c r="GSD1" s="416"/>
      <c r="GSE1" s="416"/>
      <c r="GSF1" s="416"/>
      <c r="GSG1" s="416"/>
      <c r="GSH1" s="416"/>
      <c r="GSI1" s="416"/>
      <c r="GSJ1" s="416"/>
      <c r="GSK1" s="416"/>
      <c r="GSL1" s="416"/>
      <c r="GSM1" s="416"/>
      <c r="GSN1" s="416"/>
      <c r="GSO1" s="416"/>
      <c r="GSP1" s="416"/>
      <c r="GSQ1" s="416"/>
      <c r="GSR1" s="416"/>
      <c r="GSS1" s="416"/>
      <c r="GST1" s="416"/>
      <c r="GSU1" s="416"/>
      <c r="GSV1" s="416"/>
      <c r="GSW1" s="416"/>
      <c r="GSX1" s="416"/>
      <c r="GSY1" s="416"/>
      <c r="GSZ1" s="416"/>
      <c r="GTA1" s="416"/>
      <c r="GTB1" s="416"/>
      <c r="GTC1" s="416"/>
      <c r="GTD1" s="416"/>
      <c r="GTE1" s="416"/>
      <c r="GTF1" s="416"/>
      <c r="GTG1" s="416"/>
      <c r="GTH1" s="416"/>
      <c r="GTI1" s="416"/>
      <c r="GTJ1" s="416"/>
      <c r="GTK1" s="416"/>
      <c r="GTL1" s="416"/>
      <c r="GTM1" s="416"/>
      <c r="GTN1" s="416"/>
      <c r="GTO1" s="416"/>
      <c r="GTP1" s="416"/>
      <c r="GTQ1" s="416"/>
      <c r="GTR1" s="416"/>
      <c r="GTS1" s="416"/>
      <c r="GTT1" s="416"/>
      <c r="GTU1" s="416"/>
      <c r="GTV1" s="416"/>
      <c r="GTW1" s="416"/>
      <c r="GTX1" s="416"/>
      <c r="GTY1" s="416"/>
      <c r="GTZ1" s="416"/>
      <c r="GUA1" s="416"/>
      <c r="GUB1" s="416"/>
      <c r="GUC1" s="416"/>
      <c r="GUD1" s="416"/>
      <c r="GUE1" s="416"/>
      <c r="GUF1" s="416"/>
      <c r="GUG1" s="416"/>
      <c r="GUH1" s="416"/>
      <c r="GUI1" s="416"/>
      <c r="GUJ1" s="416"/>
      <c r="GUK1" s="416"/>
      <c r="GUL1" s="416"/>
      <c r="GUM1" s="416"/>
      <c r="GUN1" s="416"/>
      <c r="GUO1" s="416"/>
      <c r="GUP1" s="416"/>
      <c r="GUQ1" s="416"/>
      <c r="GUR1" s="416"/>
      <c r="GUS1" s="416"/>
      <c r="GUT1" s="416"/>
      <c r="GUU1" s="416"/>
      <c r="GUV1" s="416"/>
      <c r="GUW1" s="416"/>
      <c r="GUX1" s="416"/>
      <c r="GUY1" s="416"/>
      <c r="GUZ1" s="416"/>
      <c r="GVA1" s="416"/>
      <c r="GVB1" s="416"/>
      <c r="GVC1" s="416"/>
      <c r="GVD1" s="416"/>
      <c r="GVE1" s="416"/>
      <c r="GVF1" s="416"/>
      <c r="GVG1" s="416"/>
      <c r="GVH1" s="416"/>
      <c r="GVI1" s="416"/>
      <c r="GVJ1" s="416"/>
      <c r="GVK1" s="416"/>
      <c r="GVL1" s="416"/>
      <c r="GVM1" s="416"/>
      <c r="GVN1" s="416"/>
      <c r="GVO1" s="416"/>
      <c r="GVP1" s="416"/>
      <c r="GVQ1" s="416"/>
      <c r="GVR1" s="416"/>
      <c r="GVS1" s="416"/>
      <c r="GVT1" s="416"/>
      <c r="GVU1" s="416"/>
      <c r="GVV1" s="416"/>
      <c r="GVW1" s="416"/>
      <c r="GVX1" s="416"/>
      <c r="GVY1" s="416"/>
      <c r="GVZ1" s="416"/>
      <c r="GWA1" s="416"/>
      <c r="GWB1" s="416"/>
      <c r="GWC1" s="416"/>
      <c r="GWD1" s="416"/>
      <c r="GWE1" s="416"/>
      <c r="GWF1" s="416"/>
      <c r="GWG1" s="416"/>
      <c r="GWH1" s="416"/>
      <c r="GWI1" s="416"/>
      <c r="GWJ1" s="416"/>
      <c r="GWK1" s="416"/>
      <c r="GWL1" s="416"/>
      <c r="GWM1" s="416"/>
      <c r="GWN1" s="416"/>
      <c r="GWO1" s="416"/>
      <c r="GWP1" s="416"/>
      <c r="GWQ1" s="416"/>
      <c r="GWR1" s="416"/>
      <c r="GWS1" s="416"/>
      <c r="GWT1" s="416"/>
      <c r="GWU1" s="416"/>
      <c r="GWV1" s="416"/>
      <c r="GWW1" s="416"/>
      <c r="GWX1" s="416"/>
      <c r="GWY1" s="416"/>
      <c r="GWZ1" s="416"/>
      <c r="GXA1" s="416"/>
      <c r="GXB1" s="416"/>
      <c r="GXC1" s="416"/>
      <c r="GXD1" s="416"/>
      <c r="GXE1" s="416"/>
      <c r="GXF1" s="416"/>
      <c r="GXG1" s="416"/>
      <c r="GXH1" s="416"/>
      <c r="GXI1" s="416"/>
      <c r="GXJ1" s="416"/>
      <c r="GXK1" s="416"/>
      <c r="GXL1" s="416"/>
      <c r="GXM1" s="416"/>
      <c r="GXN1" s="416"/>
      <c r="GXO1" s="416"/>
      <c r="GXP1" s="416"/>
      <c r="GXQ1" s="416"/>
      <c r="GXR1" s="416"/>
      <c r="GXS1" s="416"/>
      <c r="GXT1" s="416"/>
      <c r="GXU1" s="416"/>
      <c r="GXV1" s="416"/>
      <c r="GXW1" s="416"/>
      <c r="GXX1" s="416"/>
      <c r="GXY1" s="416"/>
      <c r="GXZ1" s="416"/>
      <c r="GYA1" s="416"/>
      <c r="GYB1" s="416"/>
      <c r="GYC1" s="416"/>
      <c r="GYD1" s="416"/>
      <c r="GYE1" s="416"/>
      <c r="GYF1" s="416"/>
      <c r="GYG1" s="416"/>
      <c r="GYH1" s="416"/>
      <c r="GYI1" s="416"/>
      <c r="GYJ1" s="416"/>
      <c r="GYK1" s="416"/>
      <c r="GYL1" s="416"/>
      <c r="GYM1" s="416"/>
      <c r="GYN1" s="416"/>
      <c r="GYO1" s="416"/>
      <c r="GYP1" s="416"/>
      <c r="GYQ1" s="416"/>
      <c r="GYR1" s="416"/>
      <c r="GYS1" s="416"/>
      <c r="GYT1" s="416"/>
      <c r="GYU1" s="416"/>
      <c r="GYV1" s="416"/>
      <c r="GYW1" s="416"/>
      <c r="GYX1" s="416"/>
      <c r="GYY1" s="416"/>
      <c r="GYZ1" s="416"/>
      <c r="GZA1" s="416"/>
      <c r="GZB1" s="416"/>
      <c r="GZC1" s="416"/>
      <c r="GZD1" s="416"/>
      <c r="GZE1" s="416"/>
      <c r="GZF1" s="416"/>
      <c r="GZG1" s="416"/>
      <c r="GZH1" s="416"/>
      <c r="GZI1" s="416"/>
      <c r="GZJ1" s="416"/>
      <c r="GZK1" s="416"/>
      <c r="GZL1" s="416"/>
      <c r="GZM1" s="416"/>
      <c r="GZN1" s="416"/>
      <c r="GZO1" s="416"/>
      <c r="GZP1" s="416"/>
      <c r="GZQ1" s="416"/>
      <c r="GZR1" s="416"/>
      <c r="GZS1" s="416"/>
      <c r="GZT1" s="416"/>
      <c r="GZU1" s="416"/>
      <c r="GZV1" s="416"/>
      <c r="GZW1" s="416"/>
      <c r="GZX1" s="416"/>
      <c r="GZY1" s="416"/>
      <c r="GZZ1" s="416"/>
      <c r="HAA1" s="416"/>
      <c r="HAB1" s="416"/>
      <c r="HAC1" s="416"/>
      <c r="HAD1" s="416"/>
      <c r="HAE1" s="416"/>
      <c r="HAF1" s="416"/>
      <c r="HAG1" s="416"/>
      <c r="HAH1" s="416"/>
      <c r="HAI1" s="416"/>
      <c r="HAJ1" s="416"/>
      <c r="HAK1" s="416"/>
      <c r="HAL1" s="416"/>
      <c r="HAM1" s="416"/>
      <c r="HAN1" s="416"/>
      <c r="HAO1" s="416"/>
      <c r="HAP1" s="416"/>
      <c r="HAQ1" s="416"/>
      <c r="HAR1" s="416"/>
      <c r="HAS1" s="416"/>
      <c r="HAT1" s="416"/>
      <c r="HAU1" s="416"/>
      <c r="HAV1" s="416"/>
      <c r="HAW1" s="416"/>
      <c r="HAX1" s="416"/>
      <c r="HAY1" s="416"/>
      <c r="HAZ1" s="416"/>
      <c r="HBA1" s="416"/>
      <c r="HBB1" s="416"/>
      <c r="HBC1" s="416"/>
      <c r="HBD1" s="416"/>
      <c r="HBE1" s="416"/>
      <c r="HBF1" s="416"/>
      <c r="HBG1" s="416"/>
      <c r="HBH1" s="416"/>
      <c r="HBI1" s="416"/>
      <c r="HBJ1" s="416"/>
      <c r="HBK1" s="416"/>
      <c r="HBL1" s="416"/>
      <c r="HBM1" s="416"/>
      <c r="HBN1" s="416"/>
      <c r="HBO1" s="416"/>
      <c r="HBP1" s="416"/>
      <c r="HBQ1" s="416"/>
      <c r="HBR1" s="416"/>
      <c r="HBS1" s="416"/>
      <c r="HBT1" s="416"/>
      <c r="HBU1" s="416"/>
      <c r="HBV1" s="416"/>
      <c r="HBW1" s="416"/>
      <c r="HBX1" s="416"/>
      <c r="HBY1" s="416"/>
      <c r="HBZ1" s="416"/>
      <c r="HCA1" s="416"/>
      <c r="HCB1" s="416"/>
      <c r="HCC1" s="416"/>
      <c r="HCD1" s="416"/>
      <c r="HCE1" s="416"/>
      <c r="HCF1" s="416"/>
      <c r="HCG1" s="416"/>
      <c r="HCH1" s="416"/>
      <c r="HCI1" s="416"/>
      <c r="HCJ1" s="416"/>
      <c r="HCK1" s="416"/>
      <c r="HCL1" s="416"/>
      <c r="HCM1" s="416"/>
      <c r="HCN1" s="416"/>
      <c r="HCO1" s="416"/>
      <c r="HCP1" s="416"/>
      <c r="HCQ1" s="416"/>
      <c r="HCR1" s="416"/>
      <c r="HCS1" s="416"/>
      <c r="HCT1" s="416"/>
      <c r="HCU1" s="416"/>
      <c r="HCV1" s="416"/>
      <c r="HCW1" s="416"/>
      <c r="HCX1" s="416"/>
      <c r="HCY1" s="416"/>
      <c r="HCZ1" s="416"/>
      <c r="HDA1" s="416"/>
      <c r="HDB1" s="416"/>
      <c r="HDC1" s="416"/>
      <c r="HDD1" s="416"/>
      <c r="HDE1" s="416"/>
      <c r="HDF1" s="416"/>
      <c r="HDG1" s="416"/>
      <c r="HDH1" s="416"/>
      <c r="HDI1" s="416"/>
      <c r="HDJ1" s="416"/>
      <c r="HDK1" s="416"/>
      <c r="HDL1" s="416"/>
      <c r="HDM1" s="416"/>
      <c r="HDN1" s="416"/>
      <c r="HDO1" s="416"/>
      <c r="HDP1" s="416"/>
      <c r="HDQ1" s="416"/>
      <c r="HDR1" s="416"/>
      <c r="HDS1" s="416"/>
      <c r="HDT1" s="416"/>
      <c r="HDU1" s="416"/>
      <c r="HDV1" s="416"/>
      <c r="HDW1" s="416"/>
      <c r="HDX1" s="416"/>
      <c r="HDY1" s="416"/>
      <c r="HDZ1" s="416"/>
      <c r="HEA1" s="416"/>
      <c r="HEB1" s="416"/>
      <c r="HEC1" s="416"/>
      <c r="HED1" s="416"/>
      <c r="HEE1" s="416"/>
      <c r="HEF1" s="416"/>
      <c r="HEG1" s="416"/>
      <c r="HEH1" s="416"/>
      <c r="HEI1" s="416"/>
      <c r="HEJ1" s="416"/>
      <c r="HEK1" s="416"/>
      <c r="HEL1" s="416"/>
      <c r="HEM1" s="416"/>
      <c r="HEN1" s="416"/>
      <c r="HEO1" s="416"/>
      <c r="HEP1" s="416"/>
      <c r="HEQ1" s="416"/>
      <c r="HER1" s="416"/>
      <c r="HES1" s="416"/>
      <c r="HET1" s="416"/>
      <c r="HEU1" s="416"/>
      <c r="HEV1" s="416"/>
      <c r="HEW1" s="416"/>
      <c r="HEX1" s="416"/>
      <c r="HEY1" s="416"/>
      <c r="HEZ1" s="416"/>
      <c r="HFA1" s="416"/>
      <c r="HFB1" s="416"/>
      <c r="HFC1" s="416"/>
      <c r="HFD1" s="416"/>
      <c r="HFE1" s="416"/>
      <c r="HFF1" s="416"/>
      <c r="HFG1" s="416"/>
      <c r="HFH1" s="416"/>
      <c r="HFI1" s="416"/>
      <c r="HFJ1" s="416"/>
      <c r="HFK1" s="416"/>
      <c r="HFL1" s="416"/>
      <c r="HFM1" s="416"/>
      <c r="HFN1" s="416"/>
      <c r="HFO1" s="416"/>
      <c r="HFP1" s="416"/>
      <c r="HFQ1" s="416"/>
      <c r="HFR1" s="416"/>
      <c r="HFS1" s="416"/>
      <c r="HFT1" s="416"/>
      <c r="HFU1" s="416"/>
      <c r="HFV1" s="416"/>
      <c r="HFW1" s="416"/>
      <c r="HFX1" s="416"/>
      <c r="HFY1" s="416"/>
      <c r="HFZ1" s="416"/>
      <c r="HGA1" s="416"/>
      <c r="HGB1" s="416"/>
      <c r="HGC1" s="416"/>
      <c r="HGD1" s="416"/>
      <c r="HGE1" s="416"/>
      <c r="HGF1" s="416"/>
      <c r="HGG1" s="416"/>
      <c r="HGH1" s="416"/>
      <c r="HGI1" s="416"/>
      <c r="HGJ1" s="416"/>
      <c r="HGK1" s="416"/>
      <c r="HGL1" s="416"/>
      <c r="HGM1" s="416"/>
      <c r="HGN1" s="416"/>
      <c r="HGO1" s="416"/>
      <c r="HGP1" s="416"/>
      <c r="HGQ1" s="416"/>
      <c r="HGR1" s="416"/>
      <c r="HGS1" s="416"/>
      <c r="HGT1" s="416"/>
      <c r="HGU1" s="416"/>
      <c r="HGV1" s="416"/>
      <c r="HGW1" s="416"/>
      <c r="HGX1" s="416"/>
      <c r="HGY1" s="416"/>
      <c r="HGZ1" s="416"/>
      <c r="HHA1" s="416"/>
      <c r="HHB1" s="416"/>
      <c r="HHC1" s="416"/>
      <c r="HHD1" s="416"/>
      <c r="HHE1" s="416"/>
      <c r="HHF1" s="416"/>
      <c r="HHG1" s="416"/>
      <c r="HHH1" s="416"/>
      <c r="HHI1" s="416"/>
      <c r="HHJ1" s="416"/>
      <c r="HHK1" s="416"/>
      <c r="HHL1" s="416"/>
      <c r="HHM1" s="416"/>
      <c r="HHN1" s="416"/>
      <c r="HHO1" s="416"/>
      <c r="HHP1" s="416"/>
      <c r="HHQ1" s="416"/>
      <c r="HHR1" s="416"/>
      <c r="HHS1" s="416"/>
      <c r="HHT1" s="416"/>
      <c r="HHU1" s="416"/>
      <c r="HHV1" s="416"/>
      <c r="HHW1" s="416"/>
      <c r="HHX1" s="416"/>
      <c r="HHY1" s="416"/>
      <c r="HHZ1" s="416"/>
      <c r="HIA1" s="416"/>
      <c r="HIB1" s="416"/>
      <c r="HIC1" s="416"/>
      <c r="HID1" s="416"/>
      <c r="HIE1" s="416"/>
      <c r="HIF1" s="416"/>
      <c r="HIG1" s="416"/>
      <c r="HIH1" s="416"/>
      <c r="HII1" s="416"/>
      <c r="HIJ1" s="416"/>
      <c r="HIK1" s="416"/>
      <c r="HIL1" s="416"/>
      <c r="HIM1" s="416"/>
      <c r="HIN1" s="416"/>
      <c r="HIO1" s="416"/>
      <c r="HIP1" s="416"/>
      <c r="HIQ1" s="416"/>
      <c r="HIR1" s="416"/>
      <c r="HIS1" s="416"/>
      <c r="HIT1" s="416"/>
      <c r="HIU1" s="416"/>
      <c r="HIV1" s="416"/>
      <c r="HIW1" s="416"/>
      <c r="HIX1" s="416"/>
      <c r="HIY1" s="416"/>
      <c r="HIZ1" s="416"/>
      <c r="HJA1" s="416"/>
      <c r="HJB1" s="416"/>
      <c r="HJC1" s="416"/>
      <c r="HJD1" s="416"/>
      <c r="HJE1" s="416"/>
      <c r="HJF1" s="416"/>
      <c r="HJG1" s="416"/>
      <c r="HJH1" s="416"/>
      <c r="HJI1" s="416"/>
      <c r="HJJ1" s="416"/>
      <c r="HJK1" s="416"/>
      <c r="HJL1" s="416"/>
      <c r="HJM1" s="416"/>
      <c r="HJN1" s="416"/>
      <c r="HJO1" s="416"/>
      <c r="HJP1" s="416"/>
      <c r="HJQ1" s="416"/>
      <c r="HJR1" s="416"/>
      <c r="HJS1" s="416"/>
      <c r="HJT1" s="416"/>
      <c r="HJU1" s="416"/>
      <c r="HJV1" s="416"/>
      <c r="HJW1" s="416"/>
      <c r="HJX1" s="416"/>
      <c r="HJY1" s="416"/>
      <c r="HJZ1" s="416"/>
      <c r="HKA1" s="416"/>
      <c r="HKB1" s="416"/>
      <c r="HKC1" s="416"/>
      <c r="HKD1" s="416"/>
      <c r="HKE1" s="416"/>
      <c r="HKF1" s="416"/>
      <c r="HKG1" s="416"/>
      <c r="HKH1" s="416"/>
      <c r="HKI1" s="416"/>
      <c r="HKJ1" s="416"/>
      <c r="HKK1" s="416"/>
      <c r="HKL1" s="416"/>
      <c r="HKM1" s="416"/>
      <c r="HKN1" s="416"/>
      <c r="HKO1" s="416"/>
      <c r="HKP1" s="416"/>
      <c r="HKQ1" s="416"/>
      <c r="HKR1" s="416"/>
      <c r="HKS1" s="416"/>
      <c r="HKT1" s="416"/>
      <c r="HKU1" s="416"/>
      <c r="HKV1" s="416"/>
      <c r="HKW1" s="416"/>
      <c r="HKX1" s="416"/>
      <c r="HKY1" s="416"/>
      <c r="HKZ1" s="416"/>
      <c r="HLA1" s="416"/>
      <c r="HLB1" s="416"/>
      <c r="HLC1" s="416"/>
      <c r="HLD1" s="416"/>
      <c r="HLE1" s="416"/>
      <c r="HLF1" s="416"/>
      <c r="HLG1" s="416"/>
      <c r="HLH1" s="416"/>
      <c r="HLI1" s="416"/>
      <c r="HLJ1" s="416"/>
      <c r="HLK1" s="416"/>
      <c r="HLL1" s="416"/>
      <c r="HLM1" s="416"/>
      <c r="HLN1" s="416"/>
      <c r="HLO1" s="416"/>
      <c r="HLP1" s="416"/>
      <c r="HLQ1" s="416"/>
      <c r="HLR1" s="416"/>
      <c r="HLS1" s="416"/>
      <c r="HLT1" s="416"/>
      <c r="HLU1" s="416"/>
      <c r="HLV1" s="416"/>
      <c r="HLW1" s="416"/>
      <c r="HLX1" s="416"/>
      <c r="HLY1" s="416"/>
      <c r="HLZ1" s="416"/>
      <c r="HMA1" s="416"/>
      <c r="HMB1" s="416"/>
      <c r="HMC1" s="416"/>
      <c r="HMD1" s="416"/>
      <c r="HME1" s="416"/>
      <c r="HMF1" s="416"/>
      <c r="HMG1" s="416"/>
      <c r="HMH1" s="416"/>
      <c r="HMI1" s="416"/>
      <c r="HMJ1" s="416"/>
      <c r="HMK1" s="416"/>
      <c r="HML1" s="416"/>
      <c r="HMM1" s="416"/>
      <c r="HMN1" s="416"/>
      <c r="HMO1" s="416"/>
      <c r="HMP1" s="416"/>
      <c r="HMQ1" s="416"/>
      <c r="HMR1" s="416"/>
      <c r="HMS1" s="416"/>
      <c r="HMT1" s="416"/>
      <c r="HMU1" s="416"/>
      <c r="HMV1" s="416"/>
      <c r="HMW1" s="416"/>
      <c r="HMX1" s="416"/>
      <c r="HMY1" s="416"/>
      <c r="HMZ1" s="416"/>
      <c r="HNA1" s="416"/>
      <c r="HNB1" s="416"/>
      <c r="HNC1" s="416"/>
      <c r="HND1" s="416"/>
      <c r="HNE1" s="416"/>
      <c r="HNF1" s="416"/>
      <c r="HNG1" s="416"/>
      <c r="HNH1" s="416"/>
      <c r="HNI1" s="416"/>
      <c r="HNJ1" s="416"/>
      <c r="HNK1" s="416"/>
      <c r="HNL1" s="416"/>
      <c r="HNM1" s="416"/>
      <c r="HNN1" s="416"/>
      <c r="HNO1" s="416"/>
      <c r="HNP1" s="416"/>
      <c r="HNQ1" s="416"/>
      <c r="HNR1" s="416"/>
      <c r="HNS1" s="416"/>
      <c r="HNT1" s="416"/>
      <c r="HNU1" s="416"/>
      <c r="HNV1" s="416"/>
      <c r="HNW1" s="416"/>
      <c r="HNX1" s="416"/>
      <c r="HNY1" s="416"/>
      <c r="HNZ1" s="416"/>
      <c r="HOA1" s="416"/>
      <c r="HOB1" s="416"/>
      <c r="HOC1" s="416"/>
      <c r="HOD1" s="416"/>
      <c r="HOE1" s="416"/>
      <c r="HOF1" s="416"/>
      <c r="HOG1" s="416"/>
      <c r="HOH1" s="416"/>
      <c r="HOI1" s="416"/>
      <c r="HOJ1" s="416"/>
      <c r="HOK1" s="416"/>
      <c r="HOL1" s="416"/>
      <c r="HOM1" s="416"/>
      <c r="HON1" s="416"/>
      <c r="HOO1" s="416"/>
      <c r="HOP1" s="416"/>
      <c r="HOQ1" s="416"/>
      <c r="HOR1" s="416"/>
      <c r="HOS1" s="416"/>
      <c r="HOT1" s="416"/>
      <c r="HOU1" s="416"/>
      <c r="HOV1" s="416"/>
      <c r="HOW1" s="416"/>
      <c r="HOX1" s="416"/>
      <c r="HOY1" s="416"/>
      <c r="HOZ1" s="416"/>
      <c r="HPA1" s="416"/>
      <c r="HPB1" s="416"/>
      <c r="HPC1" s="416"/>
      <c r="HPD1" s="416"/>
      <c r="HPE1" s="416"/>
      <c r="HPF1" s="416"/>
      <c r="HPG1" s="416"/>
      <c r="HPH1" s="416"/>
      <c r="HPI1" s="416"/>
      <c r="HPJ1" s="416"/>
      <c r="HPK1" s="416"/>
      <c r="HPL1" s="416"/>
      <c r="HPM1" s="416"/>
      <c r="HPN1" s="416"/>
      <c r="HPO1" s="416"/>
      <c r="HPP1" s="416"/>
      <c r="HPQ1" s="416"/>
      <c r="HPR1" s="416"/>
      <c r="HPS1" s="416"/>
      <c r="HPT1" s="416"/>
      <c r="HPU1" s="416"/>
      <c r="HPV1" s="416"/>
      <c r="HPW1" s="416"/>
      <c r="HPX1" s="416"/>
      <c r="HPY1" s="416"/>
      <c r="HPZ1" s="416"/>
      <c r="HQA1" s="416"/>
      <c r="HQB1" s="416"/>
      <c r="HQC1" s="416"/>
      <c r="HQD1" s="416"/>
      <c r="HQE1" s="416"/>
      <c r="HQF1" s="416"/>
      <c r="HQG1" s="416"/>
      <c r="HQH1" s="416"/>
      <c r="HQI1" s="416"/>
      <c r="HQJ1" s="416"/>
      <c r="HQK1" s="416"/>
      <c r="HQL1" s="416"/>
      <c r="HQM1" s="416"/>
      <c r="HQN1" s="416"/>
      <c r="HQO1" s="416"/>
      <c r="HQP1" s="416"/>
      <c r="HQQ1" s="416"/>
      <c r="HQR1" s="416"/>
      <c r="HQS1" s="416"/>
      <c r="HQT1" s="416"/>
      <c r="HQU1" s="416"/>
      <c r="HQV1" s="416"/>
      <c r="HQW1" s="416"/>
      <c r="HQX1" s="416"/>
      <c r="HQY1" s="416"/>
      <c r="HQZ1" s="416"/>
      <c r="HRA1" s="416"/>
      <c r="HRB1" s="416"/>
      <c r="HRC1" s="416"/>
      <c r="HRD1" s="416"/>
      <c r="HRE1" s="416"/>
      <c r="HRF1" s="416"/>
      <c r="HRG1" s="416"/>
      <c r="HRH1" s="416"/>
      <c r="HRI1" s="416"/>
      <c r="HRJ1" s="416"/>
      <c r="HRK1" s="416"/>
      <c r="HRL1" s="416"/>
      <c r="HRM1" s="416"/>
      <c r="HRN1" s="416"/>
      <c r="HRO1" s="416"/>
      <c r="HRP1" s="416"/>
      <c r="HRQ1" s="416"/>
      <c r="HRR1" s="416"/>
      <c r="HRS1" s="416"/>
      <c r="HRT1" s="416"/>
      <c r="HRU1" s="416"/>
      <c r="HRV1" s="416"/>
      <c r="HRW1" s="416"/>
      <c r="HRX1" s="416"/>
      <c r="HRY1" s="416"/>
      <c r="HRZ1" s="416"/>
      <c r="HSA1" s="416"/>
      <c r="HSB1" s="416"/>
      <c r="HSC1" s="416"/>
      <c r="HSD1" s="416"/>
      <c r="HSE1" s="416"/>
      <c r="HSF1" s="416"/>
      <c r="HSG1" s="416"/>
      <c r="HSH1" s="416"/>
      <c r="HSI1" s="416"/>
      <c r="HSJ1" s="416"/>
      <c r="HSK1" s="416"/>
      <c r="HSL1" s="416"/>
      <c r="HSM1" s="416"/>
      <c r="HSN1" s="416"/>
      <c r="HSO1" s="416"/>
      <c r="HSP1" s="416"/>
      <c r="HSQ1" s="416"/>
      <c r="HSR1" s="416"/>
      <c r="HSS1" s="416"/>
      <c r="HST1" s="416"/>
      <c r="HSU1" s="416"/>
      <c r="HSV1" s="416"/>
      <c r="HSW1" s="416"/>
      <c r="HSX1" s="416"/>
      <c r="HSY1" s="416"/>
      <c r="HSZ1" s="416"/>
      <c r="HTA1" s="416"/>
      <c r="HTB1" s="416"/>
      <c r="HTC1" s="416"/>
      <c r="HTD1" s="416"/>
      <c r="HTE1" s="416"/>
      <c r="HTF1" s="416"/>
      <c r="HTG1" s="416"/>
      <c r="HTH1" s="416"/>
      <c r="HTI1" s="416"/>
      <c r="HTJ1" s="416"/>
      <c r="HTK1" s="416"/>
      <c r="HTL1" s="416"/>
      <c r="HTM1" s="416"/>
      <c r="HTN1" s="416"/>
      <c r="HTO1" s="416"/>
      <c r="HTP1" s="416"/>
      <c r="HTQ1" s="416"/>
      <c r="HTR1" s="416"/>
      <c r="HTS1" s="416"/>
      <c r="HTT1" s="416"/>
      <c r="HTU1" s="416"/>
      <c r="HTV1" s="416"/>
      <c r="HTW1" s="416"/>
      <c r="HTX1" s="416"/>
      <c r="HTY1" s="416"/>
      <c r="HTZ1" s="416"/>
      <c r="HUA1" s="416"/>
      <c r="HUB1" s="416"/>
      <c r="HUC1" s="416"/>
      <c r="HUD1" s="416"/>
      <c r="HUE1" s="416"/>
      <c r="HUF1" s="416"/>
      <c r="HUG1" s="416"/>
      <c r="HUH1" s="416"/>
      <c r="HUI1" s="416"/>
      <c r="HUJ1" s="416"/>
      <c r="HUK1" s="416"/>
      <c r="HUL1" s="416"/>
      <c r="HUM1" s="416"/>
      <c r="HUN1" s="416"/>
      <c r="HUO1" s="416"/>
      <c r="HUP1" s="416"/>
      <c r="HUQ1" s="416"/>
      <c r="HUR1" s="416"/>
      <c r="HUS1" s="416"/>
      <c r="HUT1" s="416"/>
      <c r="HUU1" s="416"/>
      <c r="HUV1" s="416"/>
      <c r="HUW1" s="416"/>
      <c r="HUX1" s="416"/>
      <c r="HUY1" s="416"/>
      <c r="HUZ1" s="416"/>
      <c r="HVA1" s="416"/>
      <c r="HVB1" s="416"/>
      <c r="HVC1" s="416"/>
      <c r="HVD1" s="416"/>
      <c r="HVE1" s="416"/>
      <c r="HVF1" s="416"/>
      <c r="HVG1" s="416"/>
      <c r="HVH1" s="416"/>
      <c r="HVI1" s="416"/>
      <c r="HVJ1" s="416"/>
      <c r="HVK1" s="416"/>
      <c r="HVL1" s="416"/>
      <c r="HVM1" s="416"/>
      <c r="HVN1" s="416"/>
      <c r="HVO1" s="416"/>
      <c r="HVP1" s="416"/>
      <c r="HVQ1" s="416"/>
      <c r="HVR1" s="416"/>
      <c r="HVS1" s="416"/>
      <c r="HVT1" s="416"/>
      <c r="HVU1" s="416"/>
      <c r="HVV1" s="416"/>
      <c r="HVW1" s="416"/>
      <c r="HVX1" s="416"/>
      <c r="HVY1" s="416"/>
      <c r="HVZ1" s="416"/>
      <c r="HWA1" s="416"/>
      <c r="HWB1" s="416"/>
      <c r="HWC1" s="416"/>
      <c r="HWD1" s="416"/>
      <c r="HWE1" s="416"/>
      <c r="HWF1" s="416"/>
      <c r="HWG1" s="416"/>
      <c r="HWH1" s="416"/>
      <c r="HWI1" s="416"/>
      <c r="HWJ1" s="416"/>
      <c r="HWK1" s="416"/>
      <c r="HWL1" s="416"/>
      <c r="HWM1" s="416"/>
      <c r="HWN1" s="416"/>
      <c r="HWO1" s="416"/>
      <c r="HWP1" s="416"/>
      <c r="HWQ1" s="416"/>
      <c r="HWR1" s="416"/>
      <c r="HWS1" s="416"/>
      <c r="HWT1" s="416"/>
      <c r="HWU1" s="416"/>
      <c r="HWV1" s="416"/>
      <c r="HWW1" s="416"/>
      <c r="HWX1" s="416"/>
      <c r="HWY1" s="416"/>
      <c r="HWZ1" s="416"/>
      <c r="HXA1" s="416"/>
      <c r="HXB1" s="416"/>
      <c r="HXC1" s="416"/>
      <c r="HXD1" s="416"/>
      <c r="HXE1" s="416"/>
      <c r="HXF1" s="416"/>
      <c r="HXG1" s="416"/>
      <c r="HXH1" s="416"/>
      <c r="HXI1" s="416"/>
      <c r="HXJ1" s="416"/>
      <c r="HXK1" s="416"/>
      <c r="HXL1" s="416"/>
      <c r="HXM1" s="416"/>
      <c r="HXN1" s="416"/>
      <c r="HXO1" s="416"/>
      <c r="HXP1" s="416"/>
      <c r="HXQ1" s="416"/>
      <c r="HXR1" s="416"/>
      <c r="HXS1" s="416"/>
      <c r="HXT1" s="416"/>
      <c r="HXU1" s="416"/>
      <c r="HXV1" s="416"/>
      <c r="HXW1" s="416"/>
      <c r="HXX1" s="416"/>
      <c r="HXY1" s="416"/>
      <c r="HXZ1" s="416"/>
      <c r="HYA1" s="416"/>
      <c r="HYB1" s="416"/>
      <c r="HYC1" s="416"/>
      <c r="HYD1" s="416"/>
      <c r="HYE1" s="416"/>
      <c r="HYF1" s="416"/>
      <c r="HYG1" s="416"/>
      <c r="HYH1" s="416"/>
      <c r="HYI1" s="416"/>
      <c r="HYJ1" s="416"/>
      <c r="HYK1" s="416"/>
      <c r="HYL1" s="416"/>
      <c r="HYM1" s="416"/>
      <c r="HYN1" s="416"/>
      <c r="HYO1" s="416"/>
      <c r="HYP1" s="416"/>
      <c r="HYQ1" s="416"/>
      <c r="HYR1" s="416"/>
      <c r="HYS1" s="416"/>
      <c r="HYT1" s="416"/>
      <c r="HYU1" s="416"/>
      <c r="HYV1" s="416"/>
      <c r="HYW1" s="416"/>
      <c r="HYX1" s="416"/>
      <c r="HYY1" s="416"/>
      <c r="HYZ1" s="416"/>
      <c r="HZA1" s="416"/>
      <c r="HZB1" s="416"/>
      <c r="HZC1" s="416"/>
      <c r="HZD1" s="416"/>
      <c r="HZE1" s="416"/>
      <c r="HZF1" s="416"/>
      <c r="HZG1" s="416"/>
      <c r="HZH1" s="416"/>
      <c r="HZI1" s="416"/>
      <c r="HZJ1" s="416"/>
      <c r="HZK1" s="416"/>
      <c r="HZL1" s="416"/>
      <c r="HZM1" s="416"/>
      <c r="HZN1" s="416"/>
      <c r="HZO1" s="416"/>
      <c r="HZP1" s="416"/>
      <c r="HZQ1" s="416"/>
      <c r="HZR1" s="416"/>
      <c r="HZS1" s="416"/>
      <c r="HZT1" s="416"/>
      <c r="HZU1" s="416"/>
      <c r="HZV1" s="416"/>
      <c r="HZW1" s="416"/>
      <c r="HZX1" s="416"/>
      <c r="HZY1" s="416"/>
      <c r="HZZ1" s="416"/>
      <c r="IAA1" s="416"/>
      <c r="IAB1" s="416"/>
      <c r="IAC1" s="416"/>
      <c r="IAD1" s="416"/>
      <c r="IAE1" s="416"/>
      <c r="IAF1" s="416"/>
      <c r="IAG1" s="416"/>
      <c r="IAH1" s="416"/>
      <c r="IAI1" s="416"/>
      <c r="IAJ1" s="416"/>
      <c r="IAK1" s="416"/>
      <c r="IAL1" s="416"/>
      <c r="IAM1" s="416"/>
      <c r="IAN1" s="416"/>
      <c r="IAO1" s="416"/>
      <c r="IAP1" s="416"/>
      <c r="IAQ1" s="416"/>
      <c r="IAR1" s="416"/>
      <c r="IAS1" s="416"/>
      <c r="IAT1" s="416"/>
      <c r="IAU1" s="416"/>
      <c r="IAV1" s="416"/>
      <c r="IAW1" s="416"/>
      <c r="IAX1" s="416"/>
      <c r="IAY1" s="416"/>
      <c r="IAZ1" s="416"/>
      <c r="IBA1" s="416"/>
      <c r="IBB1" s="416"/>
      <c r="IBC1" s="416"/>
      <c r="IBD1" s="416"/>
      <c r="IBE1" s="416"/>
      <c r="IBF1" s="416"/>
      <c r="IBG1" s="416"/>
      <c r="IBH1" s="416"/>
      <c r="IBI1" s="416"/>
      <c r="IBJ1" s="416"/>
      <c r="IBK1" s="416"/>
      <c r="IBL1" s="416"/>
      <c r="IBM1" s="416"/>
      <c r="IBN1" s="416"/>
      <c r="IBO1" s="416"/>
      <c r="IBP1" s="416"/>
      <c r="IBQ1" s="416"/>
      <c r="IBR1" s="416"/>
      <c r="IBS1" s="416"/>
      <c r="IBT1" s="416"/>
      <c r="IBU1" s="416"/>
      <c r="IBV1" s="416"/>
      <c r="IBW1" s="416"/>
      <c r="IBX1" s="416"/>
      <c r="IBY1" s="416"/>
      <c r="IBZ1" s="416"/>
      <c r="ICA1" s="416"/>
      <c r="ICB1" s="416"/>
      <c r="ICC1" s="416"/>
      <c r="ICD1" s="416"/>
      <c r="ICE1" s="416"/>
      <c r="ICF1" s="416"/>
      <c r="ICG1" s="416"/>
      <c r="ICH1" s="416"/>
      <c r="ICI1" s="416"/>
      <c r="ICJ1" s="416"/>
      <c r="ICK1" s="416"/>
      <c r="ICL1" s="416"/>
      <c r="ICM1" s="416"/>
      <c r="ICN1" s="416"/>
      <c r="ICO1" s="416"/>
      <c r="ICP1" s="416"/>
      <c r="ICQ1" s="416"/>
      <c r="ICR1" s="416"/>
      <c r="ICS1" s="416"/>
      <c r="ICT1" s="416"/>
      <c r="ICU1" s="416"/>
      <c r="ICV1" s="416"/>
      <c r="ICW1" s="416"/>
      <c r="ICX1" s="416"/>
      <c r="ICY1" s="416"/>
      <c r="ICZ1" s="416"/>
      <c r="IDA1" s="416"/>
      <c r="IDB1" s="416"/>
      <c r="IDC1" s="416"/>
      <c r="IDD1" s="416"/>
      <c r="IDE1" s="416"/>
      <c r="IDF1" s="416"/>
      <c r="IDG1" s="416"/>
      <c r="IDH1" s="416"/>
      <c r="IDI1" s="416"/>
      <c r="IDJ1" s="416"/>
      <c r="IDK1" s="416"/>
      <c r="IDL1" s="416"/>
      <c r="IDM1" s="416"/>
      <c r="IDN1" s="416"/>
      <c r="IDO1" s="416"/>
      <c r="IDP1" s="416"/>
      <c r="IDQ1" s="416"/>
      <c r="IDR1" s="416"/>
      <c r="IDS1" s="416"/>
      <c r="IDT1" s="416"/>
      <c r="IDU1" s="416"/>
      <c r="IDV1" s="416"/>
      <c r="IDW1" s="416"/>
      <c r="IDX1" s="416"/>
      <c r="IDY1" s="416"/>
      <c r="IDZ1" s="416"/>
      <c r="IEA1" s="416"/>
      <c r="IEB1" s="416"/>
      <c r="IEC1" s="416"/>
      <c r="IED1" s="416"/>
      <c r="IEE1" s="416"/>
      <c r="IEF1" s="416"/>
      <c r="IEG1" s="416"/>
      <c r="IEH1" s="416"/>
      <c r="IEI1" s="416"/>
      <c r="IEJ1" s="416"/>
      <c r="IEK1" s="416"/>
      <c r="IEL1" s="416"/>
      <c r="IEM1" s="416"/>
      <c r="IEN1" s="416"/>
      <c r="IEO1" s="416"/>
      <c r="IEP1" s="416"/>
      <c r="IEQ1" s="416"/>
      <c r="IER1" s="416"/>
      <c r="IES1" s="416"/>
      <c r="IET1" s="416"/>
      <c r="IEU1" s="416"/>
      <c r="IEV1" s="416"/>
      <c r="IEW1" s="416"/>
      <c r="IEX1" s="416"/>
      <c r="IEY1" s="416"/>
      <c r="IEZ1" s="416"/>
      <c r="IFA1" s="416"/>
      <c r="IFB1" s="416"/>
      <c r="IFC1" s="416"/>
      <c r="IFD1" s="416"/>
      <c r="IFE1" s="416"/>
      <c r="IFF1" s="416"/>
      <c r="IFG1" s="416"/>
      <c r="IFH1" s="416"/>
      <c r="IFI1" s="416"/>
      <c r="IFJ1" s="416"/>
      <c r="IFK1" s="416"/>
      <c r="IFL1" s="416"/>
      <c r="IFM1" s="416"/>
      <c r="IFN1" s="416"/>
      <c r="IFO1" s="416"/>
      <c r="IFP1" s="416"/>
      <c r="IFQ1" s="416"/>
      <c r="IFR1" s="416"/>
      <c r="IFS1" s="416"/>
      <c r="IFT1" s="416"/>
      <c r="IFU1" s="416"/>
      <c r="IFV1" s="416"/>
      <c r="IFW1" s="416"/>
      <c r="IFX1" s="416"/>
      <c r="IFY1" s="416"/>
      <c r="IFZ1" s="416"/>
      <c r="IGA1" s="416"/>
      <c r="IGB1" s="416"/>
      <c r="IGC1" s="416"/>
      <c r="IGD1" s="416"/>
      <c r="IGE1" s="416"/>
      <c r="IGF1" s="416"/>
      <c r="IGG1" s="416"/>
      <c r="IGH1" s="416"/>
      <c r="IGI1" s="416"/>
      <c r="IGJ1" s="416"/>
      <c r="IGK1" s="416"/>
      <c r="IGL1" s="416"/>
      <c r="IGM1" s="416"/>
      <c r="IGN1" s="416"/>
      <c r="IGO1" s="416"/>
      <c r="IGP1" s="416"/>
      <c r="IGQ1" s="416"/>
      <c r="IGR1" s="416"/>
      <c r="IGS1" s="416"/>
      <c r="IGT1" s="416"/>
      <c r="IGU1" s="416"/>
      <c r="IGV1" s="416"/>
      <c r="IGW1" s="416"/>
      <c r="IGX1" s="416"/>
      <c r="IGY1" s="416"/>
      <c r="IGZ1" s="416"/>
      <c r="IHA1" s="416"/>
      <c r="IHB1" s="416"/>
      <c r="IHC1" s="416"/>
      <c r="IHD1" s="416"/>
      <c r="IHE1" s="416"/>
      <c r="IHF1" s="416"/>
      <c r="IHG1" s="416"/>
      <c r="IHH1" s="416"/>
      <c r="IHI1" s="416"/>
      <c r="IHJ1" s="416"/>
      <c r="IHK1" s="416"/>
      <c r="IHL1" s="416"/>
      <c r="IHM1" s="416"/>
      <c r="IHN1" s="416"/>
      <c r="IHO1" s="416"/>
      <c r="IHP1" s="416"/>
      <c r="IHQ1" s="416"/>
      <c r="IHR1" s="416"/>
      <c r="IHS1" s="416"/>
      <c r="IHT1" s="416"/>
      <c r="IHU1" s="416"/>
      <c r="IHV1" s="416"/>
      <c r="IHW1" s="416"/>
      <c r="IHX1" s="416"/>
      <c r="IHY1" s="416"/>
      <c r="IHZ1" s="416"/>
      <c r="IIA1" s="416"/>
      <c r="IIB1" s="416"/>
      <c r="IIC1" s="416"/>
      <c r="IID1" s="416"/>
      <c r="IIE1" s="416"/>
      <c r="IIF1" s="416"/>
      <c r="IIG1" s="416"/>
      <c r="IIH1" s="416"/>
      <c r="III1" s="416"/>
      <c r="IIJ1" s="416"/>
      <c r="IIK1" s="416"/>
      <c r="IIL1" s="416"/>
      <c r="IIM1" s="416"/>
      <c r="IIN1" s="416"/>
      <c r="IIO1" s="416"/>
      <c r="IIP1" s="416"/>
      <c r="IIQ1" s="416"/>
      <c r="IIR1" s="416"/>
      <c r="IIS1" s="416"/>
      <c r="IIT1" s="416"/>
      <c r="IIU1" s="416"/>
      <c r="IIV1" s="416"/>
      <c r="IIW1" s="416"/>
      <c r="IIX1" s="416"/>
      <c r="IIY1" s="416"/>
      <c r="IIZ1" s="416"/>
      <c r="IJA1" s="416"/>
      <c r="IJB1" s="416"/>
      <c r="IJC1" s="416"/>
      <c r="IJD1" s="416"/>
      <c r="IJE1" s="416"/>
      <c r="IJF1" s="416"/>
      <c r="IJG1" s="416"/>
      <c r="IJH1" s="416"/>
      <c r="IJI1" s="416"/>
      <c r="IJJ1" s="416"/>
      <c r="IJK1" s="416"/>
      <c r="IJL1" s="416"/>
      <c r="IJM1" s="416"/>
      <c r="IJN1" s="416"/>
      <c r="IJO1" s="416"/>
      <c r="IJP1" s="416"/>
      <c r="IJQ1" s="416"/>
      <c r="IJR1" s="416"/>
      <c r="IJS1" s="416"/>
      <c r="IJT1" s="416"/>
      <c r="IJU1" s="416"/>
      <c r="IJV1" s="416"/>
      <c r="IJW1" s="416"/>
      <c r="IJX1" s="416"/>
      <c r="IJY1" s="416"/>
      <c r="IJZ1" s="416"/>
      <c r="IKA1" s="416"/>
      <c r="IKB1" s="416"/>
      <c r="IKC1" s="416"/>
      <c r="IKD1" s="416"/>
      <c r="IKE1" s="416"/>
      <c r="IKF1" s="416"/>
      <c r="IKG1" s="416"/>
      <c r="IKH1" s="416"/>
      <c r="IKI1" s="416"/>
      <c r="IKJ1" s="416"/>
      <c r="IKK1" s="416"/>
      <c r="IKL1" s="416"/>
      <c r="IKM1" s="416"/>
      <c r="IKN1" s="416"/>
      <c r="IKO1" s="416"/>
      <c r="IKP1" s="416"/>
      <c r="IKQ1" s="416"/>
      <c r="IKR1" s="416"/>
      <c r="IKS1" s="416"/>
      <c r="IKT1" s="416"/>
      <c r="IKU1" s="416"/>
      <c r="IKV1" s="416"/>
      <c r="IKW1" s="416"/>
      <c r="IKX1" s="416"/>
      <c r="IKY1" s="416"/>
      <c r="IKZ1" s="416"/>
      <c r="ILA1" s="416"/>
      <c r="ILB1" s="416"/>
      <c r="ILC1" s="416"/>
      <c r="ILD1" s="416"/>
      <c r="ILE1" s="416"/>
      <c r="ILF1" s="416"/>
      <c r="ILG1" s="416"/>
      <c r="ILH1" s="416"/>
      <c r="ILI1" s="416"/>
      <c r="ILJ1" s="416"/>
      <c r="ILK1" s="416"/>
      <c r="ILL1" s="416"/>
      <c r="ILM1" s="416"/>
      <c r="ILN1" s="416"/>
      <c r="ILO1" s="416"/>
      <c r="ILP1" s="416"/>
      <c r="ILQ1" s="416"/>
      <c r="ILR1" s="416"/>
      <c r="ILS1" s="416"/>
      <c r="ILT1" s="416"/>
      <c r="ILU1" s="416"/>
      <c r="ILV1" s="416"/>
      <c r="ILW1" s="416"/>
      <c r="ILX1" s="416"/>
      <c r="ILY1" s="416"/>
      <c r="ILZ1" s="416"/>
      <c r="IMA1" s="416"/>
      <c r="IMB1" s="416"/>
      <c r="IMC1" s="416"/>
      <c r="IMD1" s="416"/>
      <c r="IME1" s="416"/>
      <c r="IMF1" s="416"/>
      <c r="IMG1" s="416"/>
      <c r="IMH1" s="416"/>
      <c r="IMI1" s="416"/>
      <c r="IMJ1" s="416"/>
      <c r="IMK1" s="416"/>
      <c r="IML1" s="416"/>
      <c r="IMM1" s="416"/>
      <c r="IMN1" s="416"/>
      <c r="IMO1" s="416"/>
      <c r="IMP1" s="416"/>
      <c r="IMQ1" s="416"/>
      <c r="IMR1" s="416"/>
      <c r="IMS1" s="416"/>
      <c r="IMT1" s="416"/>
      <c r="IMU1" s="416"/>
      <c r="IMV1" s="416"/>
      <c r="IMW1" s="416"/>
      <c r="IMX1" s="416"/>
      <c r="IMY1" s="416"/>
      <c r="IMZ1" s="416"/>
      <c r="INA1" s="416"/>
      <c r="INB1" s="416"/>
      <c r="INC1" s="416"/>
      <c r="IND1" s="416"/>
      <c r="INE1" s="416"/>
      <c r="INF1" s="416"/>
      <c r="ING1" s="416"/>
      <c r="INH1" s="416"/>
      <c r="INI1" s="416"/>
      <c r="INJ1" s="416"/>
      <c r="INK1" s="416"/>
      <c r="INL1" s="416"/>
      <c r="INM1" s="416"/>
      <c r="INN1" s="416"/>
      <c r="INO1" s="416"/>
      <c r="INP1" s="416"/>
      <c r="INQ1" s="416"/>
      <c r="INR1" s="416"/>
      <c r="INS1" s="416"/>
      <c r="INT1" s="416"/>
      <c r="INU1" s="416"/>
      <c r="INV1" s="416"/>
      <c r="INW1" s="416"/>
      <c r="INX1" s="416"/>
      <c r="INY1" s="416"/>
      <c r="INZ1" s="416"/>
      <c r="IOA1" s="416"/>
      <c r="IOB1" s="416"/>
      <c r="IOC1" s="416"/>
      <c r="IOD1" s="416"/>
      <c r="IOE1" s="416"/>
      <c r="IOF1" s="416"/>
      <c r="IOG1" s="416"/>
      <c r="IOH1" s="416"/>
      <c r="IOI1" s="416"/>
      <c r="IOJ1" s="416"/>
      <c r="IOK1" s="416"/>
      <c r="IOL1" s="416"/>
      <c r="IOM1" s="416"/>
      <c r="ION1" s="416"/>
      <c r="IOO1" s="416"/>
      <c r="IOP1" s="416"/>
      <c r="IOQ1" s="416"/>
      <c r="IOR1" s="416"/>
      <c r="IOS1" s="416"/>
      <c r="IOT1" s="416"/>
      <c r="IOU1" s="416"/>
      <c r="IOV1" s="416"/>
      <c r="IOW1" s="416"/>
      <c r="IOX1" s="416"/>
      <c r="IOY1" s="416"/>
      <c r="IOZ1" s="416"/>
      <c r="IPA1" s="416"/>
      <c r="IPB1" s="416"/>
      <c r="IPC1" s="416"/>
      <c r="IPD1" s="416"/>
      <c r="IPE1" s="416"/>
      <c r="IPF1" s="416"/>
      <c r="IPG1" s="416"/>
      <c r="IPH1" s="416"/>
      <c r="IPI1" s="416"/>
      <c r="IPJ1" s="416"/>
      <c r="IPK1" s="416"/>
      <c r="IPL1" s="416"/>
      <c r="IPM1" s="416"/>
      <c r="IPN1" s="416"/>
      <c r="IPO1" s="416"/>
      <c r="IPP1" s="416"/>
      <c r="IPQ1" s="416"/>
      <c r="IPR1" s="416"/>
      <c r="IPS1" s="416"/>
      <c r="IPT1" s="416"/>
      <c r="IPU1" s="416"/>
      <c r="IPV1" s="416"/>
      <c r="IPW1" s="416"/>
      <c r="IPX1" s="416"/>
      <c r="IPY1" s="416"/>
      <c r="IPZ1" s="416"/>
      <c r="IQA1" s="416"/>
      <c r="IQB1" s="416"/>
      <c r="IQC1" s="416"/>
      <c r="IQD1" s="416"/>
      <c r="IQE1" s="416"/>
      <c r="IQF1" s="416"/>
      <c r="IQG1" s="416"/>
      <c r="IQH1" s="416"/>
      <c r="IQI1" s="416"/>
      <c r="IQJ1" s="416"/>
      <c r="IQK1" s="416"/>
      <c r="IQL1" s="416"/>
      <c r="IQM1" s="416"/>
      <c r="IQN1" s="416"/>
      <c r="IQO1" s="416"/>
      <c r="IQP1" s="416"/>
      <c r="IQQ1" s="416"/>
      <c r="IQR1" s="416"/>
      <c r="IQS1" s="416"/>
      <c r="IQT1" s="416"/>
      <c r="IQU1" s="416"/>
      <c r="IQV1" s="416"/>
      <c r="IQW1" s="416"/>
      <c r="IQX1" s="416"/>
      <c r="IQY1" s="416"/>
      <c r="IQZ1" s="416"/>
      <c r="IRA1" s="416"/>
      <c r="IRB1" s="416"/>
      <c r="IRC1" s="416"/>
      <c r="IRD1" s="416"/>
      <c r="IRE1" s="416"/>
      <c r="IRF1" s="416"/>
      <c r="IRG1" s="416"/>
      <c r="IRH1" s="416"/>
      <c r="IRI1" s="416"/>
      <c r="IRJ1" s="416"/>
      <c r="IRK1" s="416"/>
      <c r="IRL1" s="416"/>
      <c r="IRM1" s="416"/>
      <c r="IRN1" s="416"/>
      <c r="IRO1" s="416"/>
      <c r="IRP1" s="416"/>
      <c r="IRQ1" s="416"/>
      <c r="IRR1" s="416"/>
      <c r="IRS1" s="416"/>
      <c r="IRT1" s="416"/>
      <c r="IRU1" s="416"/>
      <c r="IRV1" s="416"/>
      <c r="IRW1" s="416"/>
      <c r="IRX1" s="416"/>
      <c r="IRY1" s="416"/>
      <c r="IRZ1" s="416"/>
      <c r="ISA1" s="416"/>
      <c r="ISB1" s="416"/>
      <c r="ISC1" s="416"/>
      <c r="ISD1" s="416"/>
      <c r="ISE1" s="416"/>
      <c r="ISF1" s="416"/>
      <c r="ISG1" s="416"/>
      <c r="ISH1" s="416"/>
      <c r="ISI1" s="416"/>
      <c r="ISJ1" s="416"/>
      <c r="ISK1" s="416"/>
      <c r="ISL1" s="416"/>
      <c r="ISM1" s="416"/>
      <c r="ISN1" s="416"/>
      <c r="ISO1" s="416"/>
      <c r="ISP1" s="416"/>
      <c r="ISQ1" s="416"/>
      <c r="ISR1" s="416"/>
      <c r="ISS1" s="416"/>
      <c r="IST1" s="416"/>
      <c r="ISU1" s="416"/>
      <c r="ISV1" s="416"/>
      <c r="ISW1" s="416"/>
      <c r="ISX1" s="416"/>
      <c r="ISY1" s="416"/>
      <c r="ISZ1" s="416"/>
      <c r="ITA1" s="416"/>
      <c r="ITB1" s="416"/>
      <c r="ITC1" s="416"/>
      <c r="ITD1" s="416"/>
      <c r="ITE1" s="416"/>
      <c r="ITF1" s="416"/>
      <c r="ITG1" s="416"/>
      <c r="ITH1" s="416"/>
      <c r="ITI1" s="416"/>
      <c r="ITJ1" s="416"/>
      <c r="ITK1" s="416"/>
      <c r="ITL1" s="416"/>
      <c r="ITM1" s="416"/>
      <c r="ITN1" s="416"/>
      <c r="ITO1" s="416"/>
      <c r="ITP1" s="416"/>
      <c r="ITQ1" s="416"/>
      <c r="ITR1" s="416"/>
      <c r="ITS1" s="416"/>
      <c r="ITT1" s="416"/>
      <c r="ITU1" s="416"/>
      <c r="ITV1" s="416"/>
      <c r="ITW1" s="416"/>
      <c r="ITX1" s="416"/>
      <c r="ITY1" s="416"/>
      <c r="ITZ1" s="416"/>
      <c r="IUA1" s="416"/>
      <c r="IUB1" s="416"/>
      <c r="IUC1" s="416"/>
      <c r="IUD1" s="416"/>
      <c r="IUE1" s="416"/>
      <c r="IUF1" s="416"/>
      <c r="IUG1" s="416"/>
      <c r="IUH1" s="416"/>
      <c r="IUI1" s="416"/>
      <c r="IUJ1" s="416"/>
      <c r="IUK1" s="416"/>
      <c r="IUL1" s="416"/>
      <c r="IUM1" s="416"/>
      <c r="IUN1" s="416"/>
      <c r="IUO1" s="416"/>
      <c r="IUP1" s="416"/>
      <c r="IUQ1" s="416"/>
      <c r="IUR1" s="416"/>
      <c r="IUS1" s="416"/>
      <c r="IUT1" s="416"/>
      <c r="IUU1" s="416"/>
      <c r="IUV1" s="416"/>
      <c r="IUW1" s="416"/>
      <c r="IUX1" s="416"/>
      <c r="IUY1" s="416"/>
      <c r="IUZ1" s="416"/>
      <c r="IVA1" s="416"/>
      <c r="IVB1" s="416"/>
      <c r="IVC1" s="416"/>
      <c r="IVD1" s="416"/>
      <c r="IVE1" s="416"/>
      <c r="IVF1" s="416"/>
      <c r="IVG1" s="416"/>
      <c r="IVH1" s="416"/>
      <c r="IVI1" s="416"/>
      <c r="IVJ1" s="416"/>
      <c r="IVK1" s="416"/>
      <c r="IVL1" s="416"/>
      <c r="IVM1" s="416"/>
      <c r="IVN1" s="416"/>
      <c r="IVO1" s="416"/>
      <c r="IVP1" s="416"/>
      <c r="IVQ1" s="416"/>
      <c r="IVR1" s="416"/>
      <c r="IVS1" s="416"/>
      <c r="IVT1" s="416"/>
      <c r="IVU1" s="416"/>
      <c r="IVV1" s="416"/>
      <c r="IVW1" s="416"/>
      <c r="IVX1" s="416"/>
      <c r="IVY1" s="416"/>
      <c r="IVZ1" s="416"/>
      <c r="IWA1" s="416"/>
      <c r="IWB1" s="416"/>
      <c r="IWC1" s="416"/>
      <c r="IWD1" s="416"/>
      <c r="IWE1" s="416"/>
      <c r="IWF1" s="416"/>
      <c r="IWG1" s="416"/>
      <c r="IWH1" s="416"/>
      <c r="IWI1" s="416"/>
      <c r="IWJ1" s="416"/>
      <c r="IWK1" s="416"/>
      <c r="IWL1" s="416"/>
      <c r="IWM1" s="416"/>
      <c r="IWN1" s="416"/>
      <c r="IWO1" s="416"/>
      <c r="IWP1" s="416"/>
      <c r="IWQ1" s="416"/>
      <c r="IWR1" s="416"/>
      <c r="IWS1" s="416"/>
      <c r="IWT1" s="416"/>
      <c r="IWU1" s="416"/>
      <c r="IWV1" s="416"/>
      <c r="IWW1" s="416"/>
      <c r="IWX1" s="416"/>
      <c r="IWY1" s="416"/>
      <c r="IWZ1" s="416"/>
      <c r="IXA1" s="416"/>
      <c r="IXB1" s="416"/>
      <c r="IXC1" s="416"/>
      <c r="IXD1" s="416"/>
      <c r="IXE1" s="416"/>
      <c r="IXF1" s="416"/>
      <c r="IXG1" s="416"/>
      <c r="IXH1" s="416"/>
      <c r="IXI1" s="416"/>
      <c r="IXJ1" s="416"/>
      <c r="IXK1" s="416"/>
      <c r="IXL1" s="416"/>
      <c r="IXM1" s="416"/>
      <c r="IXN1" s="416"/>
      <c r="IXO1" s="416"/>
      <c r="IXP1" s="416"/>
      <c r="IXQ1" s="416"/>
      <c r="IXR1" s="416"/>
      <c r="IXS1" s="416"/>
      <c r="IXT1" s="416"/>
      <c r="IXU1" s="416"/>
      <c r="IXV1" s="416"/>
      <c r="IXW1" s="416"/>
      <c r="IXX1" s="416"/>
      <c r="IXY1" s="416"/>
      <c r="IXZ1" s="416"/>
      <c r="IYA1" s="416"/>
      <c r="IYB1" s="416"/>
      <c r="IYC1" s="416"/>
      <c r="IYD1" s="416"/>
      <c r="IYE1" s="416"/>
      <c r="IYF1" s="416"/>
      <c r="IYG1" s="416"/>
      <c r="IYH1" s="416"/>
      <c r="IYI1" s="416"/>
      <c r="IYJ1" s="416"/>
      <c r="IYK1" s="416"/>
      <c r="IYL1" s="416"/>
      <c r="IYM1" s="416"/>
      <c r="IYN1" s="416"/>
      <c r="IYO1" s="416"/>
      <c r="IYP1" s="416"/>
      <c r="IYQ1" s="416"/>
      <c r="IYR1" s="416"/>
      <c r="IYS1" s="416"/>
      <c r="IYT1" s="416"/>
      <c r="IYU1" s="416"/>
      <c r="IYV1" s="416"/>
      <c r="IYW1" s="416"/>
      <c r="IYX1" s="416"/>
      <c r="IYY1" s="416"/>
      <c r="IYZ1" s="416"/>
      <c r="IZA1" s="416"/>
      <c r="IZB1" s="416"/>
      <c r="IZC1" s="416"/>
      <c r="IZD1" s="416"/>
      <c r="IZE1" s="416"/>
      <c r="IZF1" s="416"/>
      <c r="IZG1" s="416"/>
      <c r="IZH1" s="416"/>
      <c r="IZI1" s="416"/>
      <c r="IZJ1" s="416"/>
      <c r="IZK1" s="416"/>
      <c r="IZL1" s="416"/>
      <c r="IZM1" s="416"/>
      <c r="IZN1" s="416"/>
      <c r="IZO1" s="416"/>
      <c r="IZP1" s="416"/>
      <c r="IZQ1" s="416"/>
      <c r="IZR1" s="416"/>
      <c r="IZS1" s="416"/>
      <c r="IZT1" s="416"/>
      <c r="IZU1" s="416"/>
      <c r="IZV1" s="416"/>
      <c r="IZW1" s="416"/>
      <c r="IZX1" s="416"/>
      <c r="IZY1" s="416"/>
      <c r="IZZ1" s="416"/>
      <c r="JAA1" s="416"/>
      <c r="JAB1" s="416"/>
      <c r="JAC1" s="416"/>
      <c r="JAD1" s="416"/>
      <c r="JAE1" s="416"/>
      <c r="JAF1" s="416"/>
      <c r="JAG1" s="416"/>
      <c r="JAH1" s="416"/>
      <c r="JAI1" s="416"/>
      <c r="JAJ1" s="416"/>
      <c r="JAK1" s="416"/>
      <c r="JAL1" s="416"/>
      <c r="JAM1" s="416"/>
      <c r="JAN1" s="416"/>
      <c r="JAO1" s="416"/>
      <c r="JAP1" s="416"/>
      <c r="JAQ1" s="416"/>
      <c r="JAR1" s="416"/>
      <c r="JAS1" s="416"/>
      <c r="JAT1" s="416"/>
      <c r="JAU1" s="416"/>
      <c r="JAV1" s="416"/>
      <c r="JAW1" s="416"/>
      <c r="JAX1" s="416"/>
      <c r="JAY1" s="416"/>
      <c r="JAZ1" s="416"/>
      <c r="JBA1" s="416"/>
      <c r="JBB1" s="416"/>
      <c r="JBC1" s="416"/>
      <c r="JBD1" s="416"/>
      <c r="JBE1" s="416"/>
      <c r="JBF1" s="416"/>
      <c r="JBG1" s="416"/>
      <c r="JBH1" s="416"/>
      <c r="JBI1" s="416"/>
      <c r="JBJ1" s="416"/>
      <c r="JBK1" s="416"/>
      <c r="JBL1" s="416"/>
      <c r="JBM1" s="416"/>
      <c r="JBN1" s="416"/>
      <c r="JBO1" s="416"/>
      <c r="JBP1" s="416"/>
      <c r="JBQ1" s="416"/>
      <c r="JBR1" s="416"/>
      <c r="JBS1" s="416"/>
      <c r="JBT1" s="416"/>
      <c r="JBU1" s="416"/>
      <c r="JBV1" s="416"/>
      <c r="JBW1" s="416"/>
      <c r="JBX1" s="416"/>
      <c r="JBY1" s="416"/>
      <c r="JBZ1" s="416"/>
      <c r="JCA1" s="416"/>
      <c r="JCB1" s="416"/>
      <c r="JCC1" s="416"/>
      <c r="JCD1" s="416"/>
      <c r="JCE1" s="416"/>
      <c r="JCF1" s="416"/>
      <c r="JCG1" s="416"/>
      <c r="JCH1" s="416"/>
      <c r="JCI1" s="416"/>
      <c r="JCJ1" s="416"/>
      <c r="JCK1" s="416"/>
      <c r="JCL1" s="416"/>
      <c r="JCM1" s="416"/>
      <c r="JCN1" s="416"/>
      <c r="JCO1" s="416"/>
      <c r="JCP1" s="416"/>
      <c r="JCQ1" s="416"/>
      <c r="JCR1" s="416"/>
      <c r="JCS1" s="416"/>
      <c r="JCT1" s="416"/>
      <c r="JCU1" s="416"/>
      <c r="JCV1" s="416"/>
      <c r="JCW1" s="416"/>
      <c r="JCX1" s="416"/>
      <c r="JCY1" s="416"/>
      <c r="JCZ1" s="416"/>
      <c r="JDA1" s="416"/>
      <c r="JDB1" s="416"/>
      <c r="JDC1" s="416"/>
      <c r="JDD1" s="416"/>
      <c r="JDE1" s="416"/>
      <c r="JDF1" s="416"/>
      <c r="JDG1" s="416"/>
      <c r="JDH1" s="416"/>
      <c r="JDI1" s="416"/>
      <c r="JDJ1" s="416"/>
      <c r="JDK1" s="416"/>
      <c r="JDL1" s="416"/>
      <c r="JDM1" s="416"/>
      <c r="JDN1" s="416"/>
      <c r="JDO1" s="416"/>
      <c r="JDP1" s="416"/>
      <c r="JDQ1" s="416"/>
      <c r="JDR1" s="416"/>
      <c r="JDS1" s="416"/>
      <c r="JDT1" s="416"/>
      <c r="JDU1" s="416"/>
      <c r="JDV1" s="416"/>
      <c r="JDW1" s="416"/>
      <c r="JDX1" s="416"/>
      <c r="JDY1" s="416"/>
      <c r="JDZ1" s="416"/>
      <c r="JEA1" s="416"/>
      <c r="JEB1" s="416"/>
      <c r="JEC1" s="416"/>
      <c r="JED1" s="416"/>
      <c r="JEE1" s="416"/>
      <c r="JEF1" s="416"/>
      <c r="JEG1" s="416"/>
      <c r="JEH1" s="416"/>
      <c r="JEI1" s="416"/>
      <c r="JEJ1" s="416"/>
      <c r="JEK1" s="416"/>
      <c r="JEL1" s="416"/>
      <c r="JEM1" s="416"/>
      <c r="JEN1" s="416"/>
      <c r="JEO1" s="416"/>
      <c r="JEP1" s="416"/>
      <c r="JEQ1" s="416"/>
      <c r="JER1" s="416"/>
      <c r="JES1" s="416"/>
      <c r="JET1" s="416"/>
      <c r="JEU1" s="416"/>
      <c r="JEV1" s="416"/>
      <c r="JEW1" s="416"/>
      <c r="JEX1" s="416"/>
      <c r="JEY1" s="416"/>
      <c r="JEZ1" s="416"/>
      <c r="JFA1" s="416"/>
      <c r="JFB1" s="416"/>
      <c r="JFC1" s="416"/>
      <c r="JFD1" s="416"/>
      <c r="JFE1" s="416"/>
      <c r="JFF1" s="416"/>
      <c r="JFG1" s="416"/>
      <c r="JFH1" s="416"/>
      <c r="JFI1" s="416"/>
      <c r="JFJ1" s="416"/>
      <c r="JFK1" s="416"/>
      <c r="JFL1" s="416"/>
      <c r="JFM1" s="416"/>
      <c r="JFN1" s="416"/>
      <c r="JFO1" s="416"/>
      <c r="JFP1" s="416"/>
      <c r="JFQ1" s="416"/>
      <c r="JFR1" s="416"/>
      <c r="JFS1" s="416"/>
      <c r="JFT1" s="416"/>
      <c r="JFU1" s="416"/>
      <c r="JFV1" s="416"/>
      <c r="JFW1" s="416"/>
      <c r="JFX1" s="416"/>
      <c r="JFY1" s="416"/>
      <c r="JFZ1" s="416"/>
      <c r="JGA1" s="416"/>
      <c r="JGB1" s="416"/>
      <c r="JGC1" s="416"/>
      <c r="JGD1" s="416"/>
      <c r="JGE1" s="416"/>
      <c r="JGF1" s="416"/>
      <c r="JGG1" s="416"/>
      <c r="JGH1" s="416"/>
      <c r="JGI1" s="416"/>
      <c r="JGJ1" s="416"/>
      <c r="JGK1" s="416"/>
      <c r="JGL1" s="416"/>
      <c r="JGM1" s="416"/>
      <c r="JGN1" s="416"/>
      <c r="JGO1" s="416"/>
      <c r="JGP1" s="416"/>
      <c r="JGQ1" s="416"/>
      <c r="JGR1" s="416"/>
      <c r="JGS1" s="416"/>
      <c r="JGT1" s="416"/>
      <c r="JGU1" s="416"/>
      <c r="JGV1" s="416"/>
      <c r="JGW1" s="416"/>
      <c r="JGX1" s="416"/>
      <c r="JGY1" s="416"/>
      <c r="JGZ1" s="416"/>
      <c r="JHA1" s="416"/>
      <c r="JHB1" s="416"/>
      <c r="JHC1" s="416"/>
      <c r="JHD1" s="416"/>
      <c r="JHE1" s="416"/>
      <c r="JHF1" s="416"/>
      <c r="JHG1" s="416"/>
      <c r="JHH1" s="416"/>
      <c r="JHI1" s="416"/>
      <c r="JHJ1" s="416"/>
      <c r="JHK1" s="416"/>
      <c r="JHL1" s="416"/>
      <c r="JHM1" s="416"/>
      <c r="JHN1" s="416"/>
      <c r="JHO1" s="416"/>
      <c r="JHP1" s="416"/>
      <c r="JHQ1" s="416"/>
      <c r="JHR1" s="416"/>
      <c r="JHS1" s="416"/>
      <c r="JHT1" s="416"/>
      <c r="JHU1" s="416"/>
      <c r="JHV1" s="416"/>
      <c r="JHW1" s="416"/>
      <c r="JHX1" s="416"/>
      <c r="JHY1" s="416"/>
      <c r="JHZ1" s="416"/>
      <c r="JIA1" s="416"/>
      <c r="JIB1" s="416"/>
      <c r="JIC1" s="416"/>
      <c r="JID1" s="416"/>
      <c r="JIE1" s="416"/>
      <c r="JIF1" s="416"/>
      <c r="JIG1" s="416"/>
      <c r="JIH1" s="416"/>
      <c r="JII1" s="416"/>
      <c r="JIJ1" s="416"/>
      <c r="JIK1" s="416"/>
      <c r="JIL1" s="416"/>
      <c r="JIM1" s="416"/>
      <c r="JIN1" s="416"/>
      <c r="JIO1" s="416"/>
      <c r="JIP1" s="416"/>
      <c r="JIQ1" s="416"/>
      <c r="JIR1" s="416"/>
      <c r="JIS1" s="416"/>
      <c r="JIT1" s="416"/>
      <c r="JIU1" s="416"/>
      <c r="JIV1" s="416"/>
      <c r="JIW1" s="416"/>
      <c r="JIX1" s="416"/>
      <c r="JIY1" s="416"/>
      <c r="JIZ1" s="416"/>
      <c r="JJA1" s="416"/>
      <c r="JJB1" s="416"/>
      <c r="JJC1" s="416"/>
      <c r="JJD1" s="416"/>
      <c r="JJE1" s="416"/>
      <c r="JJF1" s="416"/>
      <c r="JJG1" s="416"/>
      <c r="JJH1" s="416"/>
      <c r="JJI1" s="416"/>
      <c r="JJJ1" s="416"/>
      <c r="JJK1" s="416"/>
      <c r="JJL1" s="416"/>
      <c r="JJM1" s="416"/>
      <c r="JJN1" s="416"/>
      <c r="JJO1" s="416"/>
      <c r="JJP1" s="416"/>
      <c r="JJQ1" s="416"/>
      <c r="JJR1" s="416"/>
      <c r="JJS1" s="416"/>
      <c r="JJT1" s="416"/>
      <c r="JJU1" s="416"/>
      <c r="JJV1" s="416"/>
      <c r="JJW1" s="416"/>
      <c r="JJX1" s="416"/>
      <c r="JJY1" s="416"/>
      <c r="JJZ1" s="416"/>
      <c r="JKA1" s="416"/>
      <c r="JKB1" s="416"/>
      <c r="JKC1" s="416"/>
      <c r="JKD1" s="416"/>
      <c r="JKE1" s="416"/>
      <c r="JKF1" s="416"/>
      <c r="JKG1" s="416"/>
      <c r="JKH1" s="416"/>
      <c r="JKI1" s="416"/>
      <c r="JKJ1" s="416"/>
      <c r="JKK1" s="416"/>
      <c r="JKL1" s="416"/>
      <c r="JKM1" s="416"/>
      <c r="JKN1" s="416"/>
      <c r="JKO1" s="416"/>
      <c r="JKP1" s="416"/>
      <c r="JKQ1" s="416"/>
      <c r="JKR1" s="416"/>
      <c r="JKS1" s="416"/>
      <c r="JKT1" s="416"/>
      <c r="JKU1" s="416"/>
      <c r="JKV1" s="416"/>
      <c r="JKW1" s="416"/>
      <c r="JKX1" s="416"/>
      <c r="JKY1" s="416"/>
      <c r="JKZ1" s="416"/>
      <c r="JLA1" s="416"/>
      <c r="JLB1" s="416"/>
      <c r="JLC1" s="416"/>
      <c r="JLD1" s="416"/>
      <c r="JLE1" s="416"/>
      <c r="JLF1" s="416"/>
      <c r="JLG1" s="416"/>
      <c r="JLH1" s="416"/>
      <c r="JLI1" s="416"/>
      <c r="JLJ1" s="416"/>
      <c r="JLK1" s="416"/>
      <c r="JLL1" s="416"/>
      <c r="JLM1" s="416"/>
      <c r="JLN1" s="416"/>
      <c r="JLO1" s="416"/>
      <c r="JLP1" s="416"/>
      <c r="JLQ1" s="416"/>
      <c r="JLR1" s="416"/>
      <c r="JLS1" s="416"/>
      <c r="JLT1" s="416"/>
      <c r="JLU1" s="416"/>
      <c r="JLV1" s="416"/>
      <c r="JLW1" s="416"/>
      <c r="JLX1" s="416"/>
      <c r="JLY1" s="416"/>
      <c r="JLZ1" s="416"/>
      <c r="JMA1" s="416"/>
      <c r="JMB1" s="416"/>
      <c r="JMC1" s="416"/>
      <c r="JMD1" s="416"/>
      <c r="JME1" s="416"/>
      <c r="JMF1" s="416"/>
      <c r="JMG1" s="416"/>
      <c r="JMH1" s="416"/>
      <c r="JMI1" s="416"/>
      <c r="JMJ1" s="416"/>
      <c r="JMK1" s="416"/>
      <c r="JML1" s="416"/>
      <c r="JMM1" s="416"/>
      <c r="JMN1" s="416"/>
      <c r="JMO1" s="416"/>
      <c r="JMP1" s="416"/>
      <c r="JMQ1" s="416"/>
      <c r="JMR1" s="416"/>
      <c r="JMS1" s="416"/>
      <c r="JMT1" s="416"/>
      <c r="JMU1" s="416"/>
      <c r="JMV1" s="416"/>
      <c r="JMW1" s="416"/>
      <c r="JMX1" s="416"/>
      <c r="JMY1" s="416"/>
      <c r="JMZ1" s="416"/>
      <c r="JNA1" s="416"/>
      <c r="JNB1" s="416"/>
      <c r="JNC1" s="416"/>
      <c r="JND1" s="416"/>
      <c r="JNE1" s="416"/>
      <c r="JNF1" s="416"/>
      <c r="JNG1" s="416"/>
      <c r="JNH1" s="416"/>
      <c r="JNI1" s="416"/>
      <c r="JNJ1" s="416"/>
      <c r="JNK1" s="416"/>
      <c r="JNL1" s="416"/>
      <c r="JNM1" s="416"/>
      <c r="JNN1" s="416"/>
      <c r="JNO1" s="416"/>
      <c r="JNP1" s="416"/>
      <c r="JNQ1" s="416"/>
      <c r="JNR1" s="416"/>
      <c r="JNS1" s="416"/>
      <c r="JNT1" s="416"/>
      <c r="JNU1" s="416"/>
      <c r="JNV1" s="416"/>
      <c r="JNW1" s="416"/>
      <c r="JNX1" s="416"/>
      <c r="JNY1" s="416"/>
      <c r="JNZ1" s="416"/>
      <c r="JOA1" s="416"/>
      <c r="JOB1" s="416"/>
      <c r="JOC1" s="416"/>
      <c r="JOD1" s="416"/>
      <c r="JOE1" s="416"/>
      <c r="JOF1" s="416"/>
      <c r="JOG1" s="416"/>
      <c r="JOH1" s="416"/>
      <c r="JOI1" s="416"/>
      <c r="JOJ1" s="416"/>
      <c r="JOK1" s="416"/>
      <c r="JOL1" s="416"/>
      <c r="JOM1" s="416"/>
      <c r="JON1" s="416"/>
      <c r="JOO1" s="416"/>
      <c r="JOP1" s="416"/>
      <c r="JOQ1" s="416"/>
      <c r="JOR1" s="416"/>
      <c r="JOS1" s="416"/>
      <c r="JOT1" s="416"/>
      <c r="JOU1" s="416"/>
      <c r="JOV1" s="416"/>
      <c r="JOW1" s="416"/>
      <c r="JOX1" s="416"/>
      <c r="JOY1" s="416"/>
      <c r="JOZ1" s="416"/>
      <c r="JPA1" s="416"/>
      <c r="JPB1" s="416"/>
      <c r="JPC1" s="416"/>
      <c r="JPD1" s="416"/>
      <c r="JPE1" s="416"/>
      <c r="JPF1" s="416"/>
      <c r="JPG1" s="416"/>
      <c r="JPH1" s="416"/>
      <c r="JPI1" s="416"/>
      <c r="JPJ1" s="416"/>
      <c r="JPK1" s="416"/>
      <c r="JPL1" s="416"/>
      <c r="JPM1" s="416"/>
      <c r="JPN1" s="416"/>
      <c r="JPO1" s="416"/>
      <c r="JPP1" s="416"/>
      <c r="JPQ1" s="416"/>
      <c r="JPR1" s="416"/>
      <c r="JPS1" s="416"/>
      <c r="JPT1" s="416"/>
      <c r="JPU1" s="416"/>
      <c r="JPV1" s="416"/>
      <c r="JPW1" s="416"/>
      <c r="JPX1" s="416"/>
      <c r="JPY1" s="416"/>
      <c r="JPZ1" s="416"/>
      <c r="JQA1" s="416"/>
      <c r="JQB1" s="416"/>
      <c r="JQC1" s="416"/>
      <c r="JQD1" s="416"/>
      <c r="JQE1" s="416"/>
      <c r="JQF1" s="416"/>
      <c r="JQG1" s="416"/>
      <c r="JQH1" s="416"/>
      <c r="JQI1" s="416"/>
      <c r="JQJ1" s="416"/>
      <c r="JQK1" s="416"/>
      <c r="JQL1" s="416"/>
      <c r="JQM1" s="416"/>
      <c r="JQN1" s="416"/>
      <c r="JQO1" s="416"/>
      <c r="JQP1" s="416"/>
      <c r="JQQ1" s="416"/>
      <c r="JQR1" s="416"/>
      <c r="JQS1" s="416"/>
      <c r="JQT1" s="416"/>
      <c r="JQU1" s="416"/>
      <c r="JQV1" s="416"/>
      <c r="JQW1" s="416"/>
      <c r="JQX1" s="416"/>
      <c r="JQY1" s="416"/>
      <c r="JQZ1" s="416"/>
      <c r="JRA1" s="416"/>
      <c r="JRB1" s="416"/>
      <c r="JRC1" s="416"/>
      <c r="JRD1" s="416"/>
      <c r="JRE1" s="416"/>
      <c r="JRF1" s="416"/>
      <c r="JRG1" s="416"/>
      <c r="JRH1" s="416"/>
      <c r="JRI1" s="416"/>
      <c r="JRJ1" s="416"/>
      <c r="JRK1" s="416"/>
      <c r="JRL1" s="416"/>
      <c r="JRM1" s="416"/>
      <c r="JRN1" s="416"/>
      <c r="JRO1" s="416"/>
      <c r="JRP1" s="416"/>
      <c r="JRQ1" s="416"/>
      <c r="JRR1" s="416"/>
      <c r="JRS1" s="416"/>
      <c r="JRT1" s="416"/>
      <c r="JRU1" s="416"/>
      <c r="JRV1" s="416"/>
      <c r="JRW1" s="416"/>
      <c r="JRX1" s="416"/>
      <c r="JRY1" s="416"/>
      <c r="JRZ1" s="416"/>
      <c r="JSA1" s="416"/>
      <c r="JSB1" s="416"/>
      <c r="JSC1" s="416"/>
      <c r="JSD1" s="416"/>
      <c r="JSE1" s="416"/>
      <c r="JSF1" s="416"/>
      <c r="JSG1" s="416"/>
      <c r="JSH1" s="416"/>
      <c r="JSI1" s="416"/>
      <c r="JSJ1" s="416"/>
      <c r="JSK1" s="416"/>
      <c r="JSL1" s="416"/>
      <c r="JSM1" s="416"/>
      <c r="JSN1" s="416"/>
      <c r="JSO1" s="416"/>
      <c r="JSP1" s="416"/>
      <c r="JSQ1" s="416"/>
      <c r="JSR1" s="416"/>
      <c r="JSS1" s="416"/>
      <c r="JST1" s="416"/>
      <c r="JSU1" s="416"/>
      <c r="JSV1" s="416"/>
      <c r="JSW1" s="416"/>
      <c r="JSX1" s="416"/>
      <c r="JSY1" s="416"/>
      <c r="JSZ1" s="416"/>
      <c r="JTA1" s="416"/>
      <c r="JTB1" s="416"/>
      <c r="JTC1" s="416"/>
      <c r="JTD1" s="416"/>
      <c r="JTE1" s="416"/>
      <c r="JTF1" s="416"/>
      <c r="JTG1" s="416"/>
      <c r="JTH1" s="416"/>
      <c r="JTI1" s="416"/>
      <c r="JTJ1" s="416"/>
      <c r="JTK1" s="416"/>
      <c r="JTL1" s="416"/>
      <c r="JTM1" s="416"/>
      <c r="JTN1" s="416"/>
      <c r="JTO1" s="416"/>
      <c r="JTP1" s="416"/>
      <c r="JTQ1" s="416"/>
      <c r="JTR1" s="416"/>
      <c r="JTS1" s="416"/>
      <c r="JTT1" s="416"/>
      <c r="JTU1" s="416"/>
      <c r="JTV1" s="416"/>
      <c r="JTW1" s="416"/>
      <c r="JTX1" s="416"/>
      <c r="JTY1" s="416"/>
      <c r="JTZ1" s="416"/>
      <c r="JUA1" s="416"/>
      <c r="JUB1" s="416"/>
      <c r="JUC1" s="416"/>
      <c r="JUD1" s="416"/>
      <c r="JUE1" s="416"/>
      <c r="JUF1" s="416"/>
      <c r="JUG1" s="416"/>
      <c r="JUH1" s="416"/>
      <c r="JUI1" s="416"/>
      <c r="JUJ1" s="416"/>
      <c r="JUK1" s="416"/>
      <c r="JUL1" s="416"/>
      <c r="JUM1" s="416"/>
      <c r="JUN1" s="416"/>
      <c r="JUO1" s="416"/>
      <c r="JUP1" s="416"/>
      <c r="JUQ1" s="416"/>
      <c r="JUR1" s="416"/>
      <c r="JUS1" s="416"/>
      <c r="JUT1" s="416"/>
      <c r="JUU1" s="416"/>
      <c r="JUV1" s="416"/>
      <c r="JUW1" s="416"/>
      <c r="JUX1" s="416"/>
      <c r="JUY1" s="416"/>
      <c r="JUZ1" s="416"/>
      <c r="JVA1" s="416"/>
      <c r="JVB1" s="416"/>
      <c r="JVC1" s="416"/>
      <c r="JVD1" s="416"/>
      <c r="JVE1" s="416"/>
      <c r="JVF1" s="416"/>
      <c r="JVG1" s="416"/>
      <c r="JVH1" s="416"/>
      <c r="JVI1" s="416"/>
      <c r="JVJ1" s="416"/>
      <c r="JVK1" s="416"/>
      <c r="JVL1" s="416"/>
      <c r="JVM1" s="416"/>
      <c r="JVN1" s="416"/>
      <c r="JVO1" s="416"/>
      <c r="JVP1" s="416"/>
      <c r="JVQ1" s="416"/>
      <c r="JVR1" s="416"/>
      <c r="JVS1" s="416"/>
      <c r="JVT1" s="416"/>
      <c r="JVU1" s="416"/>
      <c r="JVV1" s="416"/>
      <c r="JVW1" s="416"/>
      <c r="JVX1" s="416"/>
      <c r="JVY1" s="416"/>
      <c r="JVZ1" s="416"/>
      <c r="JWA1" s="416"/>
      <c r="JWB1" s="416"/>
      <c r="JWC1" s="416"/>
      <c r="JWD1" s="416"/>
      <c r="JWE1" s="416"/>
      <c r="JWF1" s="416"/>
      <c r="JWG1" s="416"/>
      <c r="JWH1" s="416"/>
      <c r="JWI1" s="416"/>
      <c r="JWJ1" s="416"/>
      <c r="JWK1" s="416"/>
      <c r="JWL1" s="416"/>
      <c r="JWM1" s="416"/>
      <c r="JWN1" s="416"/>
      <c r="JWO1" s="416"/>
      <c r="JWP1" s="416"/>
      <c r="JWQ1" s="416"/>
      <c r="JWR1" s="416"/>
      <c r="JWS1" s="416"/>
      <c r="JWT1" s="416"/>
      <c r="JWU1" s="416"/>
      <c r="JWV1" s="416"/>
      <c r="JWW1" s="416"/>
      <c r="JWX1" s="416"/>
      <c r="JWY1" s="416"/>
      <c r="JWZ1" s="416"/>
      <c r="JXA1" s="416"/>
      <c r="JXB1" s="416"/>
      <c r="JXC1" s="416"/>
      <c r="JXD1" s="416"/>
      <c r="JXE1" s="416"/>
      <c r="JXF1" s="416"/>
      <c r="JXG1" s="416"/>
      <c r="JXH1" s="416"/>
      <c r="JXI1" s="416"/>
      <c r="JXJ1" s="416"/>
      <c r="JXK1" s="416"/>
      <c r="JXL1" s="416"/>
      <c r="JXM1" s="416"/>
      <c r="JXN1" s="416"/>
      <c r="JXO1" s="416"/>
      <c r="JXP1" s="416"/>
      <c r="JXQ1" s="416"/>
      <c r="JXR1" s="416"/>
      <c r="JXS1" s="416"/>
      <c r="JXT1" s="416"/>
      <c r="JXU1" s="416"/>
      <c r="JXV1" s="416"/>
      <c r="JXW1" s="416"/>
      <c r="JXX1" s="416"/>
      <c r="JXY1" s="416"/>
      <c r="JXZ1" s="416"/>
      <c r="JYA1" s="416"/>
      <c r="JYB1" s="416"/>
      <c r="JYC1" s="416"/>
      <c r="JYD1" s="416"/>
      <c r="JYE1" s="416"/>
      <c r="JYF1" s="416"/>
      <c r="JYG1" s="416"/>
      <c r="JYH1" s="416"/>
      <c r="JYI1" s="416"/>
      <c r="JYJ1" s="416"/>
      <c r="JYK1" s="416"/>
      <c r="JYL1" s="416"/>
      <c r="JYM1" s="416"/>
      <c r="JYN1" s="416"/>
      <c r="JYO1" s="416"/>
      <c r="JYP1" s="416"/>
      <c r="JYQ1" s="416"/>
      <c r="JYR1" s="416"/>
      <c r="JYS1" s="416"/>
      <c r="JYT1" s="416"/>
      <c r="JYU1" s="416"/>
      <c r="JYV1" s="416"/>
      <c r="JYW1" s="416"/>
      <c r="JYX1" s="416"/>
      <c r="JYY1" s="416"/>
      <c r="JYZ1" s="416"/>
      <c r="JZA1" s="416"/>
      <c r="JZB1" s="416"/>
      <c r="JZC1" s="416"/>
      <c r="JZD1" s="416"/>
      <c r="JZE1" s="416"/>
      <c r="JZF1" s="416"/>
      <c r="JZG1" s="416"/>
      <c r="JZH1" s="416"/>
      <c r="JZI1" s="416"/>
      <c r="JZJ1" s="416"/>
      <c r="JZK1" s="416"/>
      <c r="JZL1" s="416"/>
      <c r="JZM1" s="416"/>
      <c r="JZN1" s="416"/>
      <c r="JZO1" s="416"/>
      <c r="JZP1" s="416"/>
      <c r="JZQ1" s="416"/>
      <c r="JZR1" s="416"/>
      <c r="JZS1" s="416"/>
      <c r="JZT1" s="416"/>
      <c r="JZU1" s="416"/>
      <c r="JZV1" s="416"/>
      <c r="JZW1" s="416"/>
      <c r="JZX1" s="416"/>
      <c r="JZY1" s="416"/>
      <c r="JZZ1" s="416"/>
      <c r="KAA1" s="416"/>
      <c r="KAB1" s="416"/>
      <c r="KAC1" s="416"/>
      <c r="KAD1" s="416"/>
      <c r="KAE1" s="416"/>
      <c r="KAF1" s="416"/>
      <c r="KAG1" s="416"/>
      <c r="KAH1" s="416"/>
      <c r="KAI1" s="416"/>
      <c r="KAJ1" s="416"/>
      <c r="KAK1" s="416"/>
      <c r="KAL1" s="416"/>
      <c r="KAM1" s="416"/>
      <c r="KAN1" s="416"/>
      <c r="KAO1" s="416"/>
      <c r="KAP1" s="416"/>
      <c r="KAQ1" s="416"/>
      <c r="KAR1" s="416"/>
      <c r="KAS1" s="416"/>
      <c r="KAT1" s="416"/>
      <c r="KAU1" s="416"/>
      <c r="KAV1" s="416"/>
      <c r="KAW1" s="416"/>
      <c r="KAX1" s="416"/>
      <c r="KAY1" s="416"/>
      <c r="KAZ1" s="416"/>
      <c r="KBA1" s="416"/>
      <c r="KBB1" s="416"/>
      <c r="KBC1" s="416"/>
      <c r="KBD1" s="416"/>
      <c r="KBE1" s="416"/>
      <c r="KBF1" s="416"/>
      <c r="KBG1" s="416"/>
      <c r="KBH1" s="416"/>
      <c r="KBI1" s="416"/>
      <c r="KBJ1" s="416"/>
      <c r="KBK1" s="416"/>
      <c r="KBL1" s="416"/>
      <c r="KBM1" s="416"/>
      <c r="KBN1" s="416"/>
      <c r="KBO1" s="416"/>
      <c r="KBP1" s="416"/>
      <c r="KBQ1" s="416"/>
      <c r="KBR1" s="416"/>
      <c r="KBS1" s="416"/>
      <c r="KBT1" s="416"/>
      <c r="KBU1" s="416"/>
      <c r="KBV1" s="416"/>
      <c r="KBW1" s="416"/>
      <c r="KBX1" s="416"/>
      <c r="KBY1" s="416"/>
      <c r="KBZ1" s="416"/>
      <c r="KCA1" s="416"/>
      <c r="KCB1" s="416"/>
      <c r="KCC1" s="416"/>
      <c r="KCD1" s="416"/>
      <c r="KCE1" s="416"/>
      <c r="KCF1" s="416"/>
      <c r="KCG1" s="416"/>
      <c r="KCH1" s="416"/>
      <c r="KCI1" s="416"/>
      <c r="KCJ1" s="416"/>
      <c r="KCK1" s="416"/>
      <c r="KCL1" s="416"/>
      <c r="KCM1" s="416"/>
      <c r="KCN1" s="416"/>
      <c r="KCO1" s="416"/>
      <c r="KCP1" s="416"/>
      <c r="KCQ1" s="416"/>
      <c r="KCR1" s="416"/>
      <c r="KCS1" s="416"/>
      <c r="KCT1" s="416"/>
      <c r="KCU1" s="416"/>
      <c r="KCV1" s="416"/>
      <c r="KCW1" s="416"/>
      <c r="KCX1" s="416"/>
      <c r="KCY1" s="416"/>
      <c r="KCZ1" s="416"/>
      <c r="KDA1" s="416"/>
      <c r="KDB1" s="416"/>
      <c r="KDC1" s="416"/>
      <c r="KDD1" s="416"/>
      <c r="KDE1" s="416"/>
      <c r="KDF1" s="416"/>
      <c r="KDG1" s="416"/>
      <c r="KDH1" s="416"/>
      <c r="KDI1" s="416"/>
      <c r="KDJ1" s="416"/>
      <c r="KDK1" s="416"/>
      <c r="KDL1" s="416"/>
      <c r="KDM1" s="416"/>
      <c r="KDN1" s="416"/>
      <c r="KDO1" s="416"/>
      <c r="KDP1" s="416"/>
      <c r="KDQ1" s="416"/>
      <c r="KDR1" s="416"/>
      <c r="KDS1" s="416"/>
      <c r="KDT1" s="416"/>
      <c r="KDU1" s="416"/>
      <c r="KDV1" s="416"/>
      <c r="KDW1" s="416"/>
      <c r="KDX1" s="416"/>
      <c r="KDY1" s="416"/>
      <c r="KDZ1" s="416"/>
      <c r="KEA1" s="416"/>
      <c r="KEB1" s="416"/>
      <c r="KEC1" s="416"/>
      <c r="KED1" s="416"/>
      <c r="KEE1" s="416"/>
      <c r="KEF1" s="416"/>
      <c r="KEG1" s="416"/>
      <c r="KEH1" s="416"/>
      <c r="KEI1" s="416"/>
      <c r="KEJ1" s="416"/>
      <c r="KEK1" s="416"/>
      <c r="KEL1" s="416"/>
      <c r="KEM1" s="416"/>
      <c r="KEN1" s="416"/>
      <c r="KEO1" s="416"/>
      <c r="KEP1" s="416"/>
      <c r="KEQ1" s="416"/>
      <c r="KER1" s="416"/>
      <c r="KES1" s="416"/>
      <c r="KET1" s="416"/>
      <c r="KEU1" s="416"/>
      <c r="KEV1" s="416"/>
      <c r="KEW1" s="416"/>
      <c r="KEX1" s="416"/>
      <c r="KEY1" s="416"/>
      <c r="KEZ1" s="416"/>
      <c r="KFA1" s="416"/>
      <c r="KFB1" s="416"/>
      <c r="KFC1" s="416"/>
      <c r="KFD1" s="416"/>
      <c r="KFE1" s="416"/>
      <c r="KFF1" s="416"/>
      <c r="KFG1" s="416"/>
      <c r="KFH1" s="416"/>
      <c r="KFI1" s="416"/>
      <c r="KFJ1" s="416"/>
      <c r="KFK1" s="416"/>
      <c r="KFL1" s="416"/>
      <c r="KFM1" s="416"/>
      <c r="KFN1" s="416"/>
      <c r="KFO1" s="416"/>
      <c r="KFP1" s="416"/>
      <c r="KFQ1" s="416"/>
      <c r="KFR1" s="416"/>
      <c r="KFS1" s="416"/>
      <c r="KFT1" s="416"/>
      <c r="KFU1" s="416"/>
      <c r="KFV1" s="416"/>
      <c r="KFW1" s="416"/>
      <c r="KFX1" s="416"/>
      <c r="KFY1" s="416"/>
      <c r="KFZ1" s="416"/>
      <c r="KGA1" s="416"/>
      <c r="KGB1" s="416"/>
      <c r="KGC1" s="416"/>
      <c r="KGD1" s="416"/>
      <c r="KGE1" s="416"/>
      <c r="KGF1" s="416"/>
      <c r="KGG1" s="416"/>
      <c r="KGH1" s="416"/>
      <c r="KGI1" s="416"/>
      <c r="KGJ1" s="416"/>
      <c r="KGK1" s="416"/>
      <c r="KGL1" s="416"/>
      <c r="KGM1" s="416"/>
      <c r="KGN1" s="416"/>
      <c r="KGO1" s="416"/>
      <c r="KGP1" s="416"/>
      <c r="KGQ1" s="416"/>
      <c r="KGR1" s="416"/>
      <c r="KGS1" s="416"/>
      <c r="KGT1" s="416"/>
      <c r="KGU1" s="416"/>
      <c r="KGV1" s="416"/>
      <c r="KGW1" s="416"/>
      <c r="KGX1" s="416"/>
      <c r="KGY1" s="416"/>
      <c r="KGZ1" s="416"/>
      <c r="KHA1" s="416"/>
      <c r="KHB1" s="416"/>
      <c r="KHC1" s="416"/>
      <c r="KHD1" s="416"/>
      <c r="KHE1" s="416"/>
      <c r="KHF1" s="416"/>
      <c r="KHG1" s="416"/>
      <c r="KHH1" s="416"/>
      <c r="KHI1" s="416"/>
      <c r="KHJ1" s="416"/>
      <c r="KHK1" s="416"/>
      <c r="KHL1" s="416"/>
      <c r="KHM1" s="416"/>
      <c r="KHN1" s="416"/>
      <c r="KHO1" s="416"/>
      <c r="KHP1" s="416"/>
      <c r="KHQ1" s="416"/>
      <c r="KHR1" s="416"/>
      <c r="KHS1" s="416"/>
      <c r="KHT1" s="416"/>
      <c r="KHU1" s="416"/>
      <c r="KHV1" s="416"/>
      <c r="KHW1" s="416"/>
      <c r="KHX1" s="416"/>
      <c r="KHY1" s="416"/>
      <c r="KHZ1" s="416"/>
      <c r="KIA1" s="416"/>
      <c r="KIB1" s="416"/>
      <c r="KIC1" s="416"/>
      <c r="KID1" s="416"/>
      <c r="KIE1" s="416"/>
      <c r="KIF1" s="416"/>
      <c r="KIG1" s="416"/>
      <c r="KIH1" s="416"/>
      <c r="KII1" s="416"/>
      <c r="KIJ1" s="416"/>
      <c r="KIK1" s="416"/>
      <c r="KIL1" s="416"/>
      <c r="KIM1" s="416"/>
      <c r="KIN1" s="416"/>
      <c r="KIO1" s="416"/>
      <c r="KIP1" s="416"/>
      <c r="KIQ1" s="416"/>
      <c r="KIR1" s="416"/>
      <c r="KIS1" s="416"/>
      <c r="KIT1" s="416"/>
      <c r="KIU1" s="416"/>
      <c r="KIV1" s="416"/>
      <c r="KIW1" s="416"/>
      <c r="KIX1" s="416"/>
      <c r="KIY1" s="416"/>
      <c r="KIZ1" s="416"/>
      <c r="KJA1" s="416"/>
      <c r="KJB1" s="416"/>
      <c r="KJC1" s="416"/>
      <c r="KJD1" s="416"/>
      <c r="KJE1" s="416"/>
      <c r="KJF1" s="416"/>
      <c r="KJG1" s="416"/>
      <c r="KJH1" s="416"/>
      <c r="KJI1" s="416"/>
      <c r="KJJ1" s="416"/>
      <c r="KJK1" s="416"/>
      <c r="KJL1" s="416"/>
      <c r="KJM1" s="416"/>
      <c r="KJN1" s="416"/>
      <c r="KJO1" s="416"/>
      <c r="KJP1" s="416"/>
      <c r="KJQ1" s="416"/>
      <c r="KJR1" s="416"/>
      <c r="KJS1" s="416"/>
      <c r="KJT1" s="416"/>
      <c r="KJU1" s="416"/>
      <c r="KJV1" s="416"/>
      <c r="KJW1" s="416"/>
      <c r="KJX1" s="416"/>
      <c r="KJY1" s="416"/>
      <c r="KJZ1" s="416"/>
      <c r="KKA1" s="416"/>
      <c r="KKB1" s="416"/>
      <c r="KKC1" s="416"/>
      <c r="KKD1" s="416"/>
      <c r="KKE1" s="416"/>
      <c r="KKF1" s="416"/>
      <c r="KKG1" s="416"/>
      <c r="KKH1" s="416"/>
      <c r="KKI1" s="416"/>
      <c r="KKJ1" s="416"/>
      <c r="KKK1" s="416"/>
      <c r="KKL1" s="416"/>
      <c r="KKM1" s="416"/>
      <c r="KKN1" s="416"/>
      <c r="KKO1" s="416"/>
      <c r="KKP1" s="416"/>
      <c r="KKQ1" s="416"/>
      <c r="KKR1" s="416"/>
      <c r="KKS1" s="416"/>
      <c r="KKT1" s="416"/>
      <c r="KKU1" s="416"/>
      <c r="KKV1" s="416"/>
      <c r="KKW1" s="416"/>
      <c r="KKX1" s="416"/>
      <c r="KKY1" s="416"/>
      <c r="KKZ1" s="416"/>
      <c r="KLA1" s="416"/>
      <c r="KLB1" s="416"/>
      <c r="KLC1" s="416"/>
      <c r="KLD1" s="416"/>
      <c r="KLE1" s="416"/>
      <c r="KLF1" s="416"/>
      <c r="KLG1" s="416"/>
      <c r="KLH1" s="416"/>
      <c r="KLI1" s="416"/>
      <c r="KLJ1" s="416"/>
      <c r="KLK1" s="416"/>
      <c r="KLL1" s="416"/>
      <c r="KLM1" s="416"/>
      <c r="KLN1" s="416"/>
      <c r="KLO1" s="416"/>
      <c r="KLP1" s="416"/>
      <c r="KLQ1" s="416"/>
      <c r="KLR1" s="416"/>
      <c r="KLS1" s="416"/>
      <c r="KLT1" s="416"/>
      <c r="KLU1" s="416"/>
      <c r="KLV1" s="416"/>
      <c r="KLW1" s="416"/>
      <c r="KLX1" s="416"/>
      <c r="KLY1" s="416"/>
      <c r="KLZ1" s="416"/>
      <c r="KMA1" s="416"/>
      <c r="KMB1" s="416"/>
      <c r="KMC1" s="416"/>
      <c r="KMD1" s="416"/>
      <c r="KME1" s="416"/>
      <c r="KMF1" s="416"/>
      <c r="KMG1" s="416"/>
      <c r="KMH1" s="416"/>
      <c r="KMI1" s="416"/>
      <c r="KMJ1" s="416"/>
      <c r="KMK1" s="416"/>
      <c r="KML1" s="416"/>
      <c r="KMM1" s="416"/>
      <c r="KMN1" s="416"/>
      <c r="KMO1" s="416"/>
      <c r="KMP1" s="416"/>
      <c r="KMQ1" s="416"/>
      <c r="KMR1" s="416"/>
      <c r="KMS1" s="416"/>
      <c r="KMT1" s="416"/>
      <c r="KMU1" s="416"/>
      <c r="KMV1" s="416"/>
      <c r="KMW1" s="416"/>
      <c r="KMX1" s="416"/>
      <c r="KMY1" s="416"/>
      <c r="KMZ1" s="416"/>
      <c r="KNA1" s="416"/>
      <c r="KNB1" s="416"/>
      <c r="KNC1" s="416"/>
      <c r="KND1" s="416"/>
      <c r="KNE1" s="416"/>
      <c r="KNF1" s="416"/>
      <c r="KNG1" s="416"/>
      <c r="KNH1" s="416"/>
      <c r="KNI1" s="416"/>
      <c r="KNJ1" s="416"/>
      <c r="KNK1" s="416"/>
      <c r="KNL1" s="416"/>
      <c r="KNM1" s="416"/>
      <c r="KNN1" s="416"/>
      <c r="KNO1" s="416"/>
      <c r="KNP1" s="416"/>
      <c r="KNQ1" s="416"/>
      <c r="KNR1" s="416"/>
      <c r="KNS1" s="416"/>
      <c r="KNT1" s="416"/>
      <c r="KNU1" s="416"/>
      <c r="KNV1" s="416"/>
      <c r="KNW1" s="416"/>
      <c r="KNX1" s="416"/>
      <c r="KNY1" s="416"/>
      <c r="KNZ1" s="416"/>
      <c r="KOA1" s="416"/>
      <c r="KOB1" s="416"/>
      <c r="KOC1" s="416"/>
      <c r="KOD1" s="416"/>
      <c r="KOE1" s="416"/>
      <c r="KOF1" s="416"/>
      <c r="KOG1" s="416"/>
      <c r="KOH1" s="416"/>
      <c r="KOI1" s="416"/>
      <c r="KOJ1" s="416"/>
      <c r="KOK1" s="416"/>
      <c r="KOL1" s="416"/>
      <c r="KOM1" s="416"/>
      <c r="KON1" s="416"/>
      <c r="KOO1" s="416"/>
      <c r="KOP1" s="416"/>
      <c r="KOQ1" s="416"/>
      <c r="KOR1" s="416"/>
      <c r="KOS1" s="416"/>
      <c r="KOT1" s="416"/>
      <c r="KOU1" s="416"/>
      <c r="KOV1" s="416"/>
      <c r="KOW1" s="416"/>
      <c r="KOX1" s="416"/>
      <c r="KOY1" s="416"/>
      <c r="KOZ1" s="416"/>
      <c r="KPA1" s="416"/>
      <c r="KPB1" s="416"/>
      <c r="KPC1" s="416"/>
      <c r="KPD1" s="416"/>
      <c r="KPE1" s="416"/>
      <c r="KPF1" s="416"/>
      <c r="KPG1" s="416"/>
      <c r="KPH1" s="416"/>
      <c r="KPI1" s="416"/>
      <c r="KPJ1" s="416"/>
      <c r="KPK1" s="416"/>
      <c r="KPL1" s="416"/>
      <c r="KPM1" s="416"/>
      <c r="KPN1" s="416"/>
      <c r="KPO1" s="416"/>
      <c r="KPP1" s="416"/>
      <c r="KPQ1" s="416"/>
      <c r="KPR1" s="416"/>
      <c r="KPS1" s="416"/>
      <c r="KPT1" s="416"/>
      <c r="KPU1" s="416"/>
      <c r="KPV1" s="416"/>
      <c r="KPW1" s="416"/>
      <c r="KPX1" s="416"/>
      <c r="KPY1" s="416"/>
      <c r="KPZ1" s="416"/>
      <c r="KQA1" s="416"/>
      <c r="KQB1" s="416"/>
      <c r="KQC1" s="416"/>
      <c r="KQD1" s="416"/>
      <c r="KQE1" s="416"/>
      <c r="KQF1" s="416"/>
      <c r="KQG1" s="416"/>
      <c r="KQH1" s="416"/>
      <c r="KQI1" s="416"/>
      <c r="KQJ1" s="416"/>
      <c r="KQK1" s="416"/>
      <c r="KQL1" s="416"/>
      <c r="KQM1" s="416"/>
      <c r="KQN1" s="416"/>
      <c r="KQO1" s="416"/>
      <c r="KQP1" s="416"/>
      <c r="KQQ1" s="416"/>
      <c r="KQR1" s="416"/>
      <c r="KQS1" s="416"/>
      <c r="KQT1" s="416"/>
      <c r="KQU1" s="416"/>
      <c r="KQV1" s="416"/>
      <c r="KQW1" s="416"/>
      <c r="KQX1" s="416"/>
      <c r="KQY1" s="416"/>
      <c r="KQZ1" s="416"/>
      <c r="KRA1" s="416"/>
      <c r="KRB1" s="416"/>
      <c r="KRC1" s="416"/>
      <c r="KRD1" s="416"/>
      <c r="KRE1" s="416"/>
      <c r="KRF1" s="416"/>
      <c r="KRG1" s="416"/>
      <c r="KRH1" s="416"/>
      <c r="KRI1" s="416"/>
      <c r="KRJ1" s="416"/>
      <c r="KRK1" s="416"/>
      <c r="KRL1" s="416"/>
      <c r="KRM1" s="416"/>
      <c r="KRN1" s="416"/>
      <c r="KRO1" s="416"/>
      <c r="KRP1" s="416"/>
      <c r="KRQ1" s="416"/>
      <c r="KRR1" s="416"/>
      <c r="KRS1" s="416"/>
      <c r="KRT1" s="416"/>
      <c r="KRU1" s="416"/>
      <c r="KRV1" s="416"/>
      <c r="KRW1" s="416"/>
      <c r="KRX1" s="416"/>
      <c r="KRY1" s="416"/>
      <c r="KRZ1" s="416"/>
      <c r="KSA1" s="416"/>
      <c r="KSB1" s="416"/>
      <c r="KSC1" s="416"/>
      <c r="KSD1" s="416"/>
      <c r="KSE1" s="416"/>
      <c r="KSF1" s="416"/>
      <c r="KSG1" s="416"/>
      <c r="KSH1" s="416"/>
      <c r="KSI1" s="416"/>
      <c r="KSJ1" s="416"/>
      <c r="KSK1" s="416"/>
      <c r="KSL1" s="416"/>
      <c r="KSM1" s="416"/>
      <c r="KSN1" s="416"/>
      <c r="KSO1" s="416"/>
      <c r="KSP1" s="416"/>
      <c r="KSQ1" s="416"/>
      <c r="KSR1" s="416"/>
      <c r="KSS1" s="416"/>
      <c r="KST1" s="416"/>
      <c r="KSU1" s="416"/>
      <c r="KSV1" s="416"/>
      <c r="KSW1" s="416"/>
      <c r="KSX1" s="416"/>
      <c r="KSY1" s="416"/>
      <c r="KSZ1" s="416"/>
      <c r="KTA1" s="416"/>
      <c r="KTB1" s="416"/>
      <c r="KTC1" s="416"/>
      <c r="KTD1" s="416"/>
      <c r="KTE1" s="416"/>
      <c r="KTF1" s="416"/>
      <c r="KTG1" s="416"/>
      <c r="KTH1" s="416"/>
      <c r="KTI1" s="416"/>
      <c r="KTJ1" s="416"/>
      <c r="KTK1" s="416"/>
      <c r="KTL1" s="416"/>
      <c r="KTM1" s="416"/>
      <c r="KTN1" s="416"/>
      <c r="KTO1" s="416"/>
      <c r="KTP1" s="416"/>
      <c r="KTQ1" s="416"/>
      <c r="KTR1" s="416"/>
      <c r="KTS1" s="416"/>
      <c r="KTT1" s="416"/>
      <c r="KTU1" s="416"/>
      <c r="KTV1" s="416"/>
      <c r="KTW1" s="416"/>
      <c r="KTX1" s="416"/>
      <c r="KTY1" s="416"/>
      <c r="KTZ1" s="416"/>
      <c r="KUA1" s="416"/>
      <c r="KUB1" s="416"/>
      <c r="KUC1" s="416"/>
      <c r="KUD1" s="416"/>
      <c r="KUE1" s="416"/>
      <c r="KUF1" s="416"/>
      <c r="KUG1" s="416"/>
      <c r="KUH1" s="416"/>
      <c r="KUI1" s="416"/>
      <c r="KUJ1" s="416"/>
      <c r="KUK1" s="416"/>
      <c r="KUL1" s="416"/>
      <c r="KUM1" s="416"/>
      <c r="KUN1" s="416"/>
      <c r="KUO1" s="416"/>
      <c r="KUP1" s="416"/>
      <c r="KUQ1" s="416"/>
      <c r="KUR1" s="416"/>
      <c r="KUS1" s="416"/>
      <c r="KUT1" s="416"/>
      <c r="KUU1" s="416"/>
      <c r="KUV1" s="416"/>
      <c r="KUW1" s="416"/>
      <c r="KUX1" s="416"/>
      <c r="KUY1" s="416"/>
      <c r="KUZ1" s="416"/>
      <c r="KVA1" s="416"/>
      <c r="KVB1" s="416"/>
      <c r="KVC1" s="416"/>
      <c r="KVD1" s="416"/>
      <c r="KVE1" s="416"/>
      <c r="KVF1" s="416"/>
      <c r="KVG1" s="416"/>
      <c r="KVH1" s="416"/>
      <c r="KVI1" s="416"/>
      <c r="KVJ1" s="416"/>
      <c r="KVK1" s="416"/>
      <c r="KVL1" s="416"/>
      <c r="KVM1" s="416"/>
      <c r="KVN1" s="416"/>
      <c r="KVO1" s="416"/>
      <c r="KVP1" s="416"/>
      <c r="KVQ1" s="416"/>
      <c r="KVR1" s="416"/>
      <c r="KVS1" s="416"/>
      <c r="KVT1" s="416"/>
      <c r="KVU1" s="416"/>
      <c r="KVV1" s="416"/>
      <c r="KVW1" s="416"/>
      <c r="KVX1" s="416"/>
      <c r="KVY1" s="416"/>
      <c r="KVZ1" s="416"/>
      <c r="KWA1" s="416"/>
      <c r="KWB1" s="416"/>
      <c r="KWC1" s="416"/>
      <c r="KWD1" s="416"/>
      <c r="KWE1" s="416"/>
      <c r="KWF1" s="416"/>
      <c r="KWG1" s="416"/>
      <c r="KWH1" s="416"/>
      <c r="KWI1" s="416"/>
      <c r="KWJ1" s="416"/>
      <c r="KWK1" s="416"/>
      <c r="KWL1" s="416"/>
      <c r="KWM1" s="416"/>
      <c r="KWN1" s="416"/>
      <c r="KWO1" s="416"/>
      <c r="KWP1" s="416"/>
      <c r="KWQ1" s="416"/>
      <c r="KWR1" s="416"/>
      <c r="KWS1" s="416"/>
      <c r="KWT1" s="416"/>
      <c r="KWU1" s="416"/>
      <c r="KWV1" s="416"/>
      <c r="KWW1" s="416"/>
      <c r="KWX1" s="416"/>
      <c r="KWY1" s="416"/>
      <c r="KWZ1" s="416"/>
      <c r="KXA1" s="416"/>
      <c r="KXB1" s="416"/>
      <c r="KXC1" s="416"/>
      <c r="KXD1" s="416"/>
      <c r="KXE1" s="416"/>
      <c r="KXF1" s="416"/>
      <c r="KXG1" s="416"/>
      <c r="KXH1" s="416"/>
      <c r="KXI1" s="416"/>
      <c r="KXJ1" s="416"/>
      <c r="KXK1" s="416"/>
      <c r="KXL1" s="416"/>
      <c r="KXM1" s="416"/>
      <c r="KXN1" s="416"/>
      <c r="KXO1" s="416"/>
      <c r="KXP1" s="416"/>
      <c r="KXQ1" s="416"/>
      <c r="KXR1" s="416"/>
      <c r="KXS1" s="416"/>
      <c r="KXT1" s="416"/>
      <c r="KXU1" s="416"/>
      <c r="KXV1" s="416"/>
      <c r="KXW1" s="416"/>
      <c r="KXX1" s="416"/>
      <c r="KXY1" s="416"/>
      <c r="KXZ1" s="416"/>
      <c r="KYA1" s="416"/>
      <c r="KYB1" s="416"/>
      <c r="KYC1" s="416"/>
      <c r="KYD1" s="416"/>
      <c r="KYE1" s="416"/>
      <c r="KYF1" s="416"/>
      <c r="KYG1" s="416"/>
      <c r="KYH1" s="416"/>
      <c r="KYI1" s="416"/>
      <c r="KYJ1" s="416"/>
      <c r="KYK1" s="416"/>
      <c r="KYL1" s="416"/>
      <c r="KYM1" s="416"/>
      <c r="KYN1" s="416"/>
      <c r="KYO1" s="416"/>
      <c r="KYP1" s="416"/>
      <c r="KYQ1" s="416"/>
      <c r="KYR1" s="416"/>
      <c r="KYS1" s="416"/>
      <c r="KYT1" s="416"/>
      <c r="KYU1" s="416"/>
      <c r="KYV1" s="416"/>
      <c r="KYW1" s="416"/>
      <c r="KYX1" s="416"/>
      <c r="KYY1" s="416"/>
      <c r="KYZ1" s="416"/>
      <c r="KZA1" s="416"/>
      <c r="KZB1" s="416"/>
      <c r="KZC1" s="416"/>
      <c r="KZD1" s="416"/>
      <c r="KZE1" s="416"/>
      <c r="KZF1" s="416"/>
      <c r="KZG1" s="416"/>
      <c r="KZH1" s="416"/>
      <c r="KZI1" s="416"/>
      <c r="KZJ1" s="416"/>
      <c r="KZK1" s="416"/>
      <c r="KZL1" s="416"/>
      <c r="KZM1" s="416"/>
      <c r="KZN1" s="416"/>
      <c r="KZO1" s="416"/>
      <c r="KZP1" s="416"/>
      <c r="KZQ1" s="416"/>
      <c r="KZR1" s="416"/>
      <c r="KZS1" s="416"/>
      <c r="KZT1" s="416"/>
      <c r="KZU1" s="416"/>
      <c r="KZV1" s="416"/>
      <c r="KZW1" s="416"/>
      <c r="KZX1" s="416"/>
      <c r="KZY1" s="416"/>
      <c r="KZZ1" s="416"/>
      <c r="LAA1" s="416"/>
      <c r="LAB1" s="416"/>
      <c r="LAC1" s="416"/>
      <c r="LAD1" s="416"/>
      <c r="LAE1" s="416"/>
      <c r="LAF1" s="416"/>
      <c r="LAG1" s="416"/>
      <c r="LAH1" s="416"/>
      <c r="LAI1" s="416"/>
      <c r="LAJ1" s="416"/>
      <c r="LAK1" s="416"/>
      <c r="LAL1" s="416"/>
      <c r="LAM1" s="416"/>
      <c r="LAN1" s="416"/>
      <c r="LAO1" s="416"/>
      <c r="LAP1" s="416"/>
      <c r="LAQ1" s="416"/>
      <c r="LAR1" s="416"/>
      <c r="LAS1" s="416"/>
      <c r="LAT1" s="416"/>
      <c r="LAU1" s="416"/>
      <c r="LAV1" s="416"/>
      <c r="LAW1" s="416"/>
      <c r="LAX1" s="416"/>
      <c r="LAY1" s="416"/>
      <c r="LAZ1" s="416"/>
      <c r="LBA1" s="416"/>
      <c r="LBB1" s="416"/>
      <c r="LBC1" s="416"/>
      <c r="LBD1" s="416"/>
      <c r="LBE1" s="416"/>
      <c r="LBF1" s="416"/>
      <c r="LBG1" s="416"/>
      <c r="LBH1" s="416"/>
      <c r="LBI1" s="416"/>
      <c r="LBJ1" s="416"/>
      <c r="LBK1" s="416"/>
      <c r="LBL1" s="416"/>
      <c r="LBM1" s="416"/>
      <c r="LBN1" s="416"/>
      <c r="LBO1" s="416"/>
      <c r="LBP1" s="416"/>
      <c r="LBQ1" s="416"/>
      <c r="LBR1" s="416"/>
      <c r="LBS1" s="416"/>
      <c r="LBT1" s="416"/>
      <c r="LBU1" s="416"/>
      <c r="LBV1" s="416"/>
      <c r="LBW1" s="416"/>
      <c r="LBX1" s="416"/>
      <c r="LBY1" s="416"/>
      <c r="LBZ1" s="416"/>
      <c r="LCA1" s="416"/>
      <c r="LCB1" s="416"/>
      <c r="LCC1" s="416"/>
      <c r="LCD1" s="416"/>
      <c r="LCE1" s="416"/>
      <c r="LCF1" s="416"/>
      <c r="LCG1" s="416"/>
      <c r="LCH1" s="416"/>
      <c r="LCI1" s="416"/>
      <c r="LCJ1" s="416"/>
      <c r="LCK1" s="416"/>
      <c r="LCL1" s="416"/>
      <c r="LCM1" s="416"/>
      <c r="LCN1" s="416"/>
      <c r="LCO1" s="416"/>
      <c r="LCP1" s="416"/>
      <c r="LCQ1" s="416"/>
      <c r="LCR1" s="416"/>
      <c r="LCS1" s="416"/>
      <c r="LCT1" s="416"/>
      <c r="LCU1" s="416"/>
      <c r="LCV1" s="416"/>
      <c r="LCW1" s="416"/>
      <c r="LCX1" s="416"/>
      <c r="LCY1" s="416"/>
      <c r="LCZ1" s="416"/>
      <c r="LDA1" s="416"/>
      <c r="LDB1" s="416"/>
      <c r="LDC1" s="416"/>
      <c r="LDD1" s="416"/>
      <c r="LDE1" s="416"/>
      <c r="LDF1" s="416"/>
      <c r="LDG1" s="416"/>
      <c r="LDH1" s="416"/>
      <c r="LDI1" s="416"/>
      <c r="LDJ1" s="416"/>
      <c r="LDK1" s="416"/>
      <c r="LDL1" s="416"/>
      <c r="LDM1" s="416"/>
      <c r="LDN1" s="416"/>
      <c r="LDO1" s="416"/>
      <c r="LDP1" s="416"/>
      <c r="LDQ1" s="416"/>
      <c r="LDR1" s="416"/>
      <c r="LDS1" s="416"/>
      <c r="LDT1" s="416"/>
      <c r="LDU1" s="416"/>
      <c r="LDV1" s="416"/>
      <c r="LDW1" s="416"/>
      <c r="LDX1" s="416"/>
      <c r="LDY1" s="416"/>
      <c r="LDZ1" s="416"/>
      <c r="LEA1" s="416"/>
      <c r="LEB1" s="416"/>
      <c r="LEC1" s="416"/>
      <c r="LED1" s="416"/>
      <c r="LEE1" s="416"/>
      <c r="LEF1" s="416"/>
      <c r="LEG1" s="416"/>
      <c r="LEH1" s="416"/>
      <c r="LEI1" s="416"/>
      <c r="LEJ1" s="416"/>
      <c r="LEK1" s="416"/>
      <c r="LEL1" s="416"/>
      <c r="LEM1" s="416"/>
      <c r="LEN1" s="416"/>
      <c r="LEO1" s="416"/>
      <c r="LEP1" s="416"/>
      <c r="LEQ1" s="416"/>
      <c r="LER1" s="416"/>
      <c r="LES1" s="416"/>
      <c r="LET1" s="416"/>
      <c r="LEU1" s="416"/>
      <c r="LEV1" s="416"/>
      <c r="LEW1" s="416"/>
      <c r="LEX1" s="416"/>
      <c r="LEY1" s="416"/>
      <c r="LEZ1" s="416"/>
      <c r="LFA1" s="416"/>
      <c r="LFB1" s="416"/>
      <c r="LFC1" s="416"/>
      <c r="LFD1" s="416"/>
      <c r="LFE1" s="416"/>
      <c r="LFF1" s="416"/>
      <c r="LFG1" s="416"/>
      <c r="LFH1" s="416"/>
      <c r="LFI1" s="416"/>
      <c r="LFJ1" s="416"/>
      <c r="LFK1" s="416"/>
      <c r="LFL1" s="416"/>
      <c r="LFM1" s="416"/>
      <c r="LFN1" s="416"/>
      <c r="LFO1" s="416"/>
      <c r="LFP1" s="416"/>
      <c r="LFQ1" s="416"/>
      <c r="LFR1" s="416"/>
      <c r="LFS1" s="416"/>
      <c r="LFT1" s="416"/>
      <c r="LFU1" s="416"/>
      <c r="LFV1" s="416"/>
      <c r="LFW1" s="416"/>
      <c r="LFX1" s="416"/>
      <c r="LFY1" s="416"/>
      <c r="LFZ1" s="416"/>
      <c r="LGA1" s="416"/>
      <c r="LGB1" s="416"/>
      <c r="LGC1" s="416"/>
      <c r="LGD1" s="416"/>
      <c r="LGE1" s="416"/>
      <c r="LGF1" s="416"/>
      <c r="LGG1" s="416"/>
      <c r="LGH1" s="416"/>
      <c r="LGI1" s="416"/>
      <c r="LGJ1" s="416"/>
      <c r="LGK1" s="416"/>
      <c r="LGL1" s="416"/>
      <c r="LGM1" s="416"/>
      <c r="LGN1" s="416"/>
      <c r="LGO1" s="416"/>
      <c r="LGP1" s="416"/>
      <c r="LGQ1" s="416"/>
      <c r="LGR1" s="416"/>
      <c r="LGS1" s="416"/>
      <c r="LGT1" s="416"/>
      <c r="LGU1" s="416"/>
      <c r="LGV1" s="416"/>
      <c r="LGW1" s="416"/>
      <c r="LGX1" s="416"/>
      <c r="LGY1" s="416"/>
      <c r="LGZ1" s="416"/>
      <c r="LHA1" s="416"/>
      <c r="LHB1" s="416"/>
      <c r="LHC1" s="416"/>
      <c r="LHD1" s="416"/>
      <c r="LHE1" s="416"/>
      <c r="LHF1" s="416"/>
      <c r="LHG1" s="416"/>
      <c r="LHH1" s="416"/>
      <c r="LHI1" s="416"/>
      <c r="LHJ1" s="416"/>
      <c r="LHK1" s="416"/>
      <c r="LHL1" s="416"/>
      <c r="LHM1" s="416"/>
      <c r="LHN1" s="416"/>
      <c r="LHO1" s="416"/>
      <c r="LHP1" s="416"/>
      <c r="LHQ1" s="416"/>
      <c r="LHR1" s="416"/>
      <c r="LHS1" s="416"/>
      <c r="LHT1" s="416"/>
      <c r="LHU1" s="416"/>
      <c r="LHV1" s="416"/>
      <c r="LHW1" s="416"/>
      <c r="LHX1" s="416"/>
      <c r="LHY1" s="416"/>
      <c r="LHZ1" s="416"/>
      <c r="LIA1" s="416"/>
      <c r="LIB1" s="416"/>
      <c r="LIC1" s="416"/>
      <c r="LID1" s="416"/>
      <c r="LIE1" s="416"/>
      <c r="LIF1" s="416"/>
      <c r="LIG1" s="416"/>
      <c r="LIH1" s="416"/>
      <c r="LII1" s="416"/>
      <c r="LIJ1" s="416"/>
      <c r="LIK1" s="416"/>
      <c r="LIL1" s="416"/>
      <c r="LIM1" s="416"/>
      <c r="LIN1" s="416"/>
      <c r="LIO1" s="416"/>
      <c r="LIP1" s="416"/>
      <c r="LIQ1" s="416"/>
      <c r="LIR1" s="416"/>
      <c r="LIS1" s="416"/>
      <c r="LIT1" s="416"/>
      <c r="LIU1" s="416"/>
      <c r="LIV1" s="416"/>
      <c r="LIW1" s="416"/>
      <c r="LIX1" s="416"/>
      <c r="LIY1" s="416"/>
      <c r="LIZ1" s="416"/>
      <c r="LJA1" s="416"/>
      <c r="LJB1" s="416"/>
      <c r="LJC1" s="416"/>
      <c r="LJD1" s="416"/>
      <c r="LJE1" s="416"/>
      <c r="LJF1" s="416"/>
      <c r="LJG1" s="416"/>
      <c r="LJH1" s="416"/>
      <c r="LJI1" s="416"/>
      <c r="LJJ1" s="416"/>
      <c r="LJK1" s="416"/>
      <c r="LJL1" s="416"/>
      <c r="LJM1" s="416"/>
      <c r="LJN1" s="416"/>
      <c r="LJO1" s="416"/>
      <c r="LJP1" s="416"/>
      <c r="LJQ1" s="416"/>
      <c r="LJR1" s="416"/>
      <c r="LJS1" s="416"/>
      <c r="LJT1" s="416"/>
      <c r="LJU1" s="416"/>
      <c r="LJV1" s="416"/>
      <c r="LJW1" s="416"/>
      <c r="LJX1" s="416"/>
      <c r="LJY1" s="416"/>
      <c r="LJZ1" s="416"/>
      <c r="LKA1" s="416"/>
      <c r="LKB1" s="416"/>
      <c r="LKC1" s="416"/>
      <c r="LKD1" s="416"/>
      <c r="LKE1" s="416"/>
      <c r="LKF1" s="416"/>
      <c r="LKG1" s="416"/>
      <c r="LKH1" s="416"/>
      <c r="LKI1" s="416"/>
      <c r="LKJ1" s="416"/>
      <c r="LKK1" s="416"/>
      <c r="LKL1" s="416"/>
      <c r="LKM1" s="416"/>
      <c r="LKN1" s="416"/>
      <c r="LKO1" s="416"/>
      <c r="LKP1" s="416"/>
      <c r="LKQ1" s="416"/>
      <c r="LKR1" s="416"/>
      <c r="LKS1" s="416"/>
      <c r="LKT1" s="416"/>
      <c r="LKU1" s="416"/>
      <c r="LKV1" s="416"/>
      <c r="LKW1" s="416"/>
      <c r="LKX1" s="416"/>
      <c r="LKY1" s="416"/>
      <c r="LKZ1" s="416"/>
      <c r="LLA1" s="416"/>
      <c r="LLB1" s="416"/>
      <c r="LLC1" s="416"/>
      <c r="LLD1" s="416"/>
      <c r="LLE1" s="416"/>
      <c r="LLF1" s="416"/>
      <c r="LLG1" s="416"/>
      <c r="LLH1" s="416"/>
      <c r="LLI1" s="416"/>
      <c r="LLJ1" s="416"/>
      <c r="LLK1" s="416"/>
      <c r="LLL1" s="416"/>
      <c r="LLM1" s="416"/>
      <c r="LLN1" s="416"/>
      <c r="LLO1" s="416"/>
      <c r="LLP1" s="416"/>
      <c r="LLQ1" s="416"/>
      <c r="LLR1" s="416"/>
      <c r="LLS1" s="416"/>
      <c r="LLT1" s="416"/>
      <c r="LLU1" s="416"/>
      <c r="LLV1" s="416"/>
      <c r="LLW1" s="416"/>
      <c r="LLX1" s="416"/>
      <c r="LLY1" s="416"/>
      <c r="LLZ1" s="416"/>
      <c r="LMA1" s="416"/>
      <c r="LMB1" s="416"/>
      <c r="LMC1" s="416"/>
      <c r="LMD1" s="416"/>
      <c r="LME1" s="416"/>
      <c r="LMF1" s="416"/>
      <c r="LMG1" s="416"/>
      <c r="LMH1" s="416"/>
      <c r="LMI1" s="416"/>
      <c r="LMJ1" s="416"/>
      <c r="LMK1" s="416"/>
      <c r="LML1" s="416"/>
      <c r="LMM1" s="416"/>
      <c r="LMN1" s="416"/>
      <c r="LMO1" s="416"/>
      <c r="LMP1" s="416"/>
      <c r="LMQ1" s="416"/>
      <c r="LMR1" s="416"/>
      <c r="LMS1" s="416"/>
      <c r="LMT1" s="416"/>
      <c r="LMU1" s="416"/>
      <c r="LMV1" s="416"/>
      <c r="LMW1" s="416"/>
      <c r="LMX1" s="416"/>
      <c r="LMY1" s="416"/>
      <c r="LMZ1" s="416"/>
      <c r="LNA1" s="416"/>
      <c r="LNB1" s="416"/>
      <c r="LNC1" s="416"/>
      <c r="LND1" s="416"/>
      <c r="LNE1" s="416"/>
      <c r="LNF1" s="416"/>
      <c r="LNG1" s="416"/>
      <c r="LNH1" s="416"/>
      <c r="LNI1" s="416"/>
      <c r="LNJ1" s="416"/>
      <c r="LNK1" s="416"/>
      <c r="LNL1" s="416"/>
      <c r="LNM1" s="416"/>
      <c r="LNN1" s="416"/>
      <c r="LNO1" s="416"/>
      <c r="LNP1" s="416"/>
      <c r="LNQ1" s="416"/>
      <c r="LNR1" s="416"/>
      <c r="LNS1" s="416"/>
      <c r="LNT1" s="416"/>
      <c r="LNU1" s="416"/>
      <c r="LNV1" s="416"/>
      <c r="LNW1" s="416"/>
      <c r="LNX1" s="416"/>
      <c r="LNY1" s="416"/>
      <c r="LNZ1" s="416"/>
      <c r="LOA1" s="416"/>
      <c r="LOB1" s="416"/>
      <c r="LOC1" s="416"/>
      <c r="LOD1" s="416"/>
      <c r="LOE1" s="416"/>
      <c r="LOF1" s="416"/>
      <c r="LOG1" s="416"/>
      <c r="LOH1" s="416"/>
      <c r="LOI1" s="416"/>
      <c r="LOJ1" s="416"/>
      <c r="LOK1" s="416"/>
      <c r="LOL1" s="416"/>
      <c r="LOM1" s="416"/>
      <c r="LON1" s="416"/>
      <c r="LOO1" s="416"/>
      <c r="LOP1" s="416"/>
      <c r="LOQ1" s="416"/>
      <c r="LOR1" s="416"/>
      <c r="LOS1" s="416"/>
      <c r="LOT1" s="416"/>
      <c r="LOU1" s="416"/>
      <c r="LOV1" s="416"/>
      <c r="LOW1" s="416"/>
      <c r="LOX1" s="416"/>
      <c r="LOY1" s="416"/>
      <c r="LOZ1" s="416"/>
      <c r="LPA1" s="416"/>
      <c r="LPB1" s="416"/>
      <c r="LPC1" s="416"/>
      <c r="LPD1" s="416"/>
      <c r="LPE1" s="416"/>
      <c r="LPF1" s="416"/>
      <c r="LPG1" s="416"/>
      <c r="LPH1" s="416"/>
      <c r="LPI1" s="416"/>
      <c r="LPJ1" s="416"/>
      <c r="LPK1" s="416"/>
      <c r="LPL1" s="416"/>
      <c r="LPM1" s="416"/>
      <c r="LPN1" s="416"/>
      <c r="LPO1" s="416"/>
      <c r="LPP1" s="416"/>
      <c r="LPQ1" s="416"/>
      <c r="LPR1" s="416"/>
      <c r="LPS1" s="416"/>
      <c r="LPT1" s="416"/>
      <c r="LPU1" s="416"/>
      <c r="LPV1" s="416"/>
      <c r="LPW1" s="416"/>
      <c r="LPX1" s="416"/>
      <c r="LPY1" s="416"/>
      <c r="LPZ1" s="416"/>
      <c r="LQA1" s="416"/>
      <c r="LQB1" s="416"/>
      <c r="LQC1" s="416"/>
      <c r="LQD1" s="416"/>
      <c r="LQE1" s="416"/>
      <c r="LQF1" s="416"/>
      <c r="LQG1" s="416"/>
      <c r="LQH1" s="416"/>
      <c r="LQI1" s="416"/>
      <c r="LQJ1" s="416"/>
      <c r="LQK1" s="416"/>
      <c r="LQL1" s="416"/>
      <c r="LQM1" s="416"/>
      <c r="LQN1" s="416"/>
      <c r="LQO1" s="416"/>
      <c r="LQP1" s="416"/>
      <c r="LQQ1" s="416"/>
      <c r="LQR1" s="416"/>
      <c r="LQS1" s="416"/>
      <c r="LQT1" s="416"/>
      <c r="LQU1" s="416"/>
      <c r="LQV1" s="416"/>
      <c r="LQW1" s="416"/>
      <c r="LQX1" s="416"/>
      <c r="LQY1" s="416"/>
      <c r="LQZ1" s="416"/>
      <c r="LRA1" s="416"/>
      <c r="LRB1" s="416"/>
      <c r="LRC1" s="416"/>
      <c r="LRD1" s="416"/>
      <c r="LRE1" s="416"/>
      <c r="LRF1" s="416"/>
      <c r="LRG1" s="416"/>
      <c r="LRH1" s="416"/>
      <c r="LRI1" s="416"/>
      <c r="LRJ1" s="416"/>
      <c r="LRK1" s="416"/>
      <c r="LRL1" s="416"/>
      <c r="LRM1" s="416"/>
      <c r="LRN1" s="416"/>
      <c r="LRO1" s="416"/>
      <c r="LRP1" s="416"/>
      <c r="LRQ1" s="416"/>
      <c r="LRR1" s="416"/>
      <c r="LRS1" s="416"/>
      <c r="LRT1" s="416"/>
      <c r="LRU1" s="416"/>
      <c r="LRV1" s="416"/>
      <c r="LRW1" s="416"/>
      <c r="LRX1" s="416"/>
      <c r="LRY1" s="416"/>
      <c r="LRZ1" s="416"/>
      <c r="LSA1" s="416"/>
      <c r="LSB1" s="416"/>
      <c r="LSC1" s="416"/>
      <c r="LSD1" s="416"/>
      <c r="LSE1" s="416"/>
      <c r="LSF1" s="416"/>
      <c r="LSG1" s="416"/>
      <c r="LSH1" s="416"/>
      <c r="LSI1" s="416"/>
      <c r="LSJ1" s="416"/>
      <c r="LSK1" s="416"/>
      <c r="LSL1" s="416"/>
      <c r="LSM1" s="416"/>
      <c r="LSN1" s="416"/>
      <c r="LSO1" s="416"/>
      <c r="LSP1" s="416"/>
      <c r="LSQ1" s="416"/>
      <c r="LSR1" s="416"/>
      <c r="LSS1" s="416"/>
      <c r="LST1" s="416"/>
      <c r="LSU1" s="416"/>
      <c r="LSV1" s="416"/>
      <c r="LSW1" s="416"/>
      <c r="LSX1" s="416"/>
      <c r="LSY1" s="416"/>
      <c r="LSZ1" s="416"/>
      <c r="LTA1" s="416"/>
      <c r="LTB1" s="416"/>
      <c r="LTC1" s="416"/>
      <c r="LTD1" s="416"/>
      <c r="LTE1" s="416"/>
      <c r="LTF1" s="416"/>
      <c r="LTG1" s="416"/>
      <c r="LTH1" s="416"/>
      <c r="LTI1" s="416"/>
      <c r="LTJ1" s="416"/>
      <c r="LTK1" s="416"/>
      <c r="LTL1" s="416"/>
      <c r="LTM1" s="416"/>
      <c r="LTN1" s="416"/>
      <c r="LTO1" s="416"/>
      <c r="LTP1" s="416"/>
      <c r="LTQ1" s="416"/>
      <c r="LTR1" s="416"/>
      <c r="LTS1" s="416"/>
      <c r="LTT1" s="416"/>
      <c r="LTU1" s="416"/>
      <c r="LTV1" s="416"/>
      <c r="LTW1" s="416"/>
      <c r="LTX1" s="416"/>
      <c r="LTY1" s="416"/>
      <c r="LTZ1" s="416"/>
      <c r="LUA1" s="416"/>
      <c r="LUB1" s="416"/>
      <c r="LUC1" s="416"/>
      <c r="LUD1" s="416"/>
      <c r="LUE1" s="416"/>
      <c r="LUF1" s="416"/>
      <c r="LUG1" s="416"/>
      <c r="LUH1" s="416"/>
      <c r="LUI1" s="416"/>
      <c r="LUJ1" s="416"/>
      <c r="LUK1" s="416"/>
      <c r="LUL1" s="416"/>
      <c r="LUM1" s="416"/>
      <c r="LUN1" s="416"/>
      <c r="LUO1" s="416"/>
      <c r="LUP1" s="416"/>
      <c r="LUQ1" s="416"/>
      <c r="LUR1" s="416"/>
      <c r="LUS1" s="416"/>
      <c r="LUT1" s="416"/>
      <c r="LUU1" s="416"/>
      <c r="LUV1" s="416"/>
      <c r="LUW1" s="416"/>
      <c r="LUX1" s="416"/>
      <c r="LUY1" s="416"/>
      <c r="LUZ1" s="416"/>
      <c r="LVA1" s="416"/>
      <c r="LVB1" s="416"/>
      <c r="LVC1" s="416"/>
      <c r="LVD1" s="416"/>
      <c r="LVE1" s="416"/>
      <c r="LVF1" s="416"/>
      <c r="LVG1" s="416"/>
      <c r="LVH1" s="416"/>
      <c r="LVI1" s="416"/>
      <c r="LVJ1" s="416"/>
      <c r="LVK1" s="416"/>
      <c r="LVL1" s="416"/>
      <c r="LVM1" s="416"/>
      <c r="LVN1" s="416"/>
      <c r="LVO1" s="416"/>
      <c r="LVP1" s="416"/>
      <c r="LVQ1" s="416"/>
      <c r="LVR1" s="416"/>
      <c r="LVS1" s="416"/>
      <c r="LVT1" s="416"/>
      <c r="LVU1" s="416"/>
      <c r="LVV1" s="416"/>
      <c r="LVW1" s="416"/>
      <c r="LVX1" s="416"/>
      <c r="LVY1" s="416"/>
      <c r="LVZ1" s="416"/>
      <c r="LWA1" s="416"/>
      <c r="LWB1" s="416"/>
      <c r="LWC1" s="416"/>
      <c r="LWD1" s="416"/>
      <c r="LWE1" s="416"/>
      <c r="LWF1" s="416"/>
      <c r="LWG1" s="416"/>
      <c r="LWH1" s="416"/>
      <c r="LWI1" s="416"/>
      <c r="LWJ1" s="416"/>
      <c r="LWK1" s="416"/>
      <c r="LWL1" s="416"/>
      <c r="LWM1" s="416"/>
      <c r="LWN1" s="416"/>
      <c r="LWO1" s="416"/>
      <c r="LWP1" s="416"/>
      <c r="LWQ1" s="416"/>
      <c r="LWR1" s="416"/>
      <c r="LWS1" s="416"/>
      <c r="LWT1" s="416"/>
      <c r="LWU1" s="416"/>
      <c r="LWV1" s="416"/>
      <c r="LWW1" s="416"/>
      <c r="LWX1" s="416"/>
      <c r="LWY1" s="416"/>
      <c r="LWZ1" s="416"/>
      <c r="LXA1" s="416"/>
      <c r="LXB1" s="416"/>
      <c r="LXC1" s="416"/>
      <c r="LXD1" s="416"/>
      <c r="LXE1" s="416"/>
      <c r="LXF1" s="416"/>
      <c r="LXG1" s="416"/>
      <c r="LXH1" s="416"/>
      <c r="LXI1" s="416"/>
      <c r="LXJ1" s="416"/>
      <c r="LXK1" s="416"/>
      <c r="LXL1" s="416"/>
      <c r="LXM1" s="416"/>
      <c r="LXN1" s="416"/>
      <c r="LXO1" s="416"/>
      <c r="LXP1" s="416"/>
      <c r="LXQ1" s="416"/>
      <c r="LXR1" s="416"/>
      <c r="LXS1" s="416"/>
      <c r="LXT1" s="416"/>
      <c r="LXU1" s="416"/>
      <c r="LXV1" s="416"/>
      <c r="LXW1" s="416"/>
      <c r="LXX1" s="416"/>
      <c r="LXY1" s="416"/>
      <c r="LXZ1" s="416"/>
      <c r="LYA1" s="416"/>
      <c r="LYB1" s="416"/>
      <c r="LYC1" s="416"/>
      <c r="LYD1" s="416"/>
      <c r="LYE1" s="416"/>
      <c r="LYF1" s="416"/>
      <c r="LYG1" s="416"/>
      <c r="LYH1" s="416"/>
      <c r="LYI1" s="416"/>
      <c r="LYJ1" s="416"/>
      <c r="LYK1" s="416"/>
      <c r="LYL1" s="416"/>
      <c r="LYM1" s="416"/>
      <c r="LYN1" s="416"/>
      <c r="LYO1" s="416"/>
      <c r="LYP1" s="416"/>
      <c r="LYQ1" s="416"/>
      <c r="LYR1" s="416"/>
      <c r="LYS1" s="416"/>
      <c r="LYT1" s="416"/>
      <c r="LYU1" s="416"/>
      <c r="LYV1" s="416"/>
      <c r="LYW1" s="416"/>
      <c r="LYX1" s="416"/>
      <c r="LYY1" s="416"/>
      <c r="LYZ1" s="416"/>
      <c r="LZA1" s="416"/>
      <c r="LZB1" s="416"/>
      <c r="LZC1" s="416"/>
      <c r="LZD1" s="416"/>
      <c r="LZE1" s="416"/>
      <c r="LZF1" s="416"/>
      <c r="LZG1" s="416"/>
      <c r="LZH1" s="416"/>
      <c r="LZI1" s="416"/>
      <c r="LZJ1" s="416"/>
      <c r="LZK1" s="416"/>
      <c r="LZL1" s="416"/>
      <c r="LZM1" s="416"/>
      <c r="LZN1" s="416"/>
      <c r="LZO1" s="416"/>
      <c r="LZP1" s="416"/>
      <c r="LZQ1" s="416"/>
      <c r="LZR1" s="416"/>
      <c r="LZS1" s="416"/>
      <c r="LZT1" s="416"/>
      <c r="LZU1" s="416"/>
      <c r="LZV1" s="416"/>
      <c r="LZW1" s="416"/>
      <c r="LZX1" s="416"/>
      <c r="LZY1" s="416"/>
      <c r="LZZ1" s="416"/>
      <c r="MAA1" s="416"/>
      <c r="MAB1" s="416"/>
      <c r="MAC1" s="416"/>
      <c r="MAD1" s="416"/>
      <c r="MAE1" s="416"/>
      <c r="MAF1" s="416"/>
      <c r="MAG1" s="416"/>
      <c r="MAH1" s="416"/>
      <c r="MAI1" s="416"/>
      <c r="MAJ1" s="416"/>
      <c r="MAK1" s="416"/>
      <c r="MAL1" s="416"/>
      <c r="MAM1" s="416"/>
      <c r="MAN1" s="416"/>
      <c r="MAO1" s="416"/>
      <c r="MAP1" s="416"/>
      <c r="MAQ1" s="416"/>
      <c r="MAR1" s="416"/>
      <c r="MAS1" s="416"/>
      <c r="MAT1" s="416"/>
      <c r="MAU1" s="416"/>
      <c r="MAV1" s="416"/>
      <c r="MAW1" s="416"/>
      <c r="MAX1" s="416"/>
      <c r="MAY1" s="416"/>
      <c r="MAZ1" s="416"/>
      <c r="MBA1" s="416"/>
      <c r="MBB1" s="416"/>
      <c r="MBC1" s="416"/>
      <c r="MBD1" s="416"/>
      <c r="MBE1" s="416"/>
      <c r="MBF1" s="416"/>
      <c r="MBG1" s="416"/>
      <c r="MBH1" s="416"/>
      <c r="MBI1" s="416"/>
      <c r="MBJ1" s="416"/>
      <c r="MBK1" s="416"/>
      <c r="MBL1" s="416"/>
      <c r="MBM1" s="416"/>
      <c r="MBN1" s="416"/>
      <c r="MBO1" s="416"/>
      <c r="MBP1" s="416"/>
      <c r="MBQ1" s="416"/>
      <c r="MBR1" s="416"/>
      <c r="MBS1" s="416"/>
      <c r="MBT1" s="416"/>
      <c r="MBU1" s="416"/>
      <c r="MBV1" s="416"/>
      <c r="MBW1" s="416"/>
      <c r="MBX1" s="416"/>
      <c r="MBY1" s="416"/>
      <c r="MBZ1" s="416"/>
      <c r="MCA1" s="416"/>
      <c r="MCB1" s="416"/>
      <c r="MCC1" s="416"/>
      <c r="MCD1" s="416"/>
      <c r="MCE1" s="416"/>
      <c r="MCF1" s="416"/>
      <c r="MCG1" s="416"/>
      <c r="MCH1" s="416"/>
      <c r="MCI1" s="416"/>
      <c r="MCJ1" s="416"/>
      <c r="MCK1" s="416"/>
      <c r="MCL1" s="416"/>
      <c r="MCM1" s="416"/>
      <c r="MCN1" s="416"/>
      <c r="MCO1" s="416"/>
      <c r="MCP1" s="416"/>
      <c r="MCQ1" s="416"/>
      <c r="MCR1" s="416"/>
      <c r="MCS1" s="416"/>
      <c r="MCT1" s="416"/>
      <c r="MCU1" s="416"/>
      <c r="MCV1" s="416"/>
      <c r="MCW1" s="416"/>
      <c r="MCX1" s="416"/>
      <c r="MCY1" s="416"/>
      <c r="MCZ1" s="416"/>
      <c r="MDA1" s="416"/>
      <c r="MDB1" s="416"/>
      <c r="MDC1" s="416"/>
      <c r="MDD1" s="416"/>
      <c r="MDE1" s="416"/>
      <c r="MDF1" s="416"/>
      <c r="MDG1" s="416"/>
      <c r="MDH1" s="416"/>
      <c r="MDI1" s="416"/>
      <c r="MDJ1" s="416"/>
      <c r="MDK1" s="416"/>
      <c r="MDL1" s="416"/>
      <c r="MDM1" s="416"/>
      <c r="MDN1" s="416"/>
      <c r="MDO1" s="416"/>
      <c r="MDP1" s="416"/>
      <c r="MDQ1" s="416"/>
      <c r="MDR1" s="416"/>
      <c r="MDS1" s="416"/>
      <c r="MDT1" s="416"/>
      <c r="MDU1" s="416"/>
      <c r="MDV1" s="416"/>
      <c r="MDW1" s="416"/>
      <c r="MDX1" s="416"/>
      <c r="MDY1" s="416"/>
      <c r="MDZ1" s="416"/>
      <c r="MEA1" s="416"/>
      <c r="MEB1" s="416"/>
      <c r="MEC1" s="416"/>
      <c r="MED1" s="416"/>
      <c r="MEE1" s="416"/>
      <c r="MEF1" s="416"/>
      <c r="MEG1" s="416"/>
      <c r="MEH1" s="416"/>
      <c r="MEI1" s="416"/>
      <c r="MEJ1" s="416"/>
      <c r="MEK1" s="416"/>
      <c r="MEL1" s="416"/>
      <c r="MEM1" s="416"/>
      <c r="MEN1" s="416"/>
      <c r="MEO1" s="416"/>
      <c r="MEP1" s="416"/>
      <c r="MEQ1" s="416"/>
      <c r="MER1" s="416"/>
      <c r="MES1" s="416"/>
      <c r="MET1" s="416"/>
      <c r="MEU1" s="416"/>
      <c r="MEV1" s="416"/>
      <c r="MEW1" s="416"/>
      <c r="MEX1" s="416"/>
      <c r="MEY1" s="416"/>
      <c r="MEZ1" s="416"/>
      <c r="MFA1" s="416"/>
      <c r="MFB1" s="416"/>
      <c r="MFC1" s="416"/>
      <c r="MFD1" s="416"/>
      <c r="MFE1" s="416"/>
      <c r="MFF1" s="416"/>
      <c r="MFG1" s="416"/>
      <c r="MFH1" s="416"/>
      <c r="MFI1" s="416"/>
      <c r="MFJ1" s="416"/>
      <c r="MFK1" s="416"/>
      <c r="MFL1" s="416"/>
      <c r="MFM1" s="416"/>
      <c r="MFN1" s="416"/>
      <c r="MFO1" s="416"/>
      <c r="MFP1" s="416"/>
      <c r="MFQ1" s="416"/>
      <c r="MFR1" s="416"/>
      <c r="MFS1" s="416"/>
      <c r="MFT1" s="416"/>
      <c r="MFU1" s="416"/>
      <c r="MFV1" s="416"/>
      <c r="MFW1" s="416"/>
      <c r="MFX1" s="416"/>
      <c r="MFY1" s="416"/>
      <c r="MFZ1" s="416"/>
      <c r="MGA1" s="416"/>
      <c r="MGB1" s="416"/>
      <c r="MGC1" s="416"/>
      <c r="MGD1" s="416"/>
      <c r="MGE1" s="416"/>
      <c r="MGF1" s="416"/>
      <c r="MGG1" s="416"/>
      <c r="MGH1" s="416"/>
      <c r="MGI1" s="416"/>
      <c r="MGJ1" s="416"/>
      <c r="MGK1" s="416"/>
      <c r="MGL1" s="416"/>
      <c r="MGM1" s="416"/>
      <c r="MGN1" s="416"/>
      <c r="MGO1" s="416"/>
      <c r="MGP1" s="416"/>
      <c r="MGQ1" s="416"/>
      <c r="MGR1" s="416"/>
      <c r="MGS1" s="416"/>
      <c r="MGT1" s="416"/>
      <c r="MGU1" s="416"/>
      <c r="MGV1" s="416"/>
      <c r="MGW1" s="416"/>
      <c r="MGX1" s="416"/>
      <c r="MGY1" s="416"/>
      <c r="MGZ1" s="416"/>
      <c r="MHA1" s="416"/>
      <c r="MHB1" s="416"/>
      <c r="MHC1" s="416"/>
      <c r="MHD1" s="416"/>
      <c r="MHE1" s="416"/>
      <c r="MHF1" s="416"/>
      <c r="MHG1" s="416"/>
      <c r="MHH1" s="416"/>
      <c r="MHI1" s="416"/>
      <c r="MHJ1" s="416"/>
      <c r="MHK1" s="416"/>
      <c r="MHL1" s="416"/>
      <c r="MHM1" s="416"/>
      <c r="MHN1" s="416"/>
      <c r="MHO1" s="416"/>
      <c r="MHP1" s="416"/>
      <c r="MHQ1" s="416"/>
      <c r="MHR1" s="416"/>
      <c r="MHS1" s="416"/>
      <c r="MHT1" s="416"/>
      <c r="MHU1" s="416"/>
      <c r="MHV1" s="416"/>
      <c r="MHW1" s="416"/>
      <c r="MHX1" s="416"/>
      <c r="MHY1" s="416"/>
      <c r="MHZ1" s="416"/>
      <c r="MIA1" s="416"/>
      <c r="MIB1" s="416"/>
      <c r="MIC1" s="416"/>
      <c r="MID1" s="416"/>
      <c r="MIE1" s="416"/>
      <c r="MIF1" s="416"/>
      <c r="MIG1" s="416"/>
      <c r="MIH1" s="416"/>
      <c r="MII1" s="416"/>
      <c r="MIJ1" s="416"/>
      <c r="MIK1" s="416"/>
      <c r="MIL1" s="416"/>
      <c r="MIM1" s="416"/>
      <c r="MIN1" s="416"/>
      <c r="MIO1" s="416"/>
      <c r="MIP1" s="416"/>
      <c r="MIQ1" s="416"/>
      <c r="MIR1" s="416"/>
      <c r="MIS1" s="416"/>
      <c r="MIT1" s="416"/>
      <c r="MIU1" s="416"/>
      <c r="MIV1" s="416"/>
      <c r="MIW1" s="416"/>
      <c r="MIX1" s="416"/>
      <c r="MIY1" s="416"/>
      <c r="MIZ1" s="416"/>
      <c r="MJA1" s="416"/>
      <c r="MJB1" s="416"/>
      <c r="MJC1" s="416"/>
      <c r="MJD1" s="416"/>
      <c r="MJE1" s="416"/>
      <c r="MJF1" s="416"/>
      <c r="MJG1" s="416"/>
      <c r="MJH1" s="416"/>
      <c r="MJI1" s="416"/>
      <c r="MJJ1" s="416"/>
      <c r="MJK1" s="416"/>
      <c r="MJL1" s="416"/>
      <c r="MJM1" s="416"/>
      <c r="MJN1" s="416"/>
      <c r="MJO1" s="416"/>
      <c r="MJP1" s="416"/>
      <c r="MJQ1" s="416"/>
      <c r="MJR1" s="416"/>
      <c r="MJS1" s="416"/>
      <c r="MJT1" s="416"/>
      <c r="MJU1" s="416"/>
      <c r="MJV1" s="416"/>
      <c r="MJW1" s="416"/>
      <c r="MJX1" s="416"/>
      <c r="MJY1" s="416"/>
      <c r="MJZ1" s="416"/>
      <c r="MKA1" s="416"/>
      <c r="MKB1" s="416"/>
      <c r="MKC1" s="416"/>
      <c r="MKD1" s="416"/>
      <c r="MKE1" s="416"/>
      <c r="MKF1" s="416"/>
      <c r="MKG1" s="416"/>
      <c r="MKH1" s="416"/>
      <c r="MKI1" s="416"/>
      <c r="MKJ1" s="416"/>
      <c r="MKK1" s="416"/>
      <c r="MKL1" s="416"/>
      <c r="MKM1" s="416"/>
      <c r="MKN1" s="416"/>
      <c r="MKO1" s="416"/>
      <c r="MKP1" s="416"/>
      <c r="MKQ1" s="416"/>
      <c r="MKR1" s="416"/>
      <c r="MKS1" s="416"/>
      <c r="MKT1" s="416"/>
      <c r="MKU1" s="416"/>
      <c r="MKV1" s="416"/>
      <c r="MKW1" s="416"/>
      <c r="MKX1" s="416"/>
      <c r="MKY1" s="416"/>
      <c r="MKZ1" s="416"/>
      <c r="MLA1" s="416"/>
      <c r="MLB1" s="416"/>
      <c r="MLC1" s="416"/>
      <c r="MLD1" s="416"/>
      <c r="MLE1" s="416"/>
      <c r="MLF1" s="416"/>
      <c r="MLG1" s="416"/>
      <c r="MLH1" s="416"/>
      <c r="MLI1" s="416"/>
      <c r="MLJ1" s="416"/>
      <c r="MLK1" s="416"/>
      <c r="MLL1" s="416"/>
      <c r="MLM1" s="416"/>
      <c r="MLN1" s="416"/>
      <c r="MLO1" s="416"/>
      <c r="MLP1" s="416"/>
      <c r="MLQ1" s="416"/>
      <c r="MLR1" s="416"/>
      <c r="MLS1" s="416"/>
      <c r="MLT1" s="416"/>
      <c r="MLU1" s="416"/>
      <c r="MLV1" s="416"/>
      <c r="MLW1" s="416"/>
      <c r="MLX1" s="416"/>
      <c r="MLY1" s="416"/>
      <c r="MLZ1" s="416"/>
      <c r="MMA1" s="416"/>
      <c r="MMB1" s="416"/>
      <c r="MMC1" s="416"/>
      <c r="MMD1" s="416"/>
      <c r="MME1" s="416"/>
      <c r="MMF1" s="416"/>
      <c r="MMG1" s="416"/>
      <c r="MMH1" s="416"/>
      <c r="MMI1" s="416"/>
      <c r="MMJ1" s="416"/>
      <c r="MMK1" s="416"/>
      <c r="MML1" s="416"/>
      <c r="MMM1" s="416"/>
      <c r="MMN1" s="416"/>
      <c r="MMO1" s="416"/>
      <c r="MMP1" s="416"/>
      <c r="MMQ1" s="416"/>
      <c r="MMR1" s="416"/>
      <c r="MMS1" s="416"/>
      <c r="MMT1" s="416"/>
      <c r="MMU1" s="416"/>
      <c r="MMV1" s="416"/>
      <c r="MMW1" s="416"/>
      <c r="MMX1" s="416"/>
      <c r="MMY1" s="416"/>
      <c r="MMZ1" s="416"/>
      <c r="MNA1" s="416"/>
      <c r="MNB1" s="416"/>
      <c r="MNC1" s="416"/>
      <c r="MND1" s="416"/>
      <c r="MNE1" s="416"/>
      <c r="MNF1" s="416"/>
      <c r="MNG1" s="416"/>
      <c r="MNH1" s="416"/>
      <c r="MNI1" s="416"/>
      <c r="MNJ1" s="416"/>
      <c r="MNK1" s="416"/>
      <c r="MNL1" s="416"/>
      <c r="MNM1" s="416"/>
      <c r="MNN1" s="416"/>
      <c r="MNO1" s="416"/>
      <c r="MNP1" s="416"/>
      <c r="MNQ1" s="416"/>
      <c r="MNR1" s="416"/>
      <c r="MNS1" s="416"/>
      <c r="MNT1" s="416"/>
      <c r="MNU1" s="416"/>
      <c r="MNV1" s="416"/>
      <c r="MNW1" s="416"/>
      <c r="MNX1" s="416"/>
      <c r="MNY1" s="416"/>
      <c r="MNZ1" s="416"/>
      <c r="MOA1" s="416"/>
      <c r="MOB1" s="416"/>
      <c r="MOC1" s="416"/>
      <c r="MOD1" s="416"/>
      <c r="MOE1" s="416"/>
      <c r="MOF1" s="416"/>
      <c r="MOG1" s="416"/>
      <c r="MOH1" s="416"/>
      <c r="MOI1" s="416"/>
      <c r="MOJ1" s="416"/>
      <c r="MOK1" s="416"/>
      <c r="MOL1" s="416"/>
      <c r="MOM1" s="416"/>
      <c r="MON1" s="416"/>
      <c r="MOO1" s="416"/>
      <c r="MOP1" s="416"/>
      <c r="MOQ1" s="416"/>
      <c r="MOR1" s="416"/>
      <c r="MOS1" s="416"/>
      <c r="MOT1" s="416"/>
      <c r="MOU1" s="416"/>
      <c r="MOV1" s="416"/>
      <c r="MOW1" s="416"/>
      <c r="MOX1" s="416"/>
      <c r="MOY1" s="416"/>
      <c r="MOZ1" s="416"/>
      <c r="MPA1" s="416"/>
      <c r="MPB1" s="416"/>
      <c r="MPC1" s="416"/>
      <c r="MPD1" s="416"/>
      <c r="MPE1" s="416"/>
      <c r="MPF1" s="416"/>
      <c r="MPG1" s="416"/>
      <c r="MPH1" s="416"/>
      <c r="MPI1" s="416"/>
      <c r="MPJ1" s="416"/>
      <c r="MPK1" s="416"/>
      <c r="MPL1" s="416"/>
      <c r="MPM1" s="416"/>
      <c r="MPN1" s="416"/>
      <c r="MPO1" s="416"/>
      <c r="MPP1" s="416"/>
      <c r="MPQ1" s="416"/>
      <c r="MPR1" s="416"/>
      <c r="MPS1" s="416"/>
      <c r="MPT1" s="416"/>
      <c r="MPU1" s="416"/>
      <c r="MPV1" s="416"/>
      <c r="MPW1" s="416"/>
      <c r="MPX1" s="416"/>
      <c r="MPY1" s="416"/>
      <c r="MPZ1" s="416"/>
      <c r="MQA1" s="416"/>
      <c r="MQB1" s="416"/>
      <c r="MQC1" s="416"/>
      <c r="MQD1" s="416"/>
      <c r="MQE1" s="416"/>
      <c r="MQF1" s="416"/>
      <c r="MQG1" s="416"/>
      <c r="MQH1" s="416"/>
      <c r="MQI1" s="416"/>
      <c r="MQJ1" s="416"/>
      <c r="MQK1" s="416"/>
      <c r="MQL1" s="416"/>
      <c r="MQM1" s="416"/>
      <c r="MQN1" s="416"/>
      <c r="MQO1" s="416"/>
      <c r="MQP1" s="416"/>
      <c r="MQQ1" s="416"/>
      <c r="MQR1" s="416"/>
      <c r="MQS1" s="416"/>
      <c r="MQT1" s="416"/>
      <c r="MQU1" s="416"/>
      <c r="MQV1" s="416"/>
      <c r="MQW1" s="416"/>
      <c r="MQX1" s="416"/>
      <c r="MQY1" s="416"/>
      <c r="MQZ1" s="416"/>
      <c r="MRA1" s="416"/>
      <c r="MRB1" s="416"/>
      <c r="MRC1" s="416"/>
      <c r="MRD1" s="416"/>
      <c r="MRE1" s="416"/>
      <c r="MRF1" s="416"/>
      <c r="MRG1" s="416"/>
      <c r="MRH1" s="416"/>
      <c r="MRI1" s="416"/>
      <c r="MRJ1" s="416"/>
      <c r="MRK1" s="416"/>
      <c r="MRL1" s="416"/>
      <c r="MRM1" s="416"/>
      <c r="MRN1" s="416"/>
      <c r="MRO1" s="416"/>
      <c r="MRP1" s="416"/>
      <c r="MRQ1" s="416"/>
      <c r="MRR1" s="416"/>
      <c r="MRS1" s="416"/>
      <c r="MRT1" s="416"/>
      <c r="MRU1" s="416"/>
      <c r="MRV1" s="416"/>
      <c r="MRW1" s="416"/>
      <c r="MRX1" s="416"/>
      <c r="MRY1" s="416"/>
      <c r="MRZ1" s="416"/>
      <c r="MSA1" s="416"/>
      <c r="MSB1" s="416"/>
      <c r="MSC1" s="416"/>
      <c r="MSD1" s="416"/>
      <c r="MSE1" s="416"/>
      <c r="MSF1" s="416"/>
      <c r="MSG1" s="416"/>
      <c r="MSH1" s="416"/>
      <c r="MSI1" s="416"/>
      <c r="MSJ1" s="416"/>
      <c r="MSK1" s="416"/>
      <c r="MSL1" s="416"/>
      <c r="MSM1" s="416"/>
      <c r="MSN1" s="416"/>
      <c r="MSO1" s="416"/>
      <c r="MSP1" s="416"/>
      <c r="MSQ1" s="416"/>
      <c r="MSR1" s="416"/>
      <c r="MSS1" s="416"/>
      <c r="MST1" s="416"/>
      <c r="MSU1" s="416"/>
      <c r="MSV1" s="416"/>
      <c r="MSW1" s="416"/>
      <c r="MSX1" s="416"/>
      <c r="MSY1" s="416"/>
      <c r="MSZ1" s="416"/>
      <c r="MTA1" s="416"/>
      <c r="MTB1" s="416"/>
      <c r="MTC1" s="416"/>
      <c r="MTD1" s="416"/>
      <c r="MTE1" s="416"/>
      <c r="MTF1" s="416"/>
      <c r="MTG1" s="416"/>
      <c r="MTH1" s="416"/>
      <c r="MTI1" s="416"/>
      <c r="MTJ1" s="416"/>
      <c r="MTK1" s="416"/>
      <c r="MTL1" s="416"/>
      <c r="MTM1" s="416"/>
      <c r="MTN1" s="416"/>
      <c r="MTO1" s="416"/>
      <c r="MTP1" s="416"/>
      <c r="MTQ1" s="416"/>
      <c r="MTR1" s="416"/>
      <c r="MTS1" s="416"/>
      <c r="MTT1" s="416"/>
      <c r="MTU1" s="416"/>
      <c r="MTV1" s="416"/>
      <c r="MTW1" s="416"/>
      <c r="MTX1" s="416"/>
      <c r="MTY1" s="416"/>
      <c r="MTZ1" s="416"/>
      <c r="MUA1" s="416"/>
      <c r="MUB1" s="416"/>
      <c r="MUC1" s="416"/>
      <c r="MUD1" s="416"/>
      <c r="MUE1" s="416"/>
      <c r="MUF1" s="416"/>
      <c r="MUG1" s="416"/>
      <c r="MUH1" s="416"/>
      <c r="MUI1" s="416"/>
      <c r="MUJ1" s="416"/>
      <c r="MUK1" s="416"/>
      <c r="MUL1" s="416"/>
      <c r="MUM1" s="416"/>
      <c r="MUN1" s="416"/>
      <c r="MUO1" s="416"/>
      <c r="MUP1" s="416"/>
      <c r="MUQ1" s="416"/>
      <c r="MUR1" s="416"/>
      <c r="MUS1" s="416"/>
      <c r="MUT1" s="416"/>
      <c r="MUU1" s="416"/>
      <c r="MUV1" s="416"/>
      <c r="MUW1" s="416"/>
      <c r="MUX1" s="416"/>
      <c r="MUY1" s="416"/>
      <c r="MUZ1" s="416"/>
      <c r="MVA1" s="416"/>
      <c r="MVB1" s="416"/>
      <c r="MVC1" s="416"/>
      <c r="MVD1" s="416"/>
      <c r="MVE1" s="416"/>
      <c r="MVF1" s="416"/>
      <c r="MVG1" s="416"/>
      <c r="MVH1" s="416"/>
      <c r="MVI1" s="416"/>
      <c r="MVJ1" s="416"/>
      <c r="MVK1" s="416"/>
      <c r="MVL1" s="416"/>
      <c r="MVM1" s="416"/>
      <c r="MVN1" s="416"/>
      <c r="MVO1" s="416"/>
      <c r="MVP1" s="416"/>
      <c r="MVQ1" s="416"/>
      <c r="MVR1" s="416"/>
      <c r="MVS1" s="416"/>
      <c r="MVT1" s="416"/>
      <c r="MVU1" s="416"/>
      <c r="MVV1" s="416"/>
      <c r="MVW1" s="416"/>
      <c r="MVX1" s="416"/>
      <c r="MVY1" s="416"/>
      <c r="MVZ1" s="416"/>
      <c r="MWA1" s="416"/>
      <c r="MWB1" s="416"/>
      <c r="MWC1" s="416"/>
      <c r="MWD1" s="416"/>
      <c r="MWE1" s="416"/>
      <c r="MWF1" s="416"/>
      <c r="MWG1" s="416"/>
      <c r="MWH1" s="416"/>
      <c r="MWI1" s="416"/>
      <c r="MWJ1" s="416"/>
      <c r="MWK1" s="416"/>
      <c r="MWL1" s="416"/>
      <c r="MWM1" s="416"/>
      <c r="MWN1" s="416"/>
      <c r="MWO1" s="416"/>
      <c r="MWP1" s="416"/>
      <c r="MWQ1" s="416"/>
      <c r="MWR1" s="416"/>
      <c r="MWS1" s="416"/>
      <c r="MWT1" s="416"/>
      <c r="MWU1" s="416"/>
      <c r="MWV1" s="416"/>
      <c r="MWW1" s="416"/>
      <c r="MWX1" s="416"/>
      <c r="MWY1" s="416"/>
      <c r="MWZ1" s="416"/>
      <c r="MXA1" s="416"/>
      <c r="MXB1" s="416"/>
      <c r="MXC1" s="416"/>
      <c r="MXD1" s="416"/>
      <c r="MXE1" s="416"/>
      <c r="MXF1" s="416"/>
      <c r="MXG1" s="416"/>
      <c r="MXH1" s="416"/>
      <c r="MXI1" s="416"/>
      <c r="MXJ1" s="416"/>
      <c r="MXK1" s="416"/>
      <c r="MXL1" s="416"/>
      <c r="MXM1" s="416"/>
      <c r="MXN1" s="416"/>
      <c r="MXO1" s="416"/>
      <c r="MXP1" s="416"/>
      <c r="MXQ1" s="416"/>
      <c r="MXR1" s="416"/>
      <c r="MXS1" s="416"/>
      <c r="MXT1" s="416"/>
      <c r="MXU1" s="416"/>
      <c r="MXV1" s="416"/>
      <c r="MXW1" s="416"/>
      <c r="MXX1" s="416"/>
      <c r="MXY1" s="416"/>
      <c r="MXZ1" s="416"/>
      <c r="MYA1" s="416"/>
      <c r="MYB1" s="416"/>
      <c r="MYC1" s="416"/>
      <c r="MYD1" s="416"/>
      <c r="MYE1" s="416"/>
      <c r="MYF1" s="416"/>
      <c r="MYG1" s="416"/>
      <c r="MYH1" s="416"/>
      <c r="MYI1" s="416"/>
      <c r="MYJ1" s="416"/>
      <c r="MYK1" s="416"/>
      <c r="MYL1" s="416"/>
      <c r="MYM1" s="416"/>
      <c r="MYN1" s="416"/>
      <c r="MYO1" s="416"/>
      <c r="MYP1" s="416"/>
      <c r="MYQ1" s="416"/>
      <c r="MYR1" s="416"/>
      <c r="MYS1" s="416"/>
      <c r="MYT1" s="416"/>
      <c r="MYU1" s="416"/>
      <c r="MYV1" s="416"/>
      <c r="MYW1" s="416"/>
      <c r="MYX1" s="416"/>
      <c r="MYY1" s="416"/>
      <c r="MYZ1" s="416"/>
      <c r="MZA1" s="416"/>
      <c r="MZB1" s="416"/>
      <c r="MZC1" s="416"/>
      <c r="MZD1" s="416"/>
      <c r="MZE1" s="416"/>
      <c r="MZF1" s="416"/>
      <c r="MZG1" s="416"/>
      <c r="MZH1" s="416"/>
      <c r="MZI1" s="416"/>
      <c r="MZJ1" s="416"/>
      <c r="MZK1" s="416"/>
      <c r="MZL1" s="416"/>
      <c r="MZM1" s="416"/>
      <c r="MZN1" s="416"/>
      <c r="MZO1" s="416"/>
      <c r="MZP1" s="416"/>
      <c r="MZQ1" s="416"/>
      <c r="MZR1" s="416"/>
      <c r="MZS1" s="416"/>
      <c r="MZT1" s="416"/>
      <c r="MZU1" s="416"/>
      <c r="MZV1" s="416"/>
      <c r="MZW1" s="416"/>
      <c r="MZX1" s="416"/>
      <c r="MZY1" s="416"/>
      <c r="MZZ1" s="416"/>
      <c r="NAA1" s="416"/>
      <c r="NAB1" s="416"/>
      <c r="NAC1" s="416"/>
      <c r="NAD1" s="416"/>
      <c r="NAE1" s="416"/>
      <c r="NAF1" s="416"/>
      <c r="NAG1" s="416"/>
      <c r="NAH1" s="416"/>
      <c r="NAI1" s="416"/>
      <c r="NAJ1" s="416"/>
      <c r="NAK1" s="416"/>
      <c r="NAL1" s="416"/>
      <c r="NAM1" s="416"/>
      <c r="NAN1" s="416"/>
      <c r="NAO1" s="416"/>
      <c r="NAP1" s="416"/>
      <c r="NAQ1" s="416"/>
      <c r="NAR1" s="416"/>
      <c r="NAS1" s="416"/>
      <c r="NAT1" s="416"/>
      <c r="NAU1" s="416"/>
      <c r="NAV1" s="416"/>
      <c r="NAW1" s="416"/>
      <c r="NAX1" s="416"/>
      <c r="NAY1" s="416"/>
      <c r="NAZ1" s="416"/>
      <c r="NBA1" s="416"/>
      <c r="NBB1" s="416"/>
      <c r="NBC1" s="416"/>
      <c r="NBD1" s="416"/>
      <c r="NBE1" s="416"/>
      <c r="NBF1" s="416"/>
      <c r="NBG1" s="416"/>
      <c r="NBH1" s="416"/>
      <c r="NBI1" s="416"/>
      <c r="NBJ1" s="416"/>
      <c r="NBK1" s="416"/>
      <c r="NBL1" s="416"/>
      <c r="NBM1" s="416"/>
      <c r="NBN1" s="416"/>
      <c r="NBO1" s="416"/>
      <c r="NBP1" s="416"/>
      <c r="NBQ1" s="416"/>
      <c r="NBR1" s="416"/>
      <c r="NBS1" s="416"/>
      <c r="NBT1" s="416"/>
      <c r="NBU1" s="416"/>
      <c r="NBV1" s="416"/>
      <c r="NBW1" s="416"/>
      <c r="NBX1" s="416"/>
      <c r="NBY1" s="416"/>
      <c r="NBZ1" s="416"/>
      <c r="NCA1" s="416"/>
      <c r="NCB1" s="416"/>
      <c r="NCC1" s="416"/>
      <c r="NCD1" s="416"/>
      <c r="NCE1" s="416"/>
      <c r="NCF1" s="416"/>
      <c r="NCG1" s="416"/>
      <c r="NCH1" s="416"/>
      <c r="NCI1" s="416"/>
      <c r="NCJ1" s="416"/>
      <c r="NCK1" s="416"/>
      <c r="NCL1" s="416"/>
      <c r="NCM1" s="416"/>
      <c r="NCN1" s="416"/>
      <c r="NCO1" s="416"/>
      <c r="NCP1" s="416"/>
      <c r="NCQ1" s="416"/>
      <c r="NCR1" s="416"/>
      <c r="NCS1" s="416"/>
      <c r="NCT1" s="416"/>
      <c r="NCU1" s="416"/>
      <c r="NCV1" s="416"/>
      <c r="NCW1" s="416"/>
      <c r="NCX1" s="416"/>
      <c r="NCY1" s="416"/>
      <c r="NCZ1" s="416"/>
      <c r="NDA1" s="416"/>
      <c r="NDB1" s="416"/>
      <c r="NDC1" s="416"/>
      <c r="NDD1" s="416"/>
      <c r="NDE1" s="416"/>
      <c r="NDF1" s="416"/>
      <c r="NDG1" s="416"/>
      <c r="NDH1" s="416"/>
      <c r="NDI1" s="416"/>
      <c r="NDJ1" s="416"/>
      <c r="NDK1" s="416"/>
      <c r="NDL1" s="416"/>
      <c r="NDM1" s="416"/>
      <c r="NDN1" s="416"/>
      <c r="NDO1" s="416"/>
      <c r="NDP1" s="416"/>
      <c r="NDQ1" s="416"/>
      <c r="NDR1" s="416"/>
      <c r="NDS1" s="416"/>
      <c r="NDT1" s="416"/>
      <c r="NDU1" s="416"/>
      <c r="NDV1" s="416"/>
      <c r="NDW1" s="416"/>
      <c r="NDX1" s="416"/>
      <c r="NDY1" s="416"/>
      <c r="NDZ1" s="416"/>
      <c r="NEA1" s="416"/>
      <c r="NEB1" s="416"/>
      <c r="NEC1" s="416"/>
      <c r="NED1" s="416"/>
      <c r="NEE1" s="416"/>
      <c r="NEF1" s="416"/>
      <c r="NEG1" s="416"/>
      <c r="NEH1" s="416"/>
      <c r="NEI1" s="416"/>
      <c r="NEJ1" s="416"/>
      <c r="NEK1" s="416"/>
      <c r="NEL1" s="416"/>
      <c r="NEM1" s="416"/>
      <c r="NEN1" s="416"/>
      <c r="NEO1" s="416"/>
      <c r="NEP1" s="416"/>
      <c r="NEQ1" s="416"/>
      <c r="NER1" s="416"/>
      <c r="NES1" s="416"/>
      <c r="NET1" s="416"/>
      <c r="NEU1" s="416"/>
      <c r="NEV1" s="416"/>
      <c r="NEW1" s="416"/>
      <c r="NEX1" s="416"/>
      <c r="NEY1" s="416"/>
      <c r="NEZ1" s="416"/>
      <c r="NFA1" s="416"/>
      <c r="NFB1" s="416"/>
      <c r="NFC1" s="416"/>
      <c r="NFD1" s="416"/>
      <c r="NFE1" s="416"/>
      <c r="NFF1" s="416"/>
      <c r="NFG1" s="416"/>
      <c r="NFH1" s="416"/>
      <c r="NFI1" s="416"/>
      <c r="NFJ1" s="416"/>
      <c r="NFK1" s="416"/>
      <c r="NFL1" s="416"/>
      <c r="NFM1" s="416"/>
      <c r="NFN1" s="416"/>
      <c r="NFO1" s="416"/>
      <c r="NFP1" s="416"/>
      <c r="NFQ1" s="416"/>
      <c r="NFR1" s="416"/>
      <c r="NFS1" s="416"/>
      <c r="NFT1" s="416"/>
      <c r="NFU1" s="416"/>
      <c r="NFV1" s="416"/>
      <c r="NFW1" s="416"/>
      <c r="NFX1" s="416"/>
      <c r="NFY1" s="416"/>
      <c r="NFZ1" s="416"/>
      <c r="NGA1" s="416"/>
      <c r="NGB1" s="416"/>
      <c r="NGC1" s="416"/>
      <c r="NGD1" s="416"/>
      <c r="NGE1" s="416"/>
      <c r="NGF1" s="416"/>
      <c r="NGG1" s="416"/>
      <c r="NGH1" s="416"/>
      <c r="NGI1" s="416"/>
      <c r="NGJ1" s="416"/>
      <c r="NGK1" s="416"/>
      <c r="NGL1" s="416"/>
      <c r="NGM1" s="416"/>
      <c r="NGN1" s="416"/>
      <c r="NGO1" s="416"/>
      <c r="NGP1" s="416"/>
      <c r="NGQ1" s="416"/>
      <c r="NGR1" s="416"/>
      <c r="NGS1" s="416"/>
      <c r="NGT1" s="416"/>
      <c r="NGU1" s="416"/>
      <c r="NGV1" s="416"/>
      <c r="NGW1" s="416"/>
      <c r="NGX1" s="416"/>
      <c r="NGY1" s="416"/>
      <c r="NGZ1" s="416"/>
      <c r="NHA1" s="416"/>
      <c r="NHB1" s="416"/>
      <c r="NHC1" s="416"/>
      <c r="NHD1" s="416"/>
      <c r="NHE1" s="416"/>
      <c r="NHF1" s="416"/>
      <c r="NHG1" s="416"/>
      <c r="NHH1" s="416"/>
      <c r="NHI1" s="416"/>
      <c r="NHJ1" s="416"/>
      <c r="NHK1" s="416"/>
      <c r="NHL1" s="416"/>
      <c r="NHM1" s="416"/>
      <c r="NHN1" s="416"/>
      <c r="NHO1" s="416"/>
      <c r="NHP1" s="416"/>
      <c r="NHQ1" s="416"/>
      <c r="NHR1" s="416"/>
      <c r="NHS1" s="416"/>
      <c r="NHT1" s="416"/>
      <c r="NHU1" s="416"/>
      <c r="NHV1" s="416"/>
      <c r="NHW1" s="416"/>
      <c r="NHX1" s="416"/>
      <c r="NHY1" s="416"/>
      <c r="NHZ1" s="416"/>
      <c r="NIA1" s="416"/>
      <c r="NIB1" s="416"/>
      <c r="NIC1" s="416"/>
      <c r="NID1" s="416"/>
      <c r="NIE1" s="416"/>
      <c r="NIF1" s="416"/>
      <c r="NIG1" s="416"/>
      <c r="NIH1" s="416"/>
      <c r="NII1" s="416"/>
      <c r="NIJ1" s="416"/>
      <c r="NIK1" s="416"/>
      <c r="NIL1" s="416"/>
      <c r="NIM1" s="416"/>
      <c r="NIN1" s="416"/>
      <c r="NIO1" s="416"/>
      <c r="NIP1" s="416"/>
      <c r="NIQ1" s="416"/>
      <c r="NIR1" s="416"/>
      <c r="NIS1" s="416"/>
      <c r="NIT1" s="416"/>
      <c r="NIU1" s="416"/>
      <c r="NIV1" s="416"/>
      <c r="NIW1" s="416"/>
      <c r="NIX1" s="416"/>
      <c r="NIY1" s="416"/>
      <c r="NIZ1" s="416"/>
      <c r="NJA1" s="416"/>
      <c r="NJB1" s="416"/>
      <c r="NJC1" s="416"/>
      <c r="NJD1" s="416"/>
      <c r="NJE1" s="416"/>
      <c r="NJF1" s="416"/>
      <c r="NJG1" s="416"/>
      <c r="NJH1" s="416"/>
      <c r="NJI1" s="416"/>
      <c r="NJJ1" s="416"/>
      <c r="NJK1" s="416"/>
      <c r="NJL1" s="416"/>
      <c r="NJM1" s="416"/>
      <c r="NJN1" s="416"/>
      <c r="NJO1" s="416"/>
      <c r="NJP1" s="416"/>
      <c r="NJQ1" s="416"/>
      <c r="NJR1" s="416"/>
      <c r="NJS1" s="416"/>
      <c r="NJT1" s="416"/>
      <c r="NJU1" s="416"/>
      <c r="NJV1" s="416"/>
      <c r="NJW1" s="416"/>
      <c r="NJX1" s="416"/>
      <c r="NJY1" s="416"/>
      <c r="NJZ1" s="416"/>
      <c r="NKA1" s="416"/>
      <c r="NKB1" s="416"/>
      <c r="NKC1" s="416"/>
      <c r="NKD1" s="416"/>
      <c r="NKE1" s="416"/>
      <c r="NKF1" s="416"/>
      <c r="NKG1" s="416"/>
      <c r="NKH1" s="416"/>
      <c r="NKI1" s="416"/>
      <c r="NKJ1" s="416"/>
      <c r="NKK1" s="416"/>
      <c r="NKL1" s="416"/>
      <c r="NKM1" s="416"/>
      <c r="NKN1" s="416"/>
      <c r="NKO1" s="416"/>
      <c r="NKP1" s="416"/>
      <c r="NKQ1" s="416"/>
      <c r="NKR1" s="416"/>
      <c r="NKS1" s="416"/>
      <c r="NKT1" s="416"/>
      <c r="NKU1" s="416"/>
      <c r="NKV1" s="416"/>
      <c r="NKW1" s="416"/>
      <c r="NKX1" s="416"/>
      <c r="NKY1" s="416"/>
      <c r="NKZ1" s="416"/>
      <c r="NLA1" s="416"/>
      <c r="NLB1" s="416"/>
      <c r="NLC1" s="416"/>
      <c r="NLD1" s="416"/>
      <c r="NLE1" s="416"/>
      <c r="NLF1" s="416"/>
      <c r="NLG1" s="416"/>
      <c r="NLH1" s="416"/>
      <c r="NLI1" s="416"/>
      <c r="NLJ1" s="416"/>
      <c r="NLK1" s="416"/>
      <c r="NLL1" s="416"/>
      <c r="NLM1" s="416"/>
      <c r="NLN1" s="416"/>
      <c r="NLO1" s="416"/>
      <c r="NLP1" s="416"/>
      <c r="NLQ1" s="416"/>
      <c r="NLR1" s="416"/>
      <c r="NLS1" s="416"/>
      <c r="NLT1" s="416"/>
      <c r="NLU1" s="416"/>
      <c r="NLV1" s="416"/>
      <c r="NLW1" s="416"/>
      <c r="NLX1" s="416"/>
      <c r="NLY1" s="416"/>
      <c r="NLZ1" s="416"/>
      <c r="NMA1" s="416"/>
      <c r="NMB1" s="416"/>
      <c r="NMC1" s="416"/>
      <c r="NMD1" s="416"/>
      <c r="NME1" s="416"/>
      <c r="NMF1" s="416"/>
      <c r="NMG1" s="416"/>
      <c r="NMH1" s="416"/>
      <c r="NMI1" s="416"/>
      <c r="NMJ1" s="416"/>
      <c r="NMK1" s="416"/>
      <c r="NML1" s="416"/>
      <c r="NMM1" s="416"/>
      <c r="NMN1" s="416"/>
      <c r="NMO1" s="416"/>
      <c r="NMP1" s="416"/>
      <c r="NMQ1" s="416"/>
      <c r="NMR1" s="416"/>
      <c r="NMS1" s="416"/>
      <c r="NMT1" s="416"/>
      <c r="NMU1" s="416"/>
      <c r="NMV1" s="416"/>
      <c r="NMW1" s="416"/>
      <c r="NMX1" s="416"/>
      <c r="NMY1" s="416"/>
      <c r="NMZ1" s="416"/>
      <c r="NNA1" s="416"/>
      <c r="NNB1" s="416"/>
      <c r="NNC1" s="416"/>
      <c r="NND1" s="416"/>
      <c r="NNE1" s="416"/>
      <c r="NNF1" s="416"/>
      <c r="NNG1" s="416"/>
      <c r="NNH1" s="416"/>
      <c r="NNI1" s="416"/>
      <c r="NNJ1" s="416"/>
      <c r="NNK1" s="416"/>
      <c r="NNL1" s="416"/>
      <c r="NNM1" s="416"/>
      <c r="NNN1" s="416"/>
      <c r="NNO1" s="416"/>
      <c r="NNP1" s="416"/>
      <c r="NNQ1" s="416"/>
      <c r="NNR1" s="416"/>
      <c r="NNS1" s="416"/>
      <c r="NNT1" s="416"/>
      <c r="NNU1" s="416"/>
      <c r="NNV1" s="416"/>
      <c r="NNW1" s="416"/>
      <c r="NNX1" s="416"/>
      <c r="NNY1" s="416"/>
      <c r="NNZ1" s="416"/>
      <c r="NOA1" s="416"/>
      <c r="NOB1" s="416"/>
      <c r="NOC1" s="416"/>
      <c r="NOD1" s="416"/>
      <c r="NOE1" s="416"/>
      <c r="NOF1" s="416"/>
      <c r="NOG1" s="416"/>
      <c r="NOH1" s="416"/>
      <c r="NOI1" s="416"/>
      <c r="NOJ1" s="416"/>
      <c r="NOK1" s="416"/>
      <c r="NOL1" s="416"/>
      <c r="NOM1" s="416"/>
      <c r="NON1" s="416"/>
      <c r="NOO1" s="416"/>
      <c r="NOP1" s="416"/>
      <c r="NOQ1" s="416"/>
      <c r="NOR1" s="416"/>
      <c r="NOS1" s="416"/>
      <c r="NOT1" s="416"/>
      <c r="NOU1" s="416"/>
      <c r="NOV1" s="416"/>
      <c r="NOW1" s="416"/>
      <c r="NOX1" s="416"/>
      <c r="NOY1" s="416"/>
      <c r="NOZ1" s="416"/>
      <c r="NPA1" s="416"/>
      <c r="NPB1" s="416"/>
      <c r="NPC1" s="416"/>
      <c r="NPD1" s="416"/>
      <c r="NPE1" s="416"/>
      <c r="NPF1" s="416"/>
      <c r="NPG1" s="416"/>
      <c r="NPH1" s="416"/>
      <c r="NPI1" s="416"/>
      <c r="NPJ1" s="416"/>
      <c r="NPK1" s="416"/>
      <c r="NPL1" s="416"/>
      <c r="NPM1" s="416"/>
      <c r="NPN1" s="416"/>
      <c r="NPO1" s="416"/>
      <c r="NPP1" s="416"/>
      <c r="NPQ1" s="416"/>
      <c r="NPR1" s="416"/>
      <c r="NPS1" s="416"/>
      <c r="NPT1" s="416"/>
      <c r="NPU1" s="416"/>
      <c r="NPV1" s="416"/>
      <c r="NPW1" s="416"/>
      <c r="NPX1" s="416"/>
      <c r="NPY1" s="416"/>
      <c r="NPZ1" s="416"/>
      <c r="NQA1" s="416"/>
      <c r="NQB1" s="416"/>
      <c r="NQC1" s="416"/>
      <c r="NQD1" s="416"/>
      <c r="NQE1" s="416"/>
      <c r="NQF1" s="416"/>
      <c r="NQG1" s="416"/>
      <c r="NQH1" s="416"/>
      <c r="NQI1" s="416"/>
      <c r="NQJ1" s="416"/>
      <c r="NQK1" s="416"/>
      <c r="NQL1" s="416"/>
      <c r="NQM1" s="416"/>
      <c r="NQN1" s="416"/>
      <c r="NQO1" s="416"/>
      <c r="NQP1" s="416"/>
      <c r="NQQ1" s="416"/>
      <c r="NQR1" s="416"/>
      <c r="NQS1" s="416"/>
      <c r="NQT1" s="416"/>
      <c r="NQU1" s="416"/>
      <c r="NQV1" s="416"/>
      <c r="NQW1" s="416"/>
      <c r="NQX1" s="416"/>
      <c r="NQY1" s="416"/>
      <c r="NQZ1" s="416"/>
      <c r="NRA1" s="416"/>
      <c r="NRB1" s="416"/>
      <c r="NRC1" s="416"/>
      <c r="NRD1" s="416"/>
      <c r="NRE1" s="416"/>
      <c r="NRF1" s="416"/>
      <c r="NRG1" s="416"/>
      <c r="NRH1" s="416"/>
      <c r="NRI1" s="416"/>
      <c r="NRJ1" s="416"/>
      <c r="NRK1" s="416"/>
      <c r="NRL1" s="416"/>
      <c r="NRM1" s="416"/>
      <c r="NRN1" s="416"/>
      <c r="NRO1" s="416"/>
      <c r="NRP1" s="416"/>
      <c r="NRQ1" s="416"/>
      <c r="NRR1" s="416"/>
      <c r="NRS1" s="416"/>
      <c r="NRT1" s="416"/>
      <c r="NRU1" s="416"/>
      <c r="NRV1" s="416"/>
      <c r="NRW1" s="416"/>
      <c r="NRX1" s="416"/>
      <c r="NRY1" s="416"/>
      <c r="NRZ1" s="416"/>
      <c r="NSA1" s="416"/>
      <c r="NSB1" s="416"/>
      <c r="NSC1" s="416"/>
      <c r="NSD1" s="416"/>
      <c r="NSE1" s="416"/>
      <c r="NSF1" s="416"/>
      <c r="NSG1" s="416"/>
      <c r="NSH1" s="416"/>
      <c r="NSI1" s="416"/>
      <c r="NSJ1" s="416"/>
      <c r="NSK1" s="416"/>
      <c r="NSL1" s="416"/>
      <c r="NSM1" s="416"/>
      <c r="NSN1" s="416"/>
      <c r="NSO1" s="416"/>
      <c r="NSP1" s="416"/>
      <c r="NSQ1" s="416"/>
      <c r="NSR1" s="416"/>
      <c r="NSS1" s="416"/>
      <c r="NST1" s="416"/>
      <c r="NSU1" s="416"/>
      <c r="NSV1" s="416"/>
      <c r="NSW1" s="416"/>
      <c r="NSX1" s="416"/>
      <c r="NSY1" s="416"/>
      <c r="NSZ1" s="416"/>
      <c r="NTA1" s="416"/>
      <c r="NTB1" s="416"/>
      <c r="NTC1" s="416"/>
      <c r="NTD1" s="416"/>
      <c r="NTE1" s="416"/>
      <c r="NTF1" s="416"/>
      <c r="NTG1" s="416"/>
      <c r="NTH1" s="416"/>
      <c r="NTI1" s="416"/>
      <c r="NTJ1" s="416"/>
      <c r="NTK1" s="416"/>
      <c r="NTL1" s="416"/>
      <c r="NTM1" s="416"/>
      <c r="NTN1" s="416"/>
      <c r="NTO1" s="416"/>
      <c r="NTP1" s="416"/>
      <c r="NTQ1" s="416"/>
      <c r="NTR1" s="416"/>
      <c r="NTS1" s="416"/>
      <c r="NTT1" s="416"/>
      <c r="NTU1" s="416"/>
      <c r="NTV1" s="416"/>
      <c r="NTW1" s="416"/>
      <c r="NTX1" s="416"/>
      <c r="NTY1" s="416"/>
      <c r="NTZ1" s="416"/>
      <c r="NUA1" s="416"/>
      <c r="NUB1" s="416"/>
      <c r="NUC1" s="416"/>
      <c r="NUD1" s="416"/>
      <c r="NUE1" s="416"/>
      <c r="NUF1" s="416"/>
      <c r="NUG1" s="416"/>
      <c r="NUH1" s="416"/>
      <c r="NUI1" s="416"/>
      <c r="NUJ1" s="416"/>
      <c r="NUK1" s="416"/>
      <c r="NUL1" s="416"/>
      <c r="NUM1" s="416"/>
      <c r="NUN1" s="416"/>
      <c r="NUO1" s="416"/>
      <c r="NUP1" s="416"/>
      <c r="NUQ1" s="416"/>
      <c r="NUR1" s="416"/>
      <c r="NUS1" s="416"/>
      <c r="NUT1" s="416"/>
      <c r="NUU1" s="416"/>
      <c r="NUV1" s="416"/>
      <c r="NUW1" s="416"/>
      <c r="NUX1" s="416"/>
      <c r="NUY1" s="416"/>
      <c r="NUZ1" s="416"/>
      <c r="NVA1" s="416"/>
      <c r="NVB1" s="416"/>
      <c r="NVC1" s="416"/>
      <c r="NVD1" s="416"/>
      <c r="NVE1" s="416"/>
      <c r="NVF1" s="416"/>
      <c r="NVG1" s="416"/>
      <c r="NVH1" s="416"/>
      <c r="NVI1" s="416"/>
      <c r="NVJ1" s="416"/>
      <c r="NVK1" s="416"/>
      <c r="NVL1" s="416"/>
      <c r="NVM1" s="416"/>
      <c r="NVN1" s="416"/>
      <c r="NVO1" s="416"/>
      <c r="NVP1" s="416"/>
      <c r="NVQ1" s="416"/>
      <c r="NVR1" s="416"/>
      <c r="NVS1" s="416"/>
      <c r="NVT1" s="416"/>
      <c r="NVU1" s="416"/>
      <c r="NVV1" s="416"/>
      <c r="NVW1" s="416"/>
      <c r="NVX1" s="416"/>
      <c r="NVY1" s="416"/>
      <c r="NVZ1" s="416"/>
      <c r="NWA1" s="416"/>
      <c r="NWB1" s="416"/>
      <c r="NWC1" s="416"/>
      <c r="NWD1" s="416"/>
      <c r="NWE1" s="416"/>
      <c r="NWF1" s="416"/>
      <c r="NWG1" s="416"/>
      <c r="NWH1" s="416"/>
      <c r="NWI1" s="416"/>
      <c r="NWJ1" s="416"/>
      <c r="NWK1" s="416"/>
      <c r="NWL1" s="416"/>
      <c r="NWM1" s="416"/>
      <c r="NWN1" s="416"/>
      <c r="NWO1" s="416"/>
      <c r="NWP1" s="416"/>
      <c r="NWQ1" s="416"/>
      <c r="NWR1" s="416"/>
      <c r="NWS1" s="416"/>
      <c r="NWT1" s="416"/>
      <c r="NWU1" s="416"/>
      <c r="NWV1" s="416"/>
      <c r="NWW1" s="416"/>
      <c r="NWX1" s="416"/>
      <c r="NWY1" s="416"/>
      <c r="NWZ1" s="416"/>
      <c r="NXA1" s="416"/>
      <c r="NXB1" s="416"/>
      <c r="NXC1" s="416"/>
      <c r="NXD1" s="416"/>
      <c r="NXE1" s="416"/>
      <c r="NXF1" s="416"/>
      <c r="NXG1" s="416"/>
      <c r="NXH1" s="416"/>
      <c r="NXI1" s="416"/>
      <c r="NXJ1" s="416"/>
      <c r="NXK1" s="416"/>
      <c r="NXL1" s="416"/>
      <c r="NXM1" s="416"/>
      <c r="NXN1" s="416"/>
      <c r="NXO1" s="416"/>
      <c r="NXP1" s="416"/>
      <c r="NXQ1" s="416"/>
      <c r="NXR1" s="416"/>
      <c r="NXS1" s="416"/>
      <c r="NXT1" s="416"/>
      <c r="NXU1" s="416"/>
      <c r="NXV1" s="416"/>
      <c r="NXW1" s="416"/>
      <c r="NXX1" s="416"/>
      <c r="NXY1" s="416"/>
      <c r="NXZ1" s="416"/>
      <c r="NYA1" s="416"/>
      <c r="NYB1" s="416"/>
      <c r="NYC1" s="416"/>
      <c r="NYD1" s="416"/>
      <c r="NYE1" s="416"/>
      <c r="NYF1" s="416"/>
      <c r="NYG1" s="416"/>
      <c r="NYH1" s="416"/>
      <c r="NYI1" s="416"/>
      <c r="NYJ1" s="416"/>
      <c r="NYK1" s="416"/>
      <c r="NYL1" s="416"/>
      <c r="NYM1" s="416"/>
      <c r="NYN1" s="416"/>
      <c r="NYO1" s="416"/>
      <c r="NYP1" s="416"/>
      <c r="NYQ1" s="416"/>
      <c r="NYR1" s="416"/>
      <c r="NYS1" s="416"/>
      <c r="NYT1" s="416"/>
      <c r="NYU1" s="416"/>
      <c r="NYV1" s="416"/>
      <c r="NYW1" s="416"/>
      <c r="NYX1" s="416"/>
      <c r="NYY1" s="416"/>
      <c r="NYZ1" s="416"/>
      <c r="NZA1" s="416"/>
      <c r="NZB1" s="416"/>
      <c r="NZC1" s="416"/>
      <c r="NZD1" s="416"/>
      <c r="NZE1" s="416"/>
      <c r="NZF1" s="416"/>
      <c r="NZG1" s="416"/>
      <c r="NZH1" s="416"/>
      <c r="NZI1" s="416"/>
      <c r="NZJ1" s="416"/>
      <c r="NZK1" s="416"/>
      <c r="NZL1" s="416"/>
      <c r="NZM1" s="416"/>
      <c r="NZN1" s="416"/>
      <c r="NZO1" s="416"/>
      <c r="NZP1" s="416"/>
      <c r="NZQ1" s="416"/>
      <c r="NZR1" s="416"/>
      <c r="NZS1" s="416"/>
      <c r="NZT1" s="416"/>
      <c r="NZU1" s="416"/>
      <c r="NZV1" s="416"/>
      <c r="NZW1" s="416"/>
      <c r="NZX1" s="416"/>
      <c r="NZY1" s="416"/>
      <c r="NZZ1" s="416"/>
      <c r="OAA1" s="416"/>
      <c r="OAB1" s="416"/>
      <c r="OAC1" s="416"/>
      <c r="OAD1" s="416"/>
      <c r="OAE1" s="416"/>
      <c r="OAF1" s="416"/>
      <c r="OAG1" s="416"/>
      <c r="OAH1" s="416"/>
      <c r="OAI1" s="416"/>
      <c r="OAJ1" s="416"/>
      <c r="OAK1" s="416"/>
      <c r="OAL1" s="416"/>
      <c r="OAM1" s="416"/>
      <c r="OAN1" s="416"/>
      <c r="OAO1" s="416"/>
      <c r="OAP1" s="416"/>
      <c r="OAQ1" s="416"/>
      <c r="OAR1" s="416"/>
      <c r="OAS1" s="416"/>
      <c r="OAT1" s="416"/>
      <c r="OAU1" s="416"/>
      <c r="OAV1" s="416"/>
      <c r="OAW1" s="416"/>
      <c r="OAX1" s="416"/>
      <c r="OAY1" s="416"/>
      <c r="OAZ1" s="416"/>
      <c r="OBA1" s="416"/>
      <c r="OBB1" s="416"/>
      <c r="OBC1" s="416"/>
      <c r="OBD1" s="416"/>
      <c r="OBE1" s="416"/>
      <c r="OBF1" s="416"/>
      <c r="OBG1" s="416"/>
      <c r="OBH1" s="416"/>
      <c r="OBI1" s="416"/>
      <c r="OBJ1" s="416"/>
      <c r="OBK1" s="416"/>
      <c r="OBL1" s="416"/>
      <c r="OBM1" s="416"/>
      <c r="OBN1" s="416"/>
      <c r="OBO1" s="416"/>
      <c r="OBP1" s="416"/>
      <c r="OBQ1" s="416"/>
      <c r="OBR1" s="416"/>
      <c r="OBS1" s="416"/>
      <c r="OBT1" s="416"/>
      <c r="OBU1" s="416"/>
      <c r="OBV1" s="416"/>
      <c r="OBW1" s="416"/>
      <c r="OBX1" s="416"/>
      <c r="OBY1" s="416"/>
      <c r="OBZ1" s="416"/>
      <c r="OCA1" s="416"/>
      <c r="OCB1" s="416"/>
      <c r="OCC1" s="416"/>
      <c r="OCD1" s="416"/>
      <c r="OCE1" s="416"/>
      <c r="OCF1" s="416"/>
      <c r="OCG1" s="416"/>
      <c r="OCH1" s="416"/>
      <c r="OCI1" s="416"/>
      <c r="OCJ1" s="416"/>
      <c r="OCK1" s="416"/>
      <c r="OCL1" s="416"/>
      <c r="OCM1" s="416"/>
      <c r="OCN1" s="416"/>
      <c r="OCO1" s="416"/>
      <c r="OCP1" s="416"/>
      <c r="OCQ1" s="416"/>
      <c r="OCR1" s="416"/>
      <c r="OCS1" s="416"/>
      <c r="OCT1" s="416"/>
      <c r="OCU1" s="416"/>
      <c r="OCV1" s="416"/>
      <c r="OCW1" s="416"/>
      <c r="OCX1" s="416"/>
      <c r="OCY1" s="416"/>
      <c r="OCZ1" s="416"/>
      <c r="ODA1" s="416"/>
      <c r="ODB1" s="416"/>
      <c r="ODC1" s="416"/>
      <c r="ODD1" s="416"/>
      <c r="ODE1" s="416"/>
      <c r="ODF1" s="416"/>
      <c r="ODG1" s="416"/>
      <c r="ODH1" s="416"/>
      <c r="ODI1" s="416"/>
      <c r="ODJ1" s="416"/>
      <c r="ODK1" s="416"/>
      <c r="ODL1" s="416"/>
      <c r="ODM1" s="416"/>
      <c r="ODN1" s="416"/>
      <c r="ODO1" s="416"/>
      <c r="ODP1" s="416"/>
      <c r="ODQ1" s="416"/>
      <c r="ODR1" s="416"/>
      <c r="ODS1" s="416"/>
      <c r="ODT1" s="416"/>
      <c r="ODU1" s="416"/>
      <c r="ODV1" s="416"/>
      <c r="ODW1" s="416"/>
      <c r="ODX1" s="416"/>
      <c r="ODY1" s="416"/>
      <c r="ODZ1" s="416"/>
      <c r="OEA1" s="416"/>
      <c r="OEB1" s="416"/>
      <c r="OEC1" s="416"/>
      <c r="OED1" s="416"/>
      <c r="OEE1" s="416"/>
      <c r="OEF1" s="416"/>
      <c r="OEG1" s="416"/>
      <c r="OEH1" s="416"/>
      <c r="OEI1" s="416"/>
      <c r="OEJ1" s="416"/>
      <c r="OEK1" s="416"/>
      <c r="OEL1" s="416"/>
      <c r="OEM1" s="416"/>
      <c r="OEN1" s="416"/>
      <c r="OEO1" s="416"/>
      <c r="OEP1" s="416"/>
      <c r="OEQ1" s="416"/>
      <c r="OER1" s="416"/>
      <c r="OES1" s="416"/>
      <c r="OET1" s="416"/>
      <c r="OEU1" s="416"/>
      <c r="OEV1" s="416"/>
      <c r="OEW1" s="416"/>
      <c r="OEX1" s="416"/>
      <c r="OEY1" s="416"/>
      <c r="OEZ1" s="416"/>
      <c r="OFA1" s="416"/>
      <c r="OFB1" s="416"/>
      <c r="OFC1" s="416"/>
      <c r="OFD1" s="416"/>
      <c r="OFE1" s="416"/>
      <c r="OFF1" s="416"/>
      <c r="OFG1" s="416"/>
      <c r="OFH1" s="416"/>
      <c r="OFI1" s="416"/>
      <c r="OFJ1" s="416"/>
      <c r="OFK1" s="416"/>
      <c r="OFL1" s="416"/>
      <c r="OFM1" s="416"/>
      <c r="OFN1" s="416"/>
      <c r="OFO1" s="416"/>
      <c r="OFP1" s="416"/>
      <c r="OFQ1" s="416"/>
      <c r="OFR1" s="416"/>
      <c r="OFS1" s="416"/>
      <c r="OFT1" s="416"/>
      <c r="OFU1" s="416"/>
      <c r="OFV1" s="416"/>
      <c r="OFW1" s="416"/>
      <c r="OFX1" s="416"/>
      <c r="OFY1" s="416"/>
      <c r="OFZ1" s="416"/>
      <c r="OGA1" s="416"/>
      <c r="OGB1" s="416"/>
      <c r="OGC1" s="416"/>
      <c r="OGD1" s="416"/>
      <c r="OGE1" s="416"/>
      <c r="OGF1" s="416"/>
      <c r="OGG1" s="416"/>
      <c r="OGH1" s="416"/>
      <c r="OGI1" s="416"/>
      <c r="OGJ1" s="416"/>
      <c r="OGK1" s="416"/>
      <c r="OGL1" s="416"/>
      <c r="OGM1" s="416"/>
      <c r="OGN1" s="416"/>
      <c r="OGO1" s="416"/>
      <c r="OGP1" s="416"/>
      <c r="OGQ1" s="416"/>
      <c r="OGR1" s="416"/>
      <c r="OGS1" s="416"/>
      <c r="OGT1" s="416"/>
      <c r="OGU1" s="416"/>
      <c r="OGV1" s="416"/>
      <c r="OGW1" s="416"/>
      <c r="OGX1" s="416"/>
      <c r="OGY1" s="416"/>
      <c r="OGZ1" s="416"/>
      <c r="OHA1" s="416"/>
      <c r="OHB1" s="416"/>
      <c r="OHC1" s="416"/>
      <c r="OHD1" s="416"/>
      <c r="OHE1" s="416"/>
      <c r="OHF1" s="416"/>
      <c r="OHG1" s="416"/>
      <c r="OHH1" s="416"/>
      <c r="OHI1" s="416"/>
      <c r="OHJ1" s="416"/>
      <c r="OHK1" s="416"/>
      <c r="OHL1" s="416"/>
      <c r="OHM1" s="416"/>
      <c r="OHN1" s="416"/>
      <c r="OHO1" s="416"/>
      <c r="OHP1" s="416"/>
      <c r="OHQ1" s="416"/>
      <c r="OHR1" s="416"/>
      <c r="OHS1" s="416"/>
      <c r="OHT1" s="416"/>
      <c r="OHU1" s="416"/>
      <c r="OHV1" s="416"/>
      <c r="OHW1" s="416"/>
      <c r="OHX1" s="416"/>
      <c r="OHY1" s="416"/>
      <c r="OHZ1" s="416"/>
      <c r="OIA1" s="416"/>
      <c r="OIB1" s="416"/>
      <c r="OIC1" s="416"/>
      <c r="OID1" s="416"/>
      <c r="OIE1" s="416"/>
      <c r="OIF1" s="416"/>
      <c r="OIG1" s="416"/>
      <c r="OIH1" s="416"/>
      <c r="OII1" s="416"/>
      <c r="OIJ1" s="416"/>
      <c r="OIK1" s="416"/>
      <c r="OIL1" s="416"/>
      <c r="OIM1" s="416"/>
      <c r="OIN1" s="416"/>
      <c r="OIO1" s="416"/>
      <c r="OIP1" s="416"/>
      <c r="OIQ1" s="416"/>
      <c r="OIR1" s="416"/>
      <c r="OIS1" s="416"/>
      <c r="OIT1" s="416"/>
      <c r="OIU1" s="416"/>
      <c r="OIV1" s="416"/>
      <c r="OIW1" s="416"/>
      <c r="OIX1" s="416"/>
      <c r="OIY1" s="416"/>
      <c r="OIZ1" s="416"/>
      <c r="OJA1" s="416"/>
      <c r="OJB1" s="416"/>
      <c r="OJC1" s="416"/>
      <c r="OJD1" s="416"/>
      <c r="OJE1" s="416"/>
      <c r="OJF1" s="416"/>
      <c r="OJG1" s="416"/>
      <c r="OJH1" s="416"/>
      <c r="OJI1" s="416"/>
      <c r="OJJ1" s="416"/>
      <c r="OJK1" s="416"/>
      <c r="OJL1" s="416"/>
      <c r="OJM1" s="416"/>
      <c r="OJN1" s="416"/>
      <c r="OJO1" s="416"/>
      <c r="OJP1" s="416"/>
      <c r="OJQ1" s="416"/>
      <c r="OJR1" s="416"/>
      <c r="OJS1" s="416"/>
      <c r="OJT1" s="416"/>
      <c r="OJU1" s="416"/>
      <c r="OJV1" s="416"/>
      <c r="OJW1" s="416"/>
      <c r="OJX1" s="416"/>
      <c r="OJY1" s="416"/>
      <c r="OJZ1" s="416"/>
      <c r="OKA1" s="416"/>
      <c r="OKB1" s="416"/>
      <c r="OKC1" s="416"/>
      <c r="OKD1" s="416"/>
      <c r="OKE1" s="416"/>
      <c r="OKF1" s="416"/>
      <c r="OKG1" s="416"/>
      <c r="OKH1" s="416"/>
      <c r="OKI1" s="416"/>
      <c r="OKJ1" s="416"/>
      <c r="OKK1" s="416"/>
      <c r="OKL1" s="416"/>
      <c r="OKM1" s="416"/>
      <c r="OKN1" s="416"/>
      <c r="OKO1" s="416"/>
      <c r="OKP1" s="416"/>
      <c r="OKQ1" s="416"/>
      <c r="OKR1" s="416"/>
      <c r="OKS1" s="416"/>
      <c r="OKT1" s="416"/>
      <c r="OKU1" s="416"/>
      <c r="OKV1" s="416"/>
      <c r="OKW1" s="416"/>
      <c r="OKX1" s="416"/>
      <c r="OKY1" s="416"/>
      <c r="OKZ1" s="416"/>
      <c r="OLA1" s="416"/>
      <c r="OLB1" s="416"/>
      <c r="OLC1" s="416"/>
      <c r="OLD1" s="416"/>
      <c r="OLE1" s="416"/>
      <c r="OLF1" s="416"/>
      <c r="OLG1" s="416"/>
      <c r="OLH1" s="416"/>
      <c r="OLI1" s="416"/>
      <c r="OLJ1" s="416"/>
      <c r="OLK1" s="416"/>
      <c r="OLL1" s="416"/>
      <c r="OLM1" s="416"/>
      <c r="OLN1" s="416"/>
      <c r="OLO1" s="416"/>
      <c r="OLP1" s="416"/>
      <c r="OLQ1" s="416"/>
      <c r="OLR1" s="416"/>
      <c r="OLS1" s="416"/>
      <c r="OLT1" s="416"/>
      <c r="OLU1" s="416"/>
      <c r="OLV1" s="416"/>
      <c r="OLW1" s="416"/>
      <c r="OLX1" s="416"/>
      <c r="OLY1" s="416"/>
      <c r="OLZ1" s="416"/>
      <c r="OMA1" s="416"/>
      <c r="OMB1" s="416"/>
      <c r="OMC1" s="416"/>
      <c r="OMD1" s="416"/>
      <c r="OME1" s="416"/>
      <c r="OMF1" s="416"/>
      <c r="OMG1" s="416"/>
      <c r="OMH1" s="416"/>
      <c r="OMI1" s="416"/>
      <c r="OMJ1" s="416"/>
      <c r="OMK1" s="416"/>
      <c r="OML1" s="416"/>
      <c r="OMM1" s="416"/>
      <c r="OMN1" s="416"/>
      <c r="OMO1" s="416"/>
      <c r="OMP1" s="416"/>
      <c r="OMQ1" s="416"/>
      <c r="OMR1" s="416"/>
      <c r="OMS1" s="416"/>
      <c r="OMT1" s="416"/>
      <c r="OMU1" s="416"/>
      <c r="OMV1" s="416"/>
      <c r="OMW1" s="416"/>
      <c r="OMX1" s="416"/>
      <c r="OMY1" s="416"/>
      <c r="OMZ1" s="416"/>
      <c r="ONA1" s="416"/>
      <c r="ONB1" s="416"/>
      <c r="ONC1" s="416"/>
      <c r="OND1" s="416"/>
      <c r="ONE1" s="416"/>
      <c r="ONF1" s="416"/>
      <c r="ONG1" s="416"/>
      <c r="ONH1" s="416"/>
      <c r="ONI1" s="416"/>
      <c r="ONJ1" s="416"/>
      <c r="ONK1" s="416"/>
      <c r="ONL1" s="416"/>
      <c r="ONM1" s="416"/>
      <c r="ONN1" s="416"/>
      <c r="ONO1" s="416"/>
      <c r="ONP1" s="416"/>
      <c r="ONQ1" s="416"/>
      <c r="ONR1" s="416"/>
      <c r="ONS1" s="416"/>
      <c r="ONT1" s="416"/>
      <c r="ONU1" s="416"/>
      <c r="ONV1" s="416"/>
      <c r="ONW1" s="416"/>
      <c r="ONX1" s="416"/>
      <c r="ONY1" s="416"/>
      <c r="ONZ1" s="416"/>
      <c r="OOA1" s="416"/>
      <c r="OOB1" s="416"/>
      <c r="OOC1" s="416"/>
      <c r="OOD1" s="416"/>
      <c r="OOE1" s="416"/>
      <c r="OOF1" s="416"/>
      <c r="OOG1" s="416"/>
      <c r="OOH1" s="416"/>
      <c r="OOI1" s="416"/>
      <c r="OOJ1" s="416"/>
      <c r="OOK1" s="416"/>
      <c r="OOL1" s="416"/>
      <c r="OOM1" s="416"/>
      <c r="OON1" s="416"/>
      <c r="OOO1" s="416"/>
      <c r="OOP1" s="416"/>
      <c r="OOQ1" s="416"/>
      <c r="OOR1" s="416"/>
      <c r="OOS1" s="416"/>
      <c r="OOT1" s="416"/>
      <c r="OOU1" s="416"/>
      <c r="OOV1" s="416"/>
      <c r="OOW1" s="416"/>
      <c r="OOX1" s="416"/>
      <c r="OOY1" s="416"/>
      <c r="OOZ1" s="416"/>
      <c r="OPA1" s="416"/>
      <c r="OPB1" s="416"/>
      <c r="OPC1" s="416"/>
      <c r="OPD1" s="416"/>
      <c r="OPE1" s="416"/>
      <c r="OPF1" s="416"/>
      <c r="OPG1" s="416"/>
      <c r="OPH1" s="416"/>
      <c r="OPI1" s="416"/>
      <c r="OPJ1" s="416"/>
      <c r="OPK1" s="416"/>
      <c r="OPL1" s="416"/>
      <c r="OPM1" s="416"/>
      <c r="OPN1" s="416"/>
      <c r="OPO1" s="416"/>
      <c r="OPP1" s="416"/>
      <c r="OPQ1" s="416"/>
      <c r="OPR1" s="416"/>
      <c r="OPS1" s="416"/>
      <c r="OPT1" s="416"/>
      <c r="OPU1" s="416"/>
      <c r="OPV1" s="416"/>
      <c r="OPW1" s="416"/>
      <c r="OPX1" s="416"/>
      <c r="OPY1" s="416"/>
      <c r="OPZ1" s="416"/>
      <c r="OQA1" s="416"/>
      <c r="OQB1" s="416"/>
      <c r="OQC1" s="416"/>
      <c r="OQD1" s="416"/>
      <c r="OQE1" s="416"/>
      <c r="OQF1" s="416"/>
      <c r="OQG1" s="416"/>
      <c r="OQH1" s="416"/>
      <c r="OQI1" s="416"/>
      <c r="OQJ1" s="416"/>
      <c r="OQK1" s="416"/>
      <c r="OQL1" s="416"/>
      <c r="OQM1" s="416"/>
      <c r="OQN1" s="416"/>
      <c r="OQO1" s="416"/>
      <c r="OQP1" s="416"/>
      <c r="OQQ1" s="416"/>
      <c r="OQR1" s="416"/>
      <c r="OQS1" s="416"/>
      <c r="OQT1" s="416"/>
      <c r="OQU1" s="416"/>
      <c r="OQV1" s="416"/>
      <c r="OQW1" s="416"/>
      <c r="OQX1" s="416"/>
      <c r="OQY1" s="416"/>
      <c r="OQZ1" s="416"/>
      <c r="ORA1" s="416"/>
      <c r="ORB1" s="416"/>
      <c r="ORC1" s="416"/>
      <c r="ORD1" s="416"/>
      <c r="ORE1" s="416"/>
      <c r="ORF1" s="416"/>
      <c r="ORG1" s="416"/>
      <c r="ORH1" s="416"/>
      <c r="ORI1" s="416"/>
      <c r="ORJ1" s="416"/>
      <c r="ORK1" s="416"/>
      <c r="ORL1" s="416"/>
      <c r="ORM1" s="416"/>
      <c r="ORN1" s="416"/>
      <c r="ORO1" s="416"/>
      <c r="ORP1" s="416"/>
      <c r="ORQ1" s="416"/>
      <c r="ORR1" s="416"/>
      <c r="ORS1" s="416"/>
      <c r="ORT1" s="416"/>
      <c r="ORU1" s="416"/>
      <c r="ORV1" s="416"/>
      <c r="ORW1" s="416"/>
      <c r="ORX1" s="416"/>
      <c r="ORY1" s="416"/>
      <c r="ORZ1" s="416"/>
      <c r="OSA1" s="416"/>
      <c r="OSB1" s="416"/>
      <c r="OSC1" s="416"/>
      <c r="OSD1" s="416"/>
      <c r="OSE1" s="416"/>
      <c r="OSF1" s="416"/>
      <c r="OSG1" s="416"/>
      <c r="OSH1" s="416"/>
      <c r="OSI1" s="416"/>
      <c r="OSJ1" s="416"/>
      <c r="OSK1" s="416"/>
      <c r="OSL1" s="416"/>
      <c r="OSM1" s="416"/>
      <c r="OSN1" s="416"/>
      <c r="OSO1" s="416"/>
      <c r="OSP1" s="416"/>
      <c r="OSQ1" s="416"/>
      <c r="OSR1" s="416"/>
      <c r="OSS1" s="416"/>
      <c r="OST1" s="416"/>
      <c r="OSU1" s="416"/>
      <c r="OSV1" s="416"/>
      <c r="OSW1" s="416"/>
      <c r="OSX1" s="416"/>
      <c r="OSY1" s="416"/>
      <c r="OSZ1" s="416"/>
      <c r="OTA1" s="416"/>
      <c r="OTB1" s="416"/>
      <c r="OTC1" s="416"/>
      <c r="OTD1" s="416"/>
      <c r="OTE1" s="416"/>
      <c r="OTF1" s="416"/>
      <c r="OTG1" s="416"/>
      <c r="OTH1" s="416"/>
      <c r="OTI1" s="416"/>
      <c r="OTJ1" s="416"/>
      <c r="OTK1" s="416"/>
      <c r="OTL1" s="416"/>
      <c r="OTM1" s="416"/>
      <c r="OTN1" s="416"/>
      <c r="OTO1" s="416"/>
      <c r="OTP1" s="416"/>
      <c r="OTQ1" s="416"/>
      <c r="OTR1" s="416"/>
      <c r="OTS1" s="416"/>
      <c r="OTT1" s="416"/>
      <c r="OTU1" s="416"/>
      <c r="OTV1" s="416"/>
      <c r="OTW1" s="416"/>
      <c r="OTX1" s="416"/>
      <c r="OTY1" s="416"/>
      <c r="OTZ1" s="416"/>
      <c r="OUA1" s="416"/>
      <c r="OUB1" s="416"/>
      <c r="OUC1" s="416"/>
      <c r="OUD1" s="416"/>
      <c r="OUE1" s="416"/>
      <c r="OUF1" s="416"/>
      <c r="OUG1" s="416"/>
      <c r="OUH1" s="416"/>
      <c r="OUI1" s="416"/>
      <c r="OUJ1" s="416"/>
      <c r="OUK1" s="416"/>
      <c r="OUL1" s="416"/>
      <c r="OUM1" s="416"/>
      <c r="OUN1" s="416"/>
      <c r="OUO1" s="416"/>
      <c r="OUP1" s="416"/>
      <c r="OUQ1" s="416"/>
      <c r="OUR1" s="416"/>
      <c r="OUS1" s="416"/>
      <c r="OUT1" s="416"/>
      <c r="OUU1" s="416"/>
      <c r="OUV1" s="416"/>
      <c r="OUW1" s="416"/>
      <c r="OUX1" s="416"/>
      <c r="OUY1" s="416"/>
      <c r="OUZ1" s="416"/>
      <c r="OVA1" s="416"/>
      <c r="OVB1" s="416"/>
      <c r="OVC1" s="416"/>
      <c r="OVD1" s="416"/>
      <c r="OVE1" s="416"/>
      <c r="OVF1" s="416"/>
      <c r="OVG1" s="416"/>
      <c r="OVH1" s="416"/>
      <c r="OVI1" s="416"/>
      <c r="OVJ1" s="416"/>
      <c r="OVK1" s="416"/>
      <c r="OVL1" s="416"/>
      <c r="OVM1" s="416"/>
      <c r="OVN1" s="416"/>
      <c r="OVO1" s="416"/>
      <c r="OVP1" s="416"/>
      <c r="OVQ1" s="416"/>
      <c r="OVR1" s="416"/>
      <c r="OVS1" s="416"/>
      <c r="OVT1" s="416"/>
      <c r="OVU1" s="416"/>
      <c r="OVV1" s="416"/>
      <c r="OVW1" s="416"/>
      <c r="OVX1" s="416"/>
      <c r="OVY1" s="416"/>
      <c r="OVZ1" s="416"/>
      <c r="OWA1" s="416"/>
      <c r="OWB1" s="416"/>
      <c r="OWC1" s="416"/>
      <c r="OWD1" s="416"/>
      <c r="OWE1" s="416"/>
      <c r="OWF1" s="416"/>
      <c r="OWG1" s="416"/>
      <c r="OWH1" s="416"/>
      <c r="OWI1" s="416"/>
      <c r="OWJ1" s="416"/>
      <c r="OWK1" s="416"/>
      <c r="OWL1" s="416"/>
      <c r="OWM1" s="416"/>
      <c r="OWN1" s="416"/>
      <c r="OWO1" s="416"/>
      <c r="OWP1" s="416"/>
      <c r="OWQ1" s="416"/>
      <c r="OWR1" s="416"/>
      <c r="OWS1" s="416"/>
      <c r="OWT1" s="416"/>
      <c r="OWU1" s="416"/>
      <c r="OWV1" s="416"/>
      <c r="OWW1" s="416"/>
      <c r="OWX1" s="416"/>
      <c r="OWY1" s="416"/>
      <c r="OWZ1" s="416"/>
      <c r="OXA1" s="416"/>
      <c r="OXB1" s="416"/>
      <c r="OXC1" s="416"/>
      <c r="OXD1" s="416"/>
      <c r="OXE1" s="416"/>
      <c r="OXF1" s="416"/>
      <c r="OXG1" s="416"/>
      <c r="OXH1" s="416"/>
      <c r="OXI1" s="416"/>
      <c r="OXJ1" s="416"/>
      <c r="OXK1" s="416"/>
      <c r="OXL1" s="416"/>
      <c r="OXM1" s="416"/>
      <c r="OXN1" s="416"/>
      <c r="OXO1" s="416"/>
      <c r="OXP1" s="416"/>
      <c r="OXQ1" s="416"/>
      <c r="OXR1" s="416"/>
      <c r="OXS1" s="416"/>
      <c r="OXT1" s="416"/>
      <c r="OXU1" s="416"/>
      <c r="OXV1" s="416"/>
      <c r="OXW1" s="416"/>
      <c r="OXX1" s="416"/>
      <c r="OXY1" s="416"/>
      <c r="OXZ1" s="416"/>
      <c r="OYA1" s="416"/>
      <c r="OYB1" s="416"/>
      <c r="OYC1" s="416"/>
      <c r="OYD1" s="416"/>
      <c r="OYE1" s="416"/>
      <c r="OYF1" s="416"/>
      <c r="OYG1" s="416"/>
      <c r="OYH1" s="416"/>
      <c r="OYI1" s="416"/>
      <c r="OYJ1" s="416"/>
      <c r="OYK1" s="416"/>
      <c r="OYL1" s="416"/>
      <c r="OYM1" s="416"/>
      <c r="OYN1" s="416"/>
      <c r="OYO1" s="416"/>
      <c r="OYP1" s="416"/>
      <c r="OYQ1" s="416"/>
      <c r="OYR1" s="416"/>
      <c r="OYS1" s="416"/>
      <c r="OYT1" s="416"/>
      <c r="OYU1" s="416"/>
      <c r="OYV1" s="416"/>
      <c r="OYW1" s="416"/>
      <c r="OYX1" s="416"/>
      <c r="OYY1" s="416"/>
      <c r="OYZ1" s="416"/>
      <c r="OZA1" s="416"/>
      <c r="OZB1" s="416"/>
      <c r="OZC1" s="416"/>
      <c r="OZD1" s="416"/>
      <c r="OZE1" s="416"/>
      <c r="OZF1" s="416"/>
      <c r="OZG1" s="416"/>
      <c r="OZH1" s="416"/>
      <c r="OZI1" s="416"/>
      <c r="OZJ1" s="416"/>
      <c r="OZK1" s="416"/>
      <c r="OZL1" s="416"/>
      <c r="OZM1" s="416"/>
      <c r="OZN1" s="416"/>
      <c r="OZO1" s="416"/>
      <c r="OZP1" s="416"/>
      <c r="OZQ1" s="416"/>
      <c r="OZR1" s="416"/>
      <c r="OZS1" s="416"/>
      <c r="OZT1" s="416"/>
      <c r="OZU1" s="416"/>
      <c r="OZV1" s="416"/>
      <c r="OZW1" s="416"/>
      <c r="OZX1" s="416"/>
      <c r="OZY1" s="416"/>
      <c r="OZZ1" s="416"/>
      <c r="PAA1" s="416"/>
      <c r="PAB1" s="416"/>
      <c r="PAC1" s="416"/>
      <c r="PAD1" s="416"/>
      <c r="PAE1" s="416"/>
      <c r="PAF1" s="416"/>
      <c r="PAG1" s="416"/>
      <c r="PAH1" s="416"/>
      <c r="PAI1" s="416"/>
      <c r="PAJ1" s="416"/>
      <c r="PAK1" s="416"/>
      <c r="PAL1" s="416"/>
      <c r="PAM1" s="416"/>
      <c r="PAN1" s="416"/>
      <c r="PAO1" s="416"/>
      <c r="PAP1" s="416"/>
      <c r="PAQ1" s="416"/>
      <c r="PAR1" s="416"/>
      <c r="PAS1" s="416"/>
      <c r="PAT1" s="416"/>
      <c r="PAU1" s="416"/>
      <c r="PAV1" s="416"/>
      <c r="PAW1" s="416"/>
      <c r="PAX1" s="416"/>
      <c r="PAY1" s="416"/>
      <c r="PAZ1" s="416"/>
      <c r="PBA1" s="416"/>
      <c r="PBB1" s="416"/>
      <c r="PBC1" s="416"/>
      <c r="PBD1" s="416"/>
      <c r="PBE1" s="416"/>
      <c r="PBF1" s="416"/>
      <c r="PBG1" s="416"/>
      <c r="PBH1" s="416"/>
      <c r="PBI1" s="416"/>
      <c r="PBJ1" s="416"/>
      <c r="PBK1" s="416"/>
      <c r="PBL1" s="416"/>
      <c r="PBM1" s="416"/>
      <c r="PBN1" s="416"/>
      <c r="PBO1" s="416"/>
      <c r="PBP1" s="416"/>
      <c r="PBQ1" s="416"/>
      <c r="PBR1" s="416"/>
      <c r="PBS1" s="416"/>
      <c r="PBT1" s="416"/>
      <c r="PBU1" s="416"/>
      <c r="PBV1" s="416"/>
      <c r="PBW1" s="416"/>
      <c r="PBX1" s="416"/>
      <c r="PBY1" s="416"/>
      <c r="PBZ1" s="416"/>
      <c r="PCA1" s="416"/>
      <c r="PCB1" s="416"/>
      <c r="PCC1" s="416"/>
      <c r="PCD1" s="416"/>
      <c r="PCE1" s="416"/>
      <c r="PCF1" s="416"/>
      <c r="PCG1" s="416"/>
      <c r="PCH1" s="416"/>
      <c r="PCI1" s="416"/>
      <c r="PCJ1" s="416"/>
      <c r="PCK1" s="416"/>
      <c r="PCL1" s="416"/>
      <c r="PCM1" s="416"/>
      <c r="PCN1" s="416"/>
      <c r="PCO1" s="416"/>
      <c r="PCP1" s="416"/>
      <c r="PCQ1" s="416"/>
      <c r="PCR1" s="416"/>
      <c r="PCS1" s="416"/>
      <c r="PCT1" s="416"/>
      <c r="PCU1" s="416"/>
      <c r="PCV1" s="416"/>
      <c r="PCW1" s="416"/>
      <c r="PCX1" s="416"/>
      <c r="PCY1" s="416"/>
      <c r="PCZ1" s="416"/>
      <c r="PDA1" s="416"/>
      <c r="PDB1" s="416"/>
      <c r="PDC1" s="416"/>
      <c r="PDD1" s="416"/>
      <c r="PDE1" s="416"/>
      <c r="PDF1" s="416"/>
      <c r="PDG1" s="416"/>
      <c r="PDH1" s="416"/>
      <c r="PDI1" s="416"/>
      <c r="PDJ1" s="416"/>
      <c r="PDK1" s="416"/>
      <c r="PDL1" s="416"/>
      <c r="PDM1" s="416"/>
      <c r="PDN1" s="416"/>
      <c r="PDO1" s="416"/>
      <c r="PDP1" s="416"/>
      <c r="PDQ1" s="416"/>
      <c r="PDR1" s="416"/>
      <c r="PDS1" s="416"/>
      <c r="PDT1" s="416"/>
      <c r="PDU1" s="416"/>
      <c r="PDV1" s="416"/>
      <c r="PDW1" s="416"/>
      <c r="PDX1" s="416"/>
      <c r="PDY1" s="416"/>
      <c r="PDZ1" s="416"/>
      <c r="PEA1" s="416"/>
      <c r="PEB1" s="416"/>
      <c r="PEC1" s="416"/>
      <c r="PED1" s="416"/>
      <c r="PEE1" s="416"/>
      <c r="PEF1" s="416"/>
      <c r="PEG1" s="416"/>
      <c r="PEH1" s="416"/>
      <c r="PEI1" s="416"/>
      <c r="PEJ1" s="416"/>
      <c r="PEK1" s="416"/>
      <c r="PEL1" s="416"/>
      <c r="PEM1" s="416"/>
      <c r="PEN1" s="416"/>
      <c r="PEO1" s="416"/>
      <c r="PEP1" s="416"/>
      <c r="PEQ1" s="416"/>
      <c r="PER1" s="416"/>
      <c r="PES1" s="416"/>
      <c r="PET1" s="416"/>
      <c r="PEU1" s="416"/>
      <c r="PEV1" s="416"/>
      <c r="PEW1" s="416"/>
      <c r="PEX1" s="416"/>
      <c r="PEY1" s="416"/>
      <c r="PEZ1" s="416"/>
      <c r="PFA1" s="416"/>
      <c r="PFB1" s="416"/>
      <c r="PFC1" s="416"/>
      <c r="PFD1" s="416"/>
      <c r="PFE1" s="416"/>
      <c r="PFF1" s="416"/>
      <c r="PFG1" s="416"/>
      <c r="PFH1" s="416"/>
      <c r="PFI1" s="416"/>
      <c r="PFJ1" s="416"/>
      <c r="PFK1" s="416"/>
      <c r="PFL1" s="416"/>
      <c r="PFM1" s="416"/>
      <c r="PFN1" s="416"/>
      <c r="PFO1" s="416"/>
      <c r="PFP1" s="416"/>
      <c r="PFQ1" s="416"/>
      <c r="PFR1" s="416"/>
      <c r="PFS1" s="416"/>
      <c r="PFT1" s="416"/>
      <c r="PFU1" s="416"/>
      <c r="PFV1" s="416"/>
      <c r="PFW1" s="416"/>
      <c r="PFX1" s="416"/>
      <c r="PFY1" s="416"/>
      <c r="PFZ1" s="416"/>
      <c r="PGA1" s="416"/>
      <c r="PGB1" s="416"/>
      <c r="PGC1" s="416"/>
      <c r="PGD1" s="416"/>
      <c r="PGE1" s="416"/>
      <c r="PGF1" s="416"/>
      <c r="PGG1" s="416"/>
      <c r="PGH1" s="416"/>
      <c r="PGI1" s="416"/>
      <c r="PGJ1" s="416"/>
      <c r="PGK1" s="416"/>
      <c r="PGL1" s="416"/>
      <c r="PGM1" s="416"/>
      <c r="PGN1" s="416"/>
      <c r="PGO1" s="416"/>
      <c r="PGP1" s="416"/>
      <c r="PGQ1" s="416"/>
      <c r="PGR1" s="416"/>
      <c r="PGS1" s="416"/>
      <c r="PGT1" s="416"/>
      <c r="PGU1" s="416"/>
      <c r="PGV1" s="416"/>
      <c r="PGW1" s="416"/>
      <c r="PGX1" s="416"/>
      <c r="PGY1" s="416"/>
      <c r="PGZ1" s="416"/>
      <c r="PHA1" s="416"/>
      <c r="PHB1" s="416"/>
      <c r="PHC1" s="416"/>
      <c r="PHD1" s="416"/>
      <c r="PHE1" s="416"/>
      <c r="PHF1" s="416"/>
      <c r="PHG1" s="416"/>
      <c r="PHH1" s="416"/>
      <c r="PHI1" s="416"/>
      <c r="PHJ1" s="416"/>
      <c r="PHK1" s="416"/>
      <c r="PHL1" s="416"/>
      <c r="PHM1" s="416"/>
      <c r="PHN1" s="416"/>
      <c r="PHO1" s="416"/>
      <c r="PHP1" s="416"/>
      <c r="PHQ1" s="416"/>
      <c r="PHR1" s="416"/>
      <c r="PHS1" s="416"/>
      <c r="PHT1" s="416"/>
      <c r="PHU1" s="416"/>
      <c r="PHV1" s="416"/>
      <c r="PHW1" s="416"/>
      <c r="PHX1" s="416"/>
      <c r="PHY1" s="416"/>
      <c r="PHZ1" s="416"/>
      <c r="PIA1" s="416"/>
      <c r="PIB1" s="416"/>
      <c r="PIC1" s="416"/>
      <c r="PID1" s="416"/>
      <c r="PIE1" s="416"/>
      <c r="PIF1" s="416"/>
      <c r="PIG1" s="416"/>
      <c r="PIH1" s="416"/>
      <c r="PII1" s="416"/>
      <c r="PIJ1" s="416"/>
      <c r="PIK1" s="416"/>
      <c r="PIL1" s="416"/>
      <c r="PIM1" s="416"/>
      <c r="PIN1" s="416"/>
      <c r="PIO1" s="416"/>
      <c r="PIP1" s="416"/>
      <c r="PIQ1" s="416"/>
      <c r="PIR1" s="416"/>
      <c r="PIS1" s="416"/>
      <c r="PIT1" s="416"/>
      <c r="PIU1" s="416"/>
      <c r="PIV1" s="416"/>
      <c r="PIW1" s="416"/>
      <c r="PIX1" s="416"/>
      <c r="PIY1" s="416"/>
      <c r="PIZ1" s="416"/>
      <c r="PJA1" s="416"/>
      <c r="PJB1" s="416"/>
      <c r="PJC1" s="416"/>
      <c r="PJD1" s="416"/>
      <c r="PJE1" s="416"/>
      <c r="PJF1" s="416"/>
      <c r="PJG1" s="416"/>
      <c r="PJH1" s="416"/>
      <c r="PJI1" s="416"/>
      <c r="PJJ1" s="416"/>
      <c r="PJK1" s="416"/>
      <c r="PJL1" s="416"/>
      <c r="PJM1" s="416"/>
      <c r="PJN1" s="416"/>
      <c r="PJO1" s="416"/>
      <c r="PJP1" s="416"/>
      <c r="PJQ1" s="416"/>
      <c r="PJR1" s="416"/>
      <c r="PJS1" s="416"/>
      <c r="PJT1" s="416"/>
      <c r="PJU1" s="416"/>
      <c r="PJV1" s="416"/>
      <c r="PJW1" s="416"/>
      <c r="PJX1" s="416"/>
      <c r="PJY1" s="416"/>
      <c r="PJZ1" s="416"/>
      <c r="PKA1" s="416"/>
      <c r="PKB1" s="416"/>
      <c r="PKC1" s="416"/>
      <c r="PKD1" s="416"/>
      <c r="PKE1" s="416"/>
      <c r="PKF1" s="416"/>
      <c r="PKG1" s="416"/>
      <c r="PKH1" s="416"/>
      <c r="PKI1" s="416"/>
      <c r="PKJ1" s="416"/>
      <c r="PKK1" s="416"/>
      <c r="PKL1" s="416"/>
      <c r="PKM1" s="416"/>
      <c r="PKN1" s="416"/>
      <c r="PKO1" s="416"/>
      <c r="PKP1" s="416"/>
      <c r="PKQ1" s="416"/>
      <c r="PKR1" s="416"/>
      <c r="PKS1" s="416"/>
      <c r="PKT1" s="416"/>
      <c r="PKU1" s="416"/>
      <c r="PKV1" s="416"/>
      <c r="PKW1" s="416"/>
      <c r="PKX1" s="416"/>
      <c r="PKY1" s="416"/>
      <c r="PKZ1" s="416"/>
      <c r="PLA1" s="416"/>
      <c r="PLB1" s="416"/>
      <c r="PLC1" s="416"/>
      <c r="PLD1" s="416"/>
      <c r="PLE1" s="416"/>
      <c r="PLF1" s="416"/>
      <c r="PLG1" s="416"/>
      <c r="PLH1" s="416"/>
      <c r="PLI1" s="416"/>
      <c r="PLJ1" s="416"/>
      <c r="PLK1" s="416"/>
      <c r="PLL1" s="416"/>
      <c r="PLM1" s="416"/>
      <c r="PLN1" s="416"/>
      <c r="PLO1" s="416"/>
      <c r="PLP1" s="416"/>
      <c r="PLQ1" s="416"/>
      <c r="PLR1" s="416"/>
      <c r="PLS1" s="416"/>
      <c r="PLT1" s="416"/>
      <c r="PLU1" s="416"/>
      <c r="PLV1" s="416"/>
      <c r="PLW1" s="416"/>
      <c r="PLX1" s="416"/>
      <c r="PLY1" s="416"/>
      <c r="PLZ1" s="416"/>
      <c r="PMA1" s="416"/>
      <c r="PMB1" s="416"/>
      <c r="PMC1" s="416"/>
      <c r="PMD1" s="416"/>
      <c r="PME1" s="416"/>
      <c r="PMF1" s="416"/>
      <c r="PMG1" s="416"/>
      <c r="PMH1" s="416"/>
      <c r="PMI1" s="416"/>
      <c r="PMJ1" s="416"/>
      <c r="PMK1" s="416"/>
      <c r="PML1" s="416"/>
      <c r="PMM1" s="416"/>
      <c r="PMN1" s="416"/>
      <c r="PMO1" s="416"/>
      <c r="PMP1" s="416"/>
      <c r="PMQ1" s="416"/>
      <c r="PMR1" s="416"/>
      <c r="PMS1" s="416"/>
      <c r="PMT1" s="416"/>
      <c r="PMU1" s="416"/>
      <c r="PMV1" s="416"/>
      <c r="PMW1" s="416"/>
      <c r="PMX1" s="416"/>
      <c r="PMY1" s="416"/>
      <c r="PMZ1" s="416"/>
      <c r="PNA1" s="416"/>
      <c r="PNB1" s="416"/>
      <c r="PNC1" s="416"/>
      <c r="PND1" s="416"/>
      <c r="PNE1" s="416"/>
      <c r="PNF1" s="416"/>
      <c r="PNG1" s="416"/>
      <c r="PNH1" s="416"/>
      <c r="PNI1" s="416"/>
      <c r="PNJ1" s="416"/>
      <c r="PNK1" s="416"/>
      <c r="PNL1" s="416"/>
      <c r="PNM1" s="416"/>
      <c r="PNN1" s="416"/>
      <c r="PNO1" s="416"/>
      <c r="PNP1" s="416"/>
      <c r="PNQ1" s="416"/>
      <c r="PNR1" s="416"/>
      <c r="PNS1" s="416"/>
      <c r="PNT1" s="416"/>
      <c r="PNU1" s="416"/>
      <c r="PNV1" s="416"/>
      <c r="PNW1" s="416"/>
      <c r="PNX1" s="416"/>
      <c r="PNY1" s="416"/>
      <c r="PNZ1" s="416"/>
      <c r="POA1" s="416"/>
      <c r="POB1" s="416"/>
      <c r="POC1" s="416"/>
      <c r="POD1" s="416"/>
      <c r="POE1" s="416"/>
      <c r="POF1" s="416"/>
      <c r="POG1" s="416"/>
      <c r="POH1" s="416"/>
      <c r="POI1" s="416"/>
      <c r="POJ1" s="416"/>
      <c r="POK1" s="416"/>
      <c r="POL1" s="416"/>
      <c r="POM1" s="416"/>
      <c r="PON1" s="416"/>
      <c r="POO1" s="416"/>
      <c r="POP1" s="416"/>
      <c r="POQ1" s="416"/>
      <c r="POR1" s="416"/>
      <c r="POS1" s="416"/>
      <c r="POT1" s="416"/>
      <c r="POU1" s="416"/>
      <c r="POV1" s="416"/>
      <c r="POW1" s="416"/>
      <c r="POX1" s="416"/>
      <c r="POY1" s="416"/>
      <c r="POZ1" s="416"/>
      <c r="PPA1" s="416"/>
      <c r="PPB1" s="416"/>
      <c r="PPC1" s="416"/>
      <c r="PPD1" s="416"/>
      <c r="PPE1" s="416"/>
      <c r="PPF1" s="416"/>
      <c r="PPG1" s="416"/>
      <c r="PPH1" s="416"/>
      <c r="PPI1" s="416"/>
      <c r="PPJ1" s="416"/>
      <c r="PPK1" s="416"/>
      <c r="PPL1" s="416"/>
      <c r="PPM1" s="416"/>
      <c r="PPN1" s="416"/>
      <c r="PPO1" s="416"/>
      <c r="PPP1" s="416"/>
      <c r="PPQ1" s="416"/>
      <c r="PPR1" s="416"/>
      <c r="PPS1" s="416"/>
      <c r="PPT1" s="416"/>
      <c r="PPU1" s="416"/>
      <c r="PPV1" s="416"/>
      <c r="PPW1" s="416"/>
      <c r="PPX1" s="416"/>
      <c r="PPY1" s="416"/>
      <c r="PPZ1" s="416"/>
      <c r="PQA1" s="416"/>
      <c r="PQB1" s="416"/>
      <c r="PQC1" s="416"/>
      <c r="PQD1" s="416"/>
      <c r="PQE1" s="416"/>
      <c r="PQF1" s="416"/>
      <c r="PQG1" s="416"/>
      <c r="PQH1" s="416"/>
      <c r="PQI1" s="416"/>
      <c r="PQJ1" s="416"/>
      <c r="PQK1" s="416"/>
      <c r="PQL1" s="416"/>
      <c r="PQM1" s="416"/>
      <c r="PQN1" s="416"/>
      <c r="PQO1" s="416"/>
      <c r="PQP1" s="416"/>
      <c r="PQQ1" s="416"/>
      <c r="PQR1" s="416"/>
      <c r="PQS1" s="416"/>
      <c r="PQT1" s="416"/>
      <c r="PQU1" s="416"/>
      <c r="PQV1" s="416"/>
      <c r="PQW1" s="416"/>
      <c r="PQX1" s="416"/>
      <c r="PQY1" s="416"/>
      <c r="PQZ1" s="416"/>
      <c r="PRA1" s="416"/>
      <c r="PRB1" s="416"/>
      <c r="PRC1" s="416"/>
      <c r="PRD1" s="416"/>
      <c r="PRE1" s="416"/>
      <c r="PRF1" s="416"/>
      <c r="PRG1" s="416"/>
      <c r="PRH1" s="416"/>
      <c r="PRI1" s="416"/>
      <c r="PRJ1" s="416"/>
      <c r="PRK1" s="416"/>
      <c r="PRL1" s="416"/>
      <c r="PRM1" s="416"/>
      <c r="PRN1" s="416"/>
      <c r="PRO1" s="416"/>
      <c r="PRP1" s="416"/>
      <c r="PRQ1" s="416"/>
      <c r="PRR1" s="416"/>
      <c r="PRS1" s="416"/>
      <c r="PRT1" s="416"/>
      <c r="PRU1" s="416"/>
      <c r="PRV1" s="416"/>
      <c r="PRW1" s="416"/>
      <c r="PRX1" s="416"/>
      <c r="PRY1" s="416"/>
      <c r="PRZ1" s="416"/>
      <c r="PSA1" s="416"/>
      <c r="PSB1" s="416"/>
      <c r="PSC1" s="416"/>
      <c r="PSD1" s="416"/>
      <c r="PSE1" s="416"/>
      <c r="PSF1" s="416"/>
      <c r="PSG1" s="416"/>
      <c r="PSH1" s="416"/>
      <c r="PSI1" s="416"/>
      <c r="PSJ1" s="416"/>
      <c r="PSK1" s="416"/>
      <c r="PSL1" s="416"/>
      <c r="PSM1" s="416"/>
      <c r="PSN1" s="416"/>
      <c r="PSO1" s="416"/>
      <c r="PSP1" s="416"/>
      <c r="PSQ1" s="416"/>
      <c r="PSR1" s="416"/>
      <c r="PSS1" s="416"/>
      <c r="PST1" s="416"/>
      <c r="PSU1" s="416"/>
      <c r="PSV1" s="416"/>
      <c r="PSW1" s="416"/>
      <c r="PSX1" s="416"/>
      <c r="PSY1" s="416"/>
      <c r="PSZ1" s="416"/>
      <c r="PTA1" s="416"/>
      <c r="PTB1" s="416"/>
      <c r="PTC1" s="416"/>
      <c r="PTD1" s="416"/>
      <c r="PTE1" s="416"/>
      <c r="PTF1" s="416"/>
      <c r="PTG1" s="416"/>
      <c r="PTH1" s="416"/>
      <c r="PTI1" s="416"/>
      <c r="PTJ1" s="416"/>
      <c r="PTK1" s="416"/>
      <c r="PTL1" s="416"/>
      <c r="PTM1" s="416"/>
      <c r="PTN1" s="416"/>
      <c r="PTO1" s="416"/>
      <c r="PTP1" s="416"/>
      <c r="PTQ1" s="416"/>
      <c r="PTR1" s="416"/>
      <c r="PTS1" s="416"/>
      <c r="PTT1" s="416"/>
      <c r="PTU1" s="416"/>
      <c r="PTV1" s="416"/>
      <c r="PTW1" s="416"/>
      <c r="PTX1" s="416"/>
      <c r="PTY1" s="416"/>
      <c r="PTZ1" s="416"/>
      <c r="PUA1" s="416"/>
      <c r="PUB1" s="416"/>
      <c r="PUC1" s="416"/>
      <c r="PUD1" s="416"/>
      <c r="PUE1" s="416"/>
      <c r="PUF1" s="416"/>
      <c r="PUG1" s="416"/>
      <c r="PUH1" s="416"/>
      <c r="PUI1" s="416"/>
      <c r="PUJ1" s="416"/>
      <c r="PUK1" s="416"/>
      <c r="PUL1" s="416"/>
      <c r="PUM1" s="416"/>
      <c r="PUN1" s="416"/>
      <c r="PUO1" s="416"/>
      <c r="PUP1" s="416"/>
      <c r="PUQ1" s="416"/>
      <c r="PUR1" s="416"/>
      <c r="PUS1" s="416"/>
      <c r="PUT1" s="416"/>
      <c r="PUU1" s="416"/>
      <c r="PUV1" s="416"/>
      <c r="PUW1" s="416"/>
      <c r="PUX1" s="416"/>
      <c r="PUY1" s="416"/>
      <c r="PUZ1" s="416"/>
      <c r="PVA1" s="416"/>
      <c r="PVB1" s="416"/>
      <c r="PVC1" s="416"/>
      <c r="PVD1" s="416"/>
      <c r="PVE1" s="416"/>
      <c r="PVF1" s="416"/>
      <c r="PVG1" s="416"/>
      <c r="PVH1" s="416"/>
      <c r="PVI1" s="416"/>
      <c r="PVJ1" s="416"/>
      <c r="PVK1" s="416"/>
      <c r="PVL1" s="416"/>
      <c r="PVM1" s="416"/>
      <c r="PVN1" s="416"/>
      <c r="PVO1" s="416"/>
      <c r="PVP1" s="416"/>
      <c r="PVQ1" s="416"/>
      <c r="PVR1" s="416"/>
      <c r="PVS1" s="416"/>
      <c r="PVT1" s="416"/>
      <c r="PVU1" s="416"/>
      <c r="PVV1" s="416"/>
      <c r="PVW1" s="416"/>
      <c r="PVX1" s="416"/>
      <c r="PVY1" s="416"/>
      <c r="PVZ1" s="416"/>
      <c r="PWA1" s="416"/>
      <c r="PWB1" s="416"/>
      <c r="PWC1" s="416"/>
      <c r="PWD1" s="416"/>
      <c r="PWE1" s="416"/>
      <c r="PWF1" s="416"/>
      <c r="PWG1" s="416"/>
      <c r="PWH1" s="416"/>
      <c r="PWI1" s="416"/>
      <c r="PWJ1" s="416"/>
      <c r="PWK1" s="416"/>
      <c r="PWL1" s="416"/>
      <c r="PWM1" s="416"/>
      <c r="PWN1" s="416"/>
      <c r="PWO1" s="416"/>
      <c r="PWP1" s="416"/>
      <c r="PWQ1" s="416"/>
      <c r="PWR1" s="416"/>
      <c r="PWS1" s="416"/>
      <c r="PWT1" s="416"/>
      <c r="PWU1" s="416"/>
      <c r="PWV1" s="416"/>
      <c r="PWW1" s="416"/>
      <c r="PWX1" s="416"/>
      <c r="PWY1" s="416"/>
      <c r="PWZ1" s="416"/>
      <c r="PXA1" s="416"/>
      <c r="PXB1" s="416"/>
      <c r="PXC1" s="416"/>
      <c r="PXD1" s="416"/>
      <c r="PXE1" s="416"/>
      <c r="PXF1" s="416"/>
      <c r="PXG1" s="416"/>
      <c r="PXH1" s="416"/>
      <c r="PXI1" s="416"/>
      <c r="PXJ1" s="416"/>
      <c r="PXK1" s="416"/>
      <c r="PXL1" s="416"/>
      <c r="PXM1" s="416"/>
      <c r="PXN1" s="416"/>
      <c r="PXO1" s="416"/>
      <c r="PXP1" s="416"/>
      <c r="PXQ1" s="416"/>
      <c r="PXR1" s="416"/>
      <c r="PXS1" s="416"/>
      <c r="PXT1" s="416"/>
      <c r="PXU1" s="416"/>
      <c r="PXV1" s="416"/>
      <c r="PXW1" s="416"/>
      <c r="PXX1" s="416"/>
      <c r="PXY1" s="416"/>
      <c r="PXZ1" s="416"/>
      <c r="PYA1" s="416"/>
      <c r="PYB1" s="416"/>
      <c r="PYC1" s="416"/>
      <c r="PYD1" s="416"/>
      <c r="PYE1" s="416"/>
      <c r="PYF1" s="416"/>
      <c r="PYG1" s="416"/>
      <c r="PYH1" s="416"/>
      <c r="PYI1" s="416"/>
      <c r="PYJ1" s="416"/>
      <c r="PYK1" s="416"/>
      <c r="PYL1" s="416"/>
      <c r="PYM1" s="416"/>
      <c r="PYN1" s="416"/>
      <c r="PYO1" s="416"/>
      <c r="PYP1" s="416"/>
      <c r="PYQ1" s="416"/>
      <c r="PYR1" s="416"/>
      <c r="PYS1" s="416"/>
      <c r="PYT1" s="416"/>
      <c r="PYU1" s="416"/>
      <c r="PYV1" s="416"/>
      <c r="PYW1" s="416"/>
      <c r="PYX1" s="416"/>
      <c r="PYY1" s="416"/>
      <c r="PYZ1" s="416"/>
      <c r="PZA1" s="416"/>
      <c r="PZB1" s="416"/>
      <c r="PZC1" s="416"/>
      <c r="PZD1" s="416"/>
      <c r="PZE1" s="416"/>
      <c r="PZF1" s="416"/>
      <c r="PZG1" s="416"/>
      <c r="PZH1" s="416"/>
      <c r="PZI1" s="416"/>
      <c r="PZJ1" s="416"/>
      <c r="PZK1" s="416"/>
      <c r="PZL1" s="416"/>
      <c r="PZM1" s="416"/>
      <c r="PZN1" s="416"/>
      <c r="PZO1" s="416"/>
      <c r="PZP1" s="416"/>
      <c r="PZQ1" s="416"/>
      <c r="PZR1" s="416"/>
      <c r="PZS1" s="416"/>
      <c r="PZT1" s="416"/>
      <c r="PZU1" s="416"/>
      <c r="PZV1" s="416"/>
      <c r="PZW1" s="416"/>
      <c r="PZX1" s="416"/>
      <c r="PZY1" s="416"/>
      <c r="PZZ1" s="416"/>
      <c r="QAA1" s="416"/>
      <c r="QAB1" s="416"/>
      <c r="QAC1" s="416"/>
      <c r="QAD1" s="416"/>
      <c r="QAE1" s="416"/>
      <c r="QAF1" s="416"/>
      <c r="QAG1" s="416"/>
      <c r="QAH1" s="416"/>
      <c r="QAI1" s="416"/>
      <c r="QAJ1" s="416"/>
      <c r="QAK1" s="416"/>
      <c r="QAL1" s="416"/>
      <c r="QAM1" s="416"/>
      <c r="QAN1" s="416"/>
      <c r="QAO1" s="416"/>
      <c r="QAP1" s="416"/>
      <c r="QAQ1" s="416"/>
      <c r="QAR1" s="416"/>
      <c r="QAS1" s="416"/>
      <c r="QAT1" s="416"/>
      <c r="QAU1" s="416"/>
      <c r="QAV1" s="416"/>
      <c r="QAW1" s="416"/>
      <c r="QAX1" s="416"/>
      <c r="QAY1" s="416"/>
      <c r="QAZ1" s="416"/>
      <c r="QBA1" s="416"/>
      <c r="QBB1" s="416"/>
      <c r="QBC1" s="416"/>
      <c r="QBD1" s="416"/>
      <c r="QBE1" s="416"/>
      <c r="QBF1" s="416"/>
      <c r="QBG1" s="416"/>
      <c r="QBH1" s="416"/>
      <c r="QBI1" s="416"/>
      <c r="QBJ1" s="416"/>
      <c r="QBK1" s="416"/>
      <c r="QBL1" s="416"/>
      <c r="QBM1" s="416"/>
      <c r="QBN1" s="416"/>
      <c r="QBO1" s="416"/>
      <c r="QBP1" s="416"/>
      <c r="QBQ1" s="416"/>
      <c r="QBR1" s="416"/>
      <c r="QBS1" s="416"/>
      <c r="QBT1" s="416"/>
      <c r="QBU1" s="416"/>
      <c r="QBV1" s="416"/>
      <c r="QBW1" s="416"/>
      <c r="QBX1" s="416"/>
      <c r="QBY1" s="416"/>
      <c r="QBZ1" s="416"/>
      <c r="QCA1" s="416"/>
      <c r="QCB1" s="416"/>
      <c r="QCC1" s="416"/>
      <c r="QCD1" s="416"/>
      <c r="QCE1" s="416"/>
      <c r="QCF1" s="416"/>
      <c r="QCG1" s="416"/>
      <c r="QCH1" s="416"/>
      <c r="QCI1" s="416"/>
      <c r="QCJ1" s="416"/>
      <c r="QCK1" s="416"/>
      <c r="QCL1" s="416"/>
      <c r="QCM1" s="416"/>
      <c r="QCN1" s="416"/>
      <c r="QCO1" s="416"/>
      <c r="QCP1" s="416"/>
      <c r="QCQ1" s="416"/>
      <c r="QCR1" s="416"/>
      <c r="QCS1" s="416"/>
      <c r="QCT1" s="416"/>
      <c r="QCU1" s="416"/>
      <c r="QCV1" s="416"/>
      <c r="QCW1" s="416"/>
      <c r="QCX1" s="416"/>
      <c r="QCY1" s="416"/>
      <c r="QCZ1" s="416"/>
      <c r="QDA1" s="416"/>
      <c r="QDB1" s="416"/>
      <c r="QDC1" s="416"/>
      <c r="QDD1" s="416"/>
      <c r="QDE1" s="416"/>
      <c r="QDF1" s="416"/>
      <c r="QDG1" s="416"/>
      <c r="QDH1" s="416"/>
      <c r="QDI1" s="416"/>
      <c r="QDJ1" s="416"/>
      <c r="QDK1" s="416"/>
      <c r="QDL1" s="416"/>
      <c r="QDM1" s="416"/>
      <c r="QDN1" s="416"/>
      <c r="QDO1" s="416"/>
      <c r="QDP1" s="416"/>
      <c r="QDQ1" s="416"/>
      <c r="QDR1" s="416"/>
      <c r="QDS1" s="416"/>
      <c r="QDT1" s="416"/>
      <c r="QDU1" s="416"/>
      <c r="QDV1" s="416"/>
      <c r="QDW1" s="416"/>
      <c r="QDX1" s="416"/>
      <c r="QDY1" s="416"/>
      <c r="QDZ1" s="416"/>
      <c r="QEA1" s="416"/>
      <c r="QEB1" s="416"/>
      <c r="QEC1" s="416"/>
      <c r="QED1" s="416"/>
      <c r="QEE1" s="416"/>
      <c r="QEF1" s="416"/>
      <c r="QEG1" s="416"/>
      <c r="QEH1" s="416"/>
      <c r="QEI1" s="416"/>
      <c r="QEJ1" s="416"/>
      <c r="QEK1" s="416"/>
      <c r="QEL1" s="416"/>
      <c r="QEM1" s="416"/>
      <c r="QEN1" s="416"/>
      <c r="QEO1" s="416"/>
      <c r="QEP1" s="416"/>
      <c r="QEQ1" s="416"/>
      <c r="QER1" s="416"/>
      <c r="QES1" s="416"/>
      <c r="QET1" s="416"/>
      <c r="QEU1" s="416"/>
      <c r="QEV1" s="416"/>
      <c r="QEW1" s="416"/>
      <c r="QEX1" s="416"/>
      <c r="QEY1" s="416"/>
      <c r="QEZ1" s="416"/>
      <c r="QFA1" s="416"/>
      <c r="QFB1" s="416"/>
      <c r="QFC1" s="416"/>
      <c r="QFD1" s="416"/>
      <c r="QFE1" s="416"/>
      <c r="QFF1" s="416"/>
      <c r="QFG1" s="416"/>
      <c r="QFH1" s="416"/>
      <c r="QFI1" s="416"/>
      <c r="QFJ1" s="416"/>
      <c r="QFK1" s="416"/>
      <c r="QFL1" s="416"/>
      <c r="QFM1" s="416"/>
      <c r="QFN1" s="416"/>
      <c r="QFO1" s="416"/>
      <c r="QFP1" s="416"/>
      <c r="QFQ1" s="416"/>
      <c r="QFR1" s="416"/>
      <c r="QFS1" s="416"/>
      <c r="QFT1" s="416"/>
      <c r="QFU1" s="416"/>
      <c r="QFV1" s="416"/>
      <c r="QFW1" s="416"/>
      <c r="QFX1" s="416"/>
      <c r="QFY1" s="416"/>
      <c r="QFZ1" s="416"/>
      <c r="QGA1" s="416"/>
      <c r="QGB1" s="416"/>
      <c r="QGC1" s="416"/>
      <c r="QGD1" s="416"/>
      <c r="QGE1" s="416"/>
      <c r="QGF1" s="416"/>
      <c r="QGG1" s="416"/>
      <c r="QGH1" s="416"/>
      <c r="QGI1" s="416"/>
      <c r="QGJ1" s="416"/>
      <c r="QGK1" s="416"/>
      <c r="QGL1" s="416"/>
      <c r="QGM1" s="416"/>
      <c r="QGN1" s="416"/>
      <c r="QGO1" s="416"/>
      <c r="QGP1" s="416"/>
      <c r="QGQ1" s="416"/>
      <c r="QGR1" s="416"/>
      <c r="QGS1" s="416"/>
      <c r="QGT1" s="416"/>
      <c r="QGU1" s="416"/>
      <c r="QGV1" s="416"/>
      <c r="QGW1" s="416"/>
      <c r="QGX1" s="416"/>
      <c r="QGY1" s="416"/>
      <c r="QGZ1" s="416"/>
      <c r="QHA1" s="416"/>
      <c r="QHB1" s="416"/>
      <c r="QHC1" s="416"/>
      <c r="QHD1" s="416"/>
      <c r="QHE1" s="416"/>
      <c r="QHF1" s="416"/>
      <c r="QHG1" s="416"/>
      <c r="QHH1" s="416"/>
      <c r="QHI1" s="416"/>
      <c r="QHJ1" s="416"/>
      <c r="QHK1" s="416"/>
      <c r="QHL1" s="416"/>
      <c r="QHM1" s="416"/>
      <c r="QHN1" s="416"/>
      <c r="QHO1" s="416"/>
      <c r="QHP1" s="416"/>
      <c r="QHQ1" s="416"/>
      <c r="QHR1" s="416"/>
      <c r="QHS1" s="416"/>
      <c r="QHT1" s="416"/>
      <c r="QHU1" s="416"/>
      <c r="QHV1" s="416"/>
      <c r="QHW1" s="416"/>
      <c r="QHX1" s="416"/>
      <c r="QHY1" s="416"/>
      <c r="QHZ1" s="416"/>
      <c r="QIA1" s="416"/>
      <c r="QIB1" s="416"/>
      <c r="QIC1" s="416"/>
      <c r="QID1" s="416"/>
      <c r="QIE1" s="416"/>
      <c r="QIF1" s="416"/>
      <c r="QIG1" s="416"/>
      <c r="QIH1" s="416"/>
      <c r="QII1" s="416"/>
      <c r="QIJ1" s="416"/>
      <c r="QIK1" s="416"/>
      <c r="QIL1" s="416"/>
      <c r="QIM1" s="416"/>
      <c r="QIN1" s="416"/>
      <c r="QIO1" s="416"/>
      <c r="QIP1" s="416"/>
      <c r="QIQ1" s="416"/>
      <c r="QIR1" s="416"/>
      <c r="QIS1" s="416"/>
      <c r="QIT1" s="416"/>
      <c r="QIU1" s="416"/>
      <c r="QIV1" s="416"/>
      <c r="QIW1" s="416"/>
      <c r="QIX1" s="416"/>
      <c r="QIY1" s="416"/>
      <c r="QIZ1" s="416"/>
      <c r="QJA1" s="416"/>
      <c r="QJB1" s="416"/>
      <c r="QJC1" s="416"/>
      <c r="QJD1" s="416"/>
      <c r="QJE1" s="416"/>
      <c r="QJF1" s="416"/>
      <c r="QJG1" s="416"/>
      <c r="QJH1" s="416"/>
      <c r="QJI1" s="416"/>
      <c r="QJJ1" s="416"/>
      <c r="QJK1" s="416"/>
      <c r="QJL1" s="416"/>
      <c r="QJM1" s="416"/>
      <c r="QJN1" s="416"/>
      <c r="QJO1" s="416"/>
      <c r="QJP1" s="416"/>
      <c r="QJQ1" s="416"/>
      <c r="QJR1" s="416"/>
      <c r="QJS1" s="416"/>
      <c r="QJT1" s="416"/>
      <c r="QJU1" s="416"/>
      <c r="QJV1" s="416"/>
      <c r="QJW1" s="416"/>
      <c r="QJX1" s="416"/>
      <c r="QJY1" s="416"/>
      <c r="QJZ1" s="416"/>
      <c r="QKA1" s="416"/>
      <c r="QKB1" s="416"/>
      <c r="QKC1" s="416"/>
      <c r="QKD1" s="416"/>
      <c r="QKE1" s="416"/>
      <c r="QKF1" s="416"/>
      <c r="QKG1" s="416"/>
      <c r="QKH1" s="416"/>
      <c r="QKI1" s="416"/>
      <c r="QKJ1" s="416"/>
      <c r="QKK1" s="416"/>
      <c r="QKL1" s="416"/>
      <c r="QKM1" s="416"/>
      <c r="QKN1" s="416"/>
      <c r="QKO1" s="416"/>
      <c r="QKP1" s="416"/>
      <c r="QKQ1" s="416"/>
      <c r="QKR1" s="416"/>
      <c r="QKS1" s="416"/>
      <c r="QKT1" s="416"/>
      <c r="QKU1" s="416"/>
      <c r="QKV1" s="416"/>
      <c r="QKW1" s="416"/>
      <c r="QKX1" s="416"/>
      <c r="QKY1" s="416"/>
      <c r="QKZ1" s="416"/>
      <c r="QLA1" s="416"/>
      <c r="QLB1" s="416"/>
      <c r="QLC1" s="416"/>
      <c r="QLD1" s="416"/>
      <c r="QLE1" s="416"/>
      <c r="QLF1" s="416"/>
      <c r="QLG1" s="416"/>
      <c r="QLH1" s="416"/>
      <c r="QLI1" s="416"/>
      <c r="QLJ1" s="416"/>
      <c r="QLK1" s="416"/>
      <c r="QLL1" s="416"/>
      <c r="QLM1" s="416"/>
      <c r="QLN1" s="416"/>
      <c r="QLO1" s="416"/>
      <c r="QLP1" s="416"/>
      <c r="QLQ1" s="416"/>
      <c r="QLR1" s="416"/>
      <c r="QLS1" s="416"/>
      <c r="QLT1" s="416"/>
      <c r="QLU1" s="416"/>
      <c r="QLV1" s="416"/>
      <c r="QLW1" s="416"/>
      <c r="QLX1" s="416"/>
      <c r="QLY1" s="416"/>
      <c r="QLZ1" s="416"/>
      <c r="QMA1" s="416"/>
      <c r="QMB1" s="416"/>
      <c r="QMC1" s="416"/>
      <c r="QMD1" s="416"/>
      <c r="QME1" s="416"/>
      <c r="QMF1" s="416"/>
      <c r="QMG1" s="416"/>
      <c r="QMH1" s="416"/>
      <c r="QMI1" s="416"/>
      <c r="QMJ1" s="416"/>
      <c r="QMK1" s="416"/>
      <c r="QML1" s="416"/>
      <c r="QMM1" s="416"/>
      <c r="QMN1" s="416"/>
      <c r="QMO1" s="416"/>
      <c r="QMP1" s="416"/>
      <c r="QMQ1" s="416"/>
      <c r="QMR1" s="416"/>
      <c r="QMS1" s="416"/>
      <c r="QMT1" s="416"/>
      <c r="QMU1" s="416"/>
      <c r="QMV1" s="416"/>
      <c r="QMW1" s="416"/>
      <c r="QMX1" s="416"/>
      <c r="QMY1" s="416"/>
      <c r="QMZ1" s="416"/>
      <c r="QNA1" s="416"/>
      <c r="QNB1" s="416"/>
      <c r="QNC1" s="416"/>
      <c r="QND1" s="416"/>
      <c r="QNE1" s="416"/>
      <c r="QNF1" s="416"/>
      <c r="QNG1" s="416"/>
      <c r="QNH1" s="416"/>
      <c r="QNI1" s="416"/>
      <c r="QNJ1" s="416"/>
      <c r="QNK1" s="416"/>
      <c r="QNL1" s="416"/>
      <c r="QNM1" s="416"/>
      <c r="QNN1" s="416"/>
      <c r="QNO1" s="416"/>
      <c r="QNP1" s="416"/>
      <c r="QNQ1" s="416"/>
      <c r="QNR1" s="416"/>
      <c r="QNS1" s="416"/>
      <c r="QNT1" s="416"/>
      <c r="QNU1" s="416"/>
      <c r="QNV1" s="416"/>
      <c r="QNW1" s="416"/>
      <c r="QNX1" s="416"/>
      <c r="QNY1" s="416"/>
      <c r="QNZ1" s="416"/>
      <c r="QOA1" s="416"/>
      <c r="QOB1" s="416"/>
      <c r="QOC1" s="416"/>
      <c r="QOD1" s="416"/>
      <c r="QOE1" s="416"/>
      <c r="QOF1" s="416"/>
      <c r="QOG1" s="416"/>
      <c r="QOH1" s="416"/>
      <c r="QOI1" s="416"/>
      <c r="QOJ1" s="416"/>
      <c r="QOK1" s="416"/>
      <c r="QOL1" s="416"/>
      <c r="QOM1" s="416"/>
      <c r="QON1" s="416"/>
      <c r="QOO1" s="416"/>
      <c r="QOP1" s="416"/>
      <c r="QOQ1" s="416"/>
      <c r="QOR1" s="416"/>
      <c r="QOS1" s="416"/>
      <c r="QOT1" s="416"/>
      <c r="QOU1" s="416"/>
      <c r="QOV1" s="416"/>
      <c r="QOW1" s="416"/>
      <c r="QOX1" s="416"/>
      <c r="QOY1" s="416"/>
      <c r="QOZ1" s="416"/>
      <c r="QPA1" s="416"/>
      <c r="QPB1" s="416"/>
      <c r="QPC1" s="416"/>
      <c r="QPD1" s="416"/>
      <c r="QPE1" s="416"/>
      <c r="QPF1" s="416"/>
      <c r="QPG1" s="416"/>
      <c r="QPH1" s="416"/>
      <c r="QPI1" s="416"/>
      <c r="QPJ1" s="416"/>
      <c r="QPK1" s="416"/>
      <c r="QPL1" s="416"/>
      <c r="QPM1" s="416"/>
      <c r="QPN1" s="416"/>
      <c r="QPO1" s="416"/>
      <c r="QPP1" s="416"/>
      <c r="QPQ1" s="416"/>
      <c r="QPR1" s="416"/>
      <c r="QPS1" s="416"/>
      <c r="QPT1" s="416"/>
      <c r="QPU1" s="416"/>
      <c r="QPV1" s="416"/>
      <c r="QPW1" s="416"/>
      <c r="QPX1" s="416"/>
      <c r="QPY1" s="416"/>
      <c r="QPZ1" s="416"/>
      <c r="QQA1" s="416"/>
      <c r="QQB1" s="416"/>
      <c r="QQC1" s="416"/>
      <c r="QQD1" s="416"/>
      <c r="QQE1" s="416"/>
      <c r="QQF1" s="416"/>
      <c r="QQG1" s="416"/>
      <c r="QQH1" s="416"/>
      <c r="QQI1" s="416"/>
      <c r="QQJ1" s="416"/>
      <c r="QQK1" s="416"/>
      <c r="QQL1" s="416"/>
      <c r="QQM1" s="416"/>
      <c r="QQN1" s="416"/>
      <c r="QQO1" s="416"/>
      <c r="QQP1" s="416"/>
      <c r="QQQ1" s="416"/>
      <c r="QQR1" s="416"/>
      <c r="QQS1" s="416"/>
      <c r="QQT1" s="416"/>
      <c r="QQU1" s="416"/>
      <c r="QQV1" s="416"/>
      <c r="QQW1" s="416"/>
      <c r="QQX1" s="416"/>
      <c r="QQY1" s="416"/>
      <c r="QQZ1" s="416"/>
      <c r="QRA1" s="416"/>
      <c r="QRB1" s="416"/>
      <c r="QRC1" s="416"/>
      <c r="QRD1" s="416"/>
      <c r="QRE1" s="416"/>
      <c r="QRF1" s="416"/>
      <c r="QRG1" s="416"/>
      <c r="QRH1" s="416"/>
      <c r="QRI1" s="416"/>
      <c r="QRJ1" s="416"/>
      <c r="QRK1" s="416"/>
      <c r="QRL1" s="416"/>
      <c r="QRM1" s="416"/>
      <c r="QRN1" s="416"/>
      <c r="QRO1" s="416"/>
      <c r="QRP1" s="416"/>
      <c r="QRQ1" s="416"/>
      <c r="QRR1" s="416"/>
      <c r="QRS1" s="416"/>
      <c r="QRT1" s="416"/>
      <c r="QRU1" s="416"/>
      <c r="QRV1" s="416"/>
      <c r="QRW1" s="416"/>
      <c r="QRX1" s="416"/>
      <c r="QRY1" s="416"/>
      <c r="QRZ1" s="416"/>
      <c r="QSA1" s="416"/>
      <c r="QSB1" s="416"/>
      <c r="QSC1" s="416"/>
      <c r="QSD1" s="416"/>
      <c r="QSE1" s="416"/>
      <c r="QSF1" s="416"/>
      <c r="QSG1" s="416"/>
      <c r="QSH1" s="416"/>
      <c r="QSI1" s="416"/>
      <c r="QSJ1" s="416"/>
      <c r="QSK1" s="416"/>
      <c r="QSL1" s="416"/>
      <c r="QSM1" s="416"/>
      <c r="QSN1" s="416"/>
      <c r="QSO1" s="416"/>
      <c r="QSP1" s="416"/>
      <c r="QSQ1" s="416"/>
      <c r="QSR1" s="416"/>
      <c r="QSS1" s="416"/>
      <c r="QST1" s="416"/>
      <c r="QSU1" s="416"/>
      <c r="QSV1" s="416"/>
      <c r="QSW1" s="416"/>
      <c r="QSX1" s="416"/>
      <c r="QSY1" s="416"/>
      <c r="QSZ1" s="416"/>
      <c r="QTA1" s="416"/>
      <c r="QTB1" s="416"/>
      <c r="QTC1" s="416"/>
      <c r="QTD1" s="416"/>
      <c r="QTE1" s="416"/>
      <c r="QTF1" s="416"/>
      <c r="QTG1" s="416"/>
      <c r="QTH1" s="416"/>
      <c r="QTI1" s="416"/>
      <c r="QTJ1" s="416"/>
      <c r="QTK1" s="416"/>
      <c r="QTL1" s="416"/>
      <c r="QTM1" s="416"/>
      <c r="QTN1" s="416"/>
      <c r="QTO1" s="416"/>
      <c r="QTP1" s="416"/>
      <c r="QTQ1" s="416"/>
      <c r="QTR1" s="416"/>
      <c r="QTS1" s="416"/>
      <c r="QTT1" s="416"/>
      <c r="QTU1" s="416"/>
      <c r="QTV1" s="416"/>
      <c r="QTW1" s="416"/>
      <c r="QTX1" s="416"/>
      <c r="QTY1" s="416"/>
      <c r="QTZ1" s="416"/>
      <c r="QUA1" s="416"/>
      <c r="QUB1" s="416"/>
      <c r="QUC1" s="416"/>
      <c r="QUD1" s="416"/>
      <c r="QUE1" s="416"/>
      <c r="QUF1" s="416"/>
      <c r="QUG1" s="416"/>
      <c r="QUH1" s="416"/>
      <c r="QUI1" s="416"/>
      <c r="QUJ1" s="416"/>
      <c r="QUK1" s="416"/>
      <c r="QUL1" s="416"/>
      <c r="QUM1" s="416"/>
      <c r="QUN1" s="416"/>
      <c r="QUO1" s="416"/>
      <c r="QUP1" s="416"/>
      <c r="QUQ1" s="416"/>
      <c r="QUR1" s="416"/>
      <c r="QUS1" s="416"/>
      <c r="QUT1" s="416"/>
      <c r="QUU1" s="416"/>
      <c r="QUV1" s="416"/>
      <c r="QUW1" s="416"/>
      <c r="QUX1" s="416"/>
      <c r="QUY1" s="416"/>
      <c r="QUZ1" s="416"/>
      <c r="QVA1" s="416"/>
      <c r="QVB1" s="416"/>
      <c r="QVC1" s="416"/>
      <c r="QVD1" s="416"/>
      <c r="QVE1" s="416"/>
      <c r="QVF1" s="416"/>
      <c r="QVG1" s="416"/>
      <c r="QVH1" s="416"/>
      <c r="QVI1" s="416"/>
      <c r="QVJ1" s="416"/>
      <c r="QVK1" s="416"/>
      <c r="QVL1" s="416"/>
      <c r="QVM1" s="416"/>
      <c r="QVN1" s="416"/>
      <c r="QVO1" s="416"/>
      <c r="QVP1" s="416"/>
      <c r="QVQ1" s="416"/>
      <c r="QVR1" s="416"/>
      <c r="QVS1" s="416"/>
      <c r="QVT1" s="416"/>
      <c r="QVU1" s="416"/>
      <c r="QVV1" s="416"/>
      <c r="QVW1" s="416"/>
      <c r="QVX1" s="416"/>
      <c r="QVY1" s="416"/>
      <c r="QVZ1" s="416"/>
      <c r="QWA1" s="416"/>
      <c r="QWB1" s="416"/>
      <c r="QWC1" s="416"/>
      <c r="QWD1" s="416"/>
      <c r="QWE1" s="416"/>
      <c r="QWF1" s="416"/>
      <c r="QWG1" s="416"/>
      <c r="QWH1" s="416"/>
      <c r="QWI1" s="416"/>
      <c r="QWJ1" s="416"/>
      <c r="QWK1" s="416"/>
      <c r="QWL1" s="416"/>
      <c r="QWM1" s="416"/>
      <c r="QWN1" s="416"/>
      <c r="QWO1" s="416"/>
      <c r="QWP1" s="416"/>
      <c r="QWQ1" s="416"/>
      <c r="QWR1" s="416"/>
      <c r="QWS1" s="416"/>
      <c r="QWT1" s="416"/>
      <c r="QWU1" s="416"/>
      <c r="QWV1" s="416"/>
      <c r="QWW1" s="416"/>
      <c r="QWX1" s="416"/>
      <c r="QWY1" s="416"/>
      <c r="QWZ1" s="416"/>
      <c r="QXA1" s="416"/>
      <c r="QXB1" s="416"/>
      <c r="QXC1" s="416"/>
      <c r="QXD1" s="416"/>
      <c r="QXE1" s="416"/>
      <c r="QXF1" s="416"/>
      <c r="QXG1" s="416"/>
      <c r="QXH1" s="416"/>
      <c r="QXI1" s="416"/>
      <c r="QXJ1" s="416"/>
      <c r="QXK1" s="416"/>
      <c r="QXL1" s="416"/>
      <c r="QXM1" s="416"/>
      <c r="QXN1" s="416"/>
      <c r="QXO1" s="416"/>
      <c r="QXP1" s="416"/>
      <c r="QXQ1" s="416"/>
      <c r="QXR1" s="416"/>
      <c r="QXS1" s="416"/>
      <c r="QXT1" s="416"/>
      <c r="QXU1" s="416"/>
      <c r="QXV1" s="416"/>
      <c r="QXW1" s="416"/>
      <c r="QXX1" s="416"/>
      <c r="QXY1" s="416"/>
      <c r="QXZ1" s="416"/>
      <c r="QYA1" s="416"/>
      <c r="QYB1" s="416"/>
      <c r="QYC1" s="416"/>
      <c r="QYD1" s="416"/>
      <c r="QYE1" s="416"/>
      <c r="QYF1" s="416"/>
      <c r="QYG1" s="416"/>
      <c r="QYH1" s="416"/>
      <c r="QYI1" s="416"/>
      <c r="QYJ1" s="416"/>
      <c r="QYK1" s="416"/>
      <c r="QYL1" s="416"/>
      <c r="QYM1" s="416"/>
      <c r="QYN1" s="416"/>
      <c r="QYO1" s="416"/>
      <c r="QYP1" s="416"/>
      <c r="QYQ1" s="416"/>
      <c r="QYR1" s="416"/>
      <c r="QYS1" s="416"/>
      <c r="QYT1" s="416"/>
      <c r="QYU1" s="416"/>
      <c r="QYV1" s="416"/>
      <c r="QYW1" s="416"/>
      <c r="QYX1" s="416"/>
      <c r="QYY1" s="416"/>
      <c r="QYZ1" s="416"/>
      <c r="QZA1" s="416"/>
      <c r="QZB1" s="416"/>
      <c r="QZC1" s="416"/>
      <c r="QZD1" s="416"/>
      <c r="QZE1" s="416"/>
      <c r="QZF1" s="416"/>
      <c r="QZG1" s="416"/>
      <c r="QZH1" s="416"/>
      <c r="QZI1" s="416"/>
      <c r="QZJ1" s="416"/>
      <c r="QZK1" s="416"/>
      <c r="QZL1" s="416"/>
      <c r="QZM1" s="416"/>
      <c r="QZN1" s="416"/>
      <c r="QZO1" s="416"/>
      <c r="QZP1" s="416"/>
      <c r="QZQ1" s="416"/>
      <c r="QZR1" s="416"/>
      <c r="QZS1" s="416"/>
      <c r="QZT1" s="416"/>
      <c r="QZU1" s="416"/>
      <c r="QZV1" s="416"/>
      <c r="QZW1" s="416"/>
      <c r="QZX1" s="416"/>
      <c r="QZY1" s="416"/>
      <c r="QZZ1" s="416"/>
      <c r="RAA1" s="416"/>
      <c r="RAB1" s="416"/>
      <c r="RAC1" s="416"/>
      <c r="RAD1" s="416"/>
      <c r="RAE1" s="416"/>
      <c r="RAF1" s="416"/>
      <c r="RAG1" s="416"/>
      <c r="RAH1" s="416"/>
      <c r="RAI1" s="416"/>
      <c r="RAJ1" s="416"/>
      <c r="RAK1" s="416"/>
      <c r="RAL1" s="416"/>
      <c r="RAM1" s="416"/>
      <c r="RAN1" s="416"/>
      <c r="RAO1" s="416"/>
      <c r="RAP1" s="416"/>
      <c r="RAQ1" s="416"/>
      <c r="RAR1" s="416"/>
      <c r="RAS1" s="416"/>
      <c r="RAT1" s="416"/>
      <c r="RAU1" s="416"/>
      <c r="RAV1" s="416"/>
      <c r="RAW1" s="416"/>
      <c r="RAX1" s="416"/>
      <c r="RAY1" s="416"/>
      <c r="RAZ1" s="416"/>
      <c r="RBA1" s="416"/>
      <c r="RBB1" s="416"/>
      <c r="RBC1" s="416"/>
      <c r="RBD1" s="416"/>
      <c r="RBE1" s="416"/>
      <c r="RBF1" s="416"/>
      <c r="RBG1" s="416"/>
      <c r="RBH1" s="416"/>
      <c r="RBI1" s="416"/>
      <c r="RBJ1" s="416"/>
      <c r="RBK1" s="416"/>
      <c r="RBL1" s="416"/>
      <c r="RBM1" s="416"/>
      <c r="RBN1" s="416"/>
      <c r="RBO1" s="416"/>
      <c r="RBP1" s="416"/>
      <c r="RBQ1" s="416"/>
      <c r="RBR1" s="416"/>
      <c r="RBS1" s="416"/>
      <c r="RBT1" s="416"/>
      <c r="RBU1" s="416"/>
      <c r="RBV1" s="416"/>
      <c r="RBW1" s="416"/>
      <c r="RBX1" s="416"/>
      <c r="RBY1" s="416"/>
      <c r="RBZ1" s="416"/>
      <c r="RCA1" s="416"/>
      <c r="RCB1" s="416"/>
      <c r="RCC1" s="416"/>
      <c r="RCD1" s="416"/>
      <c r="RCE1" s="416"/>
      <c r="RCF1" s="416"/>
      <c r="RCG1" s="416"/>
      <c r="RCH1" s="416"/>
      <c r="RCI1" s="416"/>
      <c r="RCJ1" s="416"/>
      <c r="RCK1" s="416"/>
      <c r="RCL1" s="416"/>
      <c r="RCM1" s="416"/>
      <c r="RCN1" s="416"/>
      <c r="RCO1" s="416"/>
      <c r="RCP1" s="416"/>
      <c r="RCQ1" s="416"/>
      <c r="RCR1" s="416"/>
      <c r="RCS1" s="416"/>
      <c r="RCT1" s="416"/>
      <c r="RCU1" s="416"/>
      <c r="RCV1" s="416"/>
      <c r="RCW1" s="416"/>
      <c r="RCX1" s="416"/>
      <c r="RCY1" s="416"/>
      <c r="RCZ1" s="416"/>
      <c r="RDA1" s="416"/>
      <c r="RDB1" s="416"/>
      <c r="RDC1" s="416"/>
      <c r="RDD1" s="416"/>
      <c r="RDE1" s="416"/>
      <c r="RDF1" s="416"/>
      <c r="RDG1" s="416"/>
      <c r="RDH1" s="416"/>
      <c r="RDI1" s="416"/>
      <c r="RDJ1" s="416"/>
      <c r="RDK1" s="416"/>
      <c r="RDL1" s="416"/>
      <c r="RDM1" s="416"/>
      <c r="RDN1" s="416"/>
      <c r="RDO1" s="416"/>
      <c r="RDP1" s="416"/>
      <c r="RDQ1" s="416"/>
      <c r="RDR1" s="416"/>
      <c r="RDS1" s="416"/>
      <c r="RDT1" s="416"/>
      <c r="RDU1" s="416"/>
      <c r="RDV1" s="416"/>
      <c r="RDW1" s="416"/>
      <c r="RDX1" s="416"/>
      <c r="RDY1" s="416"/>
      <c r="RDZ1" s="416"/>
      <c r="REA1" s="416"/>
      <c r="REB1" s="416"/>
      <c r="REC1" s="416"/>
      <c r="RED1" s="416"/>
      <c r="REE1" s="416"/>
      <c r="REF1" s="416"/>
      <c r="REG1" s="416"/>
      <c r="REH1" s="416"/>
      <c r="REI1" s="416"/>
      <c r="REJ1" s="416"/>
      <c r="REK1" s="416"/>
      <c r="REL1" s="416"/>
      <c r="REM1" s="416"/>
      <c r="REN1" s="416"/>
      <c r="REO1" s="416"/>
      <c r="REP1" s="416"/>
      <c r="REQ1" s="416"/>
      <c r="RER1" s="416"/>
      <c r="RES1" s="416"/>
      <c r="RET1" s="416"/>
      <c r="REU1" s="416"/>
      <c r="REV1" s="416"/>
      <c r="REW1" s="416"/>
      <c r="REX1" s="416"/>
      <c r="REY1" s="416"/>
      <c r="REZ1" s="416"/>
      <c r="RFA1" s="416"/>
      <c r="RFB1" s="416"/>
      <c r="RFC1" s="416"/>
      <c r="RFD1" s="416"/>
      <c r="RFE1" s="416"/>
      <c r="RFF1" s="416"/>
      <c r="RFG1" s="416"/>
      <c r="RFH1" s="416"/>
      <c r="RFI1" s="416"/>
      <c r="RFJ1" s="416"/>
      <c r="RFK1" s="416"/>
      <c r="RFL1" s="416"/>
      <c r="RFM1" s="416"/>
      <c r="RFN1" s="416"/>
      <c r="RFO1" s="416"/>
      <c r="RFP1" s="416"/>
      <c r="RFQ1" s="416"/>
      <c r="RFR1" s="416"/>
      <c r="RFS1" s="416"/>
      <c r="RFT1" s="416"/>
      <c r="RFU1" s="416"/>
      <c r="RFV1" s="416"/>
      <c r="RFW1" s="416"/>
      <c r="RFX1" s="416"/>
      <c r="RFY1" s="416"/>
      <c r="RFZ1" s="416"/>
      <c r="RGA1" s="416"/>
      <c r="RGB1" s="416"/>
      <c r="RGC1" s="416"/>
      <c r="RGD1" s="416"/>
      <c r="RGE1" s="416"/>
      <c r="RGF1" s="416"/>
      <c r="RGG1" s="416"/>
      <c r="RGH1" s="416"/>
      <c r="RGI1" s="416"/>
      <c r="RGJ1" s="416"/>
      <c r="RGK1" s="416"/>
      <c r="RGL1" s="416"/>
      <c r="RGM1" s="416"/>
      <c r="RGN1" s="416"/>
      <c r="RGO1" s="416"/>
      <c r="RGP1" s="416"/>
      <c r="RGQ1" s="416"/>
      <c r="RGR1" s="416"/>
      <c r="RGS1" s="416"/>
      <c r="RGT1" s="416"/>
      <c r="RGU1" s="416"/>
      <c r="RGV1" s="416"/>
      <c r="RGW1" s="416"/>
      <c r="RGX1" s="416"/>
      <c r="RGY1" s="416"/>
      <c r="RGZ1" s="416"/>
      <c r="RHA1" s="416"/>
      <c r="RHB1" s="416"/>
      <c r="RHC1" s="416"/>
      <c r="RHD1" s="416"/>
      <c r="RHE1" s="416"/>
      <c r="RHF1" s="416"/>
      <c r="RHG1" s="416"/>
      <c r="RHH1" s="416"/>
      <c r="RHI1" s="416"/>
      <c r="RHJ1" s="416"/>
      <c r="RHK1" s="416"/>
      <c r="RHL1" s="416"/>
      <c r="RHM1" s="416"/>
      <c r="RHN1" s="416"/>
      <c r="RHO1" s="416"/>
      <c r="RHP1" s="416"/>
      <c r="RHQ1" s="416"/>
      <c r="RHR1" s="416"/>
      <c r="RHS1" s="416"/>
      <c r="RHT1" s="416"/>
      <c r="RHU1" s="416"/>
      <c r="RHV1" s="416"/>
      <c r="RHW1" s="416"/>
      <c r="RHX1" s="416"/>
      <c r="RHY1" s="416"/>
      <c r="RHZ1" s="416"/>
      <c r="RIA1" s="416"/>
      <c r="RIB1" s="416"/>
      <c r="RIC1" s="416"/>
      <c r="RID1" s="416"/>
      <c r="RIE1" s="416"/>
      <c r="RIF1" s="416"/>
      <c r="RIG1" s="416"/>
      <c r="RIH1" s="416"/>
      <c r="RII1" s="416"/>
      <c r="RIJ1" s="416"/>
      <c r="RIK1" s="416"/>
      <c r="RIL1" s="416"/>
      <c r="RIM1" s="416"/>
      <c r="RIN1" s="416"/>
      <c r="RIO1" s="416"/>
      <c r="RIP1" s="416"/>
      <c r="RIQ1" s="416"/>
      <c r="RIR1" s="416"/>
      <c r="RIS1" s="416"/>
      <c r="RIT1" s="416"/>
      <c r="RIU1" s="416"/>
      <c r="RIV1" s="416"/>
      <c r="RIW1" s="416"/>
      <c r="RIX1" s="416"/>
      <c r="RIY1" s="416"/>
      <c r="RIZ1" s="416"/>
      <c r="RJA1" s="416"/>
      <c r="RJB1" s="416"/>
      <c r="RJC1" s="416"/>
      <c r="RJD1" s="416"/>
      <c r="RJE1" s="416"/>
      <c r="RJF1" s="416"/>
      <c r="RJG1" s="416"/>
      <c r="RJH1" s="416"/>
      <c r="RJI1" s="416"/>
      <c r="RJJ1" s="416"/>
      <c r="RJK1" s="416"/>
      <c r="RJL1" s="416"/>
      <c r="RJM1" s="416"/>
      <c r="RJN1" s="416"/>
      <c r="RJO1" s="416"/>
      <c r="RJP1" s="416"/>
      <c r="RJQ1" s="416"/>
      <c r="RJR1" s="416"/>
      <c r="RJS1" s="416"/>
      <c r="RJT1" s="416"/>
      <c r="RJU1" s="416"/>
      <c r="RJV1" s="416"/>
      <c r="RJW1" s="416"/>
      <c r="RJX1" s="416"/>
      <c r="RJY1" s="416"/>
      <c r="RJZ1" s="416"/>
      <c r="RKA1" s="416"/>
      <c r="RKB1" s="416"/>
      <c r="RKC1" s="416"/>
      <c r="RKD1" s="416"/>
      <c r="RKE1" s="416"/>
      <c r="RKF1" s="416"/>
      <c r="RKG1" s="416"/>
      <c r="RKH1" s="416"/>
      <c r="RKI1" s="416"/>
      <c r="RKJ1" s="416"/>
      <c r="RKK1" s="416"/>
      <c r="RKL1" s="416"/>
      <c r="RKM1" s="416"/>
      <c r="RKN1" s="416"/>
      <c r="RKO1" s="416"/>
      <c r="RKP1" s="416"/>
      <c r="RKQ1" s="416"/>
      <c r="RKR1" s="416"/>
      <c r="RKS1" s="416"/>
      <c r="RKT1" s="416"/>
      <c r="RKU1" s="416"/>
      <c r="RKV1" s="416"/>
      <c r="RKW1" s="416"/>
      <c r="RKX1" s="416"/>
      <c r="RKY1" s="416"/>
      <c r="RKZ1" s="416"/>
      <c r="RLA1" s="416"/>
      <c r="RLB1" s="416"/>
      <c r="RLC1" s="416"/>
      <c r="RLD1" s="416"/>
      <c r="RLE1" s="416"/>
      <c r="RLF1" s="416"/>
      <c r="RLG1" s="416"/>
      <c r="RLH1" s="416"/>
      <c r="RLI1" s="416"/>
      <c r="RLJ1" s="416"/>
      <c r="RLK1" s="416"/>
      <c r="RLL1" s="416"/>
      <c r="RLM1" s="416"/>
      <c r="RLN1" s="416"/>
      <c r="RLO1" s="416"/>
      <c r="RLP1" s="416"/>
      <c r="RLQ1" s="416"/>
      <c r="RLR1" s="416"/>
      <c r="RLS1" s="416"/>
      <c r="RLT1" s="416"/>
      <c r="RLU1" s="416"/>
      <c r="RLV1" s="416"/>
      <c r="RLW1" s="416"/>
      <c r="RLX1" s="416"/>
      <c r="RLY1" s="416"/>
      <c r="RLZ1" s="416"/>
      <c r="RMA1" s="416"/>
      <c r="RMB1" s="416"/>
      <c r="RMC1" s="416"/>
      <c r="RMD1" s="416"/>
      <c r="RME1" s="416"/>
      <c r="RMF1" s="416"/>
      <c r="RMG1" s="416"/>
      <c r="RMH1" s="416"/>
      <c r="RMI1" s="416"/>
      <c r="RMJ1" s="416"/>
      <c r="RMK1" s="416"/>
      <c r="RML1" s="416"/>
      <c r="RMM1" s="416"/>
      <c r="RMN1" s="416"/>
      <c r="RMO1" s="416"/>
      <c r="RMP1" s="416"/>
      <c r="RMQ1" s="416"/>
      <c r="RMR1" s="416"/>
      <c r="RMS1" s="416"/>
      <c r="RMT1" s="416"/>
      <c r="RMU1" s="416"/>
      <c r="RMV1" s="416"/>
      <c r="RMW1" s="416"/>
      <c r="RMX1" s="416"/>
      <c r="RMY1" s="416"/>
      <c r="RMZ1" s="416"/>
      <c r="RNA1" s="416"/>
      <c r="RNB1" s="416"/>
      <c r="RNC1" s="416"/>
      <c r="RND1" s="416"/>
      <c r="RNE1" s="416"/>
      <c r="RNF1" s="416"/>
      <c r="RNG1" s="416"/>
      <c r="RNH1" s="416"/>
      <c r="RNI1" s="416"/>
      <c r="RNJ1" s="416"/>
      <c r="RNK1" s="416"/>
      <c r="RNL1" s="416"/>
      <c r="RNM1" s="416"/>
      <c r="RNN1" s="416"/>
      <c r="RNO1" s="416"/>
      <c r="RNP1" s="416"/>
      <c r="RNQ1" s="416"/>
      <c r="RNR1" s="416"/>
      <c r="RNS1" s="416"/>
      <c r="RNT1" s="416"/>
      <c r="RNU1" s="416"/>
      <c r="RNV1" s="416"/>
      <c r="RNW1" s="416"/>
      <c r="RNX1" s="416"/>
      <c r="RNY1" s="416"/>
      <c r="RNZ1" s="416"/>
      <c r="ROA1" s="416"/>
      <c r="ROB1" s="416"/>
      <c r="ROC1" s="416"/>
      <c r="ROD1" s="416"/>
      <c r="ROE1" s="416"/>
      <c r="ROF1" s="416"/>
      <c r="ROG1" s="416"/>
      <c r="ROH1" s="416"/>
      <c r="ROI1" s="416"/>
      <c r="ROJ1" s="416"/>
      <c r="ROK1" s="416"/>
      <c r="ROL1" s="416"/>
      <c r="ROM1" s="416"/>
      <c r="RON1" s="416"/>
      <c r="ROO1" s="416"/>
      <c r="ROP1" s="416"/>
      <c r="ROQ1" s="416"/>
      <c r="ROR1" s="416"/>
      <c r="ROS1" s="416"/>
      <c r="ROT1" s="416"/>
      <c r="ROU1" s="416"/>
      <c r="ROV1" s="416"/>
      <c r="ROW1" s="416"/>
      <c r="ROX1" s="416"/>
      <c r="ROY1" s="416"/>
      <c r="ROZ1" s="416"/>
      <c r="RPA1" s="416"/>
      <c r="RPB1" s="416"/>
      <c r="RPC1" s="416"/>
      <c r="RPD1" s="416"/>
      <c r="RPE1" s="416"/>
      <c r="RPF1" s="416"/>
      <c r="RPG1" s="416"/>
      <c r="RPH1" s="416"/>
      <c r="RPI1" s="416"/>
      <c r="RPJ1" s="416"/>
      <c r="RPK1" s="416"/>
      <c r="RPL1" s="416"/>
      <c r="RPM1" s="416"/>
      <c r="RPN1" s="416"/>
      <c r="RPO1" s="416"/>
      <c r="RPP1" s="416"/>
      <c r="RPQ1" s="416"/>
      <c r="RPR1" s="416"/>
      <c r="RPS1" s="416"/>
      <c r="RPT1" s="416"/>
      <c r="RPU1" s="416"/>
      <c r="RPV1" s="416"/>
      <c r="RPW1" s="416"/>
      <c r="RPX1" s="416"/>
      <c r="RPY1" s="416"/>
      <c r="RPZ1" s="416"/>
      <c r="RQA1" s="416"/>
      <c r="RQB1" s="416"/>
      <c r="RQC1" s="416"/>
      <c r="RQD1" s="416"/>
      <c r="RQE1" s="416"/>
      <c r="RQF1" s="416"/>
      <c r="RQG1" s="416"/>
      <c r="RQH1" s="416"/>
      <c r="RQI1" s="416"/>
      <c r="RQJ1" s="416"/>
      <c r="RQK1" s="416"/>
      <c r="RQL1" s="416"/>
      <c r="RQM1" s="416"/>
      <c r="RQN1" s="416"/>
      <c r="RQO1" s="416"/>
      <c r="RQP1" s="416"/>
      <c r="RQQ1" s="416"/>
      <c r="RQR1" s="416"/>
      <c r="RQS1" s="416"/>
      <c r="RQT1" s="416"/>
      <c r="RQU1" s="416"/>
      <c r="RQV1" s="416"/>
      <c r="RQW1" s="416"/>
      <c r="RQX1" s="416"/>
      <c r="RQY1" s="416"/>
      <c r="RQZ1" s="416"/>
      <c r="RRA1" s="416"/>
      <c r="RRB1" s="416"/>
      <c r="RRC1" s="416"/>
      <c r="RRD1" s="416"/>
      <c r="RRE1" s="416"/>
      <c r="RRF1" s="416"/>
      <c r="RRG1" s="416"/>
      <c r="RRH1" s="416"/>
      <c r="RRI1" s="416"/>
      <c r="RRJ1" s="416"/>
      <c r="RRK1" s="416"/>
      <c r="RRL1" s="416"/>
      <c r="RRM1" s="416"/>
      <c r="RRN1" s="416"/>
      <c r="RRO1" s="416"/>
      <c r="RRP1" s="416"/>
      <c r="RRQ1" s="416"/>
      <c r="RRR1" s="416"/>
      <c r="RRS1" s="416"/>
      <c r="RRT1" s="416"/>
      <c r="RRU1" s="416"/>
      <c r="RRV1" s="416"/>
      <c r="RRW1" s="416"/>
      <c r="RRX1" s="416"/>
      <c r="RRY1" s="416"/>
      <c r="RRZ1" s="416"/>
      <c r="RSA1" s="416"/>
      <c r="RSB1" s="416"/>
      <c r="RSC1" s="416"/>
      <c r="RSD1" s="416"/>
      <c r="RSE1" s="416"/>
      <c r="RSF1" s="416"/>
      <c r="RSG1" s="416"/>
      <c r="RSH1" s="416"/>
      <c r="RSI1" s="416"/>
      <c r="RSJ1" s="416"/>
      <c r="RSK1" s="416"/>
      <c r="RSL1" s="416"/>
      <c r="RSM1" s="416"/>
      <c r="RSN1" s="416"/>
      <c r="RSO1" s="416"/>
      <c r="RSP1" s="416"/>
      <c r="RSQ1" s="416"/>
      <c r="RSR1" s="416"/>
      <c r="RSS1" s="416"/>
      <c r="RST1" s="416"/>
      <c r="RSU1" s="416"/>
      <c r="RSV1" s="416"/>
      <c r="RSW1" s="416"/>
      <c r="RSX1" s="416"/>
      <c r="RSY1" s="416"/>
      <c r="RSZ1" s="416"/>
      <c r="RTA1" s="416"/>
      <c r="RTB1" s="416"/>
      <c r="RTC1" s="416"/>
      <c r="RTD1" s="416"/>
      <c r="RTE1" s="416"/>
      <c r="RTF1" s="416"/>
      <c r="RTG1" s="416"/>
      <c r="RTH1" s="416"/>
      <c r="RTI1" s="416"/>
      <c r="RTJ1" s="416"/>
      <c r="RTK1" s="416"/>
      <c r="RTL1" s="416"/>
      <c r="RTM1" s="416"/>
      <c r="RTN1" s="416"/>
      <c r="RTO1" s="416"/>
      <c r="RTP1" s="416"/>
      <c r="RTQ1" s="416"/>
      <c r="RTR1" s="416"/>
      <c r="RTS1" s="416"/>
      <c r="RTT1" s="416"/>
      <c r="RTU1" s="416"/>
      <c r="RTV1" s="416"/>
      <c r="RTW1" s="416"/>
      <c r="RTX1" s="416"/>
      <c r="RTY1" s="416"/>
      <c r="RTZ1" s="416"/>
      <c r="RUA1" s="416"/>
      <c r="RUB1" s="416"/>
      <c r="RUC1" s="416"/>
      <c r="RUD1" s="416"/>
      <c r="RUE1" s="416"/>
      <c r="RUF1" s="416"/>
      <c r="RUG1" s="416"/>
      <c r="RUH1" s="416"/>
      <c r="RUI1" s="416"/>
      <c r="RUJ1" s="416"/>
      <c r="RUK1" s="416"/>
      <c r="RUL1" s="416"/>
      <c r="RUM1" s="416"/>
      <c r="RUN1" s="416"/>
      <c r="RUO1" s="416"/>
      <c r="RUP1" s="416"/>
      <c r="RUQ1" s="416"/>
      <c r="RUR1" s="416"/>
      <c r="RUS1" s="416"/>
      <c r="RUT1" s="416"/>
      <c r="RUU1" s="416"/>
      <c r="RUV1" s="416"/>
      <c r="RUW1" s="416"/>
      <c r="RUX1" s="416"/>
      <c r="RUY1" s="416"/>
      <c r="RUZ1" s="416"/>
      <c r="RVA1" s="416"/>
      <c r="RVB1" s="416"/>
      <c r="RVC1" s="416"/>
      <c r="RVD1" s="416"/>
      <c r="RVE1" s="416"/>
      <c r="RVF1" s="416"/>
      <c r="RVG1" s="416"/>
      <c r="RVH1" s="416"/>
      <c r="RVI1" s="416"/>
      <c r="RVJ1" s="416"/>
      <c r="RVK1" s="416"/>
      <c r="RVL1" s="416"/>
      <c r="RVM1" s="416"/>
      <c r="RVN1" s="416"/>
      <c r="RVO1" s="416"/>
      <c r="RVP1" s="416"/>
      <c r="RVQ1" s="416"/>
      <c r="RVR1" s="416"/>
      <c r="RVS1" s="416"/>
      <c r="RVT1" s="416"/>
      <c r="RVU1" s="416"/>
      <c r="RVV1" s="416"/>
      <c r="RVW1" s="416"/>
      <c r="RVX1" s="416"/>
      <c r="RVY1" s="416"/>
      <c r="RVZ1" s="416"/>
      <c r="RWA1" s="416"/>
      <c r="RWB1" s="416"/>
      <c r="RWC1" s="416"/>
      <c r="RWD1" s="416"/>
      <c r="RWE1" s="416"/>
      <c r="RWF1" s="416"/>
      <c r="RWG1" s="416"/>
      <c r="RWH1" s="416"/>
      <c r="RWI1" s="416"/>
      <c r="RWJ1" s="416"/>
      <c r="RWK1" s="416"/>
      <c r="RWL1" s="416"/>
      <c r="RWM1" s="416"/>
      <c r="RWN1" s="416"/>
      <c r="RWO1" s="416"/>
      <c r="RWP1" s="416"/>
      <c r="RWQ1" s="416"/>
      <c r="RWR1" s="416"/>
      <c r="RWS1" s="416"/>
      <c r="RWT1" s="416"/>
      <c r="RWU1" s="416"/>
      <c r="RWV1" s="416"/>
      <c r="RWW1" s="416"/>
      <c r="RWX1" s="416"/>
      <c r="RWY1" s="416"/>
      <c r="RWZ1" s="416"/>
      <c r="RXA1" s="416"/>
      <c r="RXB1" s="416"/>
      <c r="RXC1" s="416"/>
      <c r="RXD1" s="416"/>
      <c r="RXE1" s="416"/>
      <c r="RXF1" s="416"/>
      <c r="RXG1" s="416"/>
      <c r="RXH1" s="416"/>
      <c r="RXI1" s="416"/>
      <c r="RXJ1" s="416"/>
      <c r="RXK1" s="416"/>
      <c r="RXL1" s="416"/>
      <c r="RXM1" s="416"/>
      <c r="RXN1" s="416"/>
      <c r="RXO1" s="416"/>
      <c r="RXP1" s="416"/>
      <c r="RXQ1" s="416"/>
      <c r="RXR1" s="416"/>
      <c r="RXS1" s="416"/>
      <c r="RXT1" s="416"/>
      <c r="RXU1" s="416"/>
      <c r="RXV1" s="416"/>
      <c r="RXW1" s="416"/>
      <c r="RXX1" s="416"/>
      <c r="RXY1" s="416"/>
      <c r="RXZ1" s="416"/>
      <c r="RYA1" s="416"/>
      <c r="RYB1" s="416"/>
      <c r="RYC1" s="416"/>
      <c r="RYD1" s="416"/>
      <c r="RYE1" s="416"/>
      <c r="RYF1" s="416"/>
      <c r="RYG1" s="416"/>
      <c r="RYH1" s="416"/>
      <c r="RYI1" s="416"/>
      <c r="RYJ1" s="416"/>
      <c r="RYK1" s="416"/>
      <c r="RYL1" s="416"/>
      <c r="RYM1" s="416"/>
      <c r="RYN1" s="416"/>
      <c r="RYO1" s="416"/>
      <c r="RYP1" s="416"/>
      <c r="RYQ1" s="416"/>
      <c r="RYR1" s="416"/>
      <c r="RYS1" s="416"/>
      <c r="RYT1" s="416"/>
      <c r="RYU1" s="416"/>
      <c r="RYV1" s="416"/>
      <c r="RYW1" s="416"/>
      <c r="RYX1" s="416"/>
      <c r="RYY1" s="416"/>
      <c r="RYZ1" s="416"/>
      <c r="RZA1" s="416"/>
      <c r="RZB1" s="416"/>
      <c r="RZC1" s="416"/>
      <c r="RZD1" s="416"/>
      <c r="RZE1" s="416"/>
      <c r="RZF1" s="416"/>
      <c r="RZG1" s="416"/>
      <c r="RZH1" s="416"/>
      <c r="RZI1" s="416"/>
      <c r="RZJ1" s="416"/>
      <c r="RZK1" s="416"/>
      <c r="RZL1" s="416"/>
      <c r="RZM1" s="416"/>
      <c r="RZN1" s="416"/>
      <c r="RZO1" s="416"/>
      <c r="RZP1" s="416"/>
      <c r="RZQ1" s="416"/>
      <c r="RZR1" s="416"/>
      <c r="RZS1" s="416"/>
      <c r="RZT1" s="416"/>
      <c r="RZU1" s="416"/>
      <c r="RZV1" s="416"/>
      <c r="RZW1" s="416"/>
      <c r="RZX1" s="416"/>
      <c r="RZY1" s="416"/>
      <c r="RZZ1" s="416"/>
      <c r="SAA1" s="416"/>
      <c r="SAB1" s="416"/>
      <c r="SAC1" s="416"/>
      <c r="SAD1" s="416"/>
      <c r="SAE1" s="416"/>
      <c r="SAF1" s="416"/>
      <c r="SAG1" s="416"/>
      <c r="SAH1" s="416"/>
      <c r="SAI1" s="416"/>
      <c r="SAJ1" s="416"/>
      <c r="SAK1" s="416"/>
      <c r="SAL1" s="416"/>
      <c r="SAM1" s="416"/>
      <c r="SAN1" s="416"/>
      <c r="SAO1" s="416"/>
      <c r="SAP1" s="416"/>
      <c r="SAQ1" s="416"/>
      <c r="SAR1" s="416"/>
      <c r="SAS1" s="416"/>
      <c r="SAT1" s="416"/>
      <c r="SAU1" s="416"/>
      <c r="SAV1" s="416"/>
      <c r="SAW1" s="416"/>
      <c r="SAX1" s="416"/>
      <c r="SAY1" s="416"/>
      <c r="SAZ1" s="416"/>
      <c r="SBA1" s="416"/>
      <c r="SBB1" s="416"/>
      <c r="SBC1" s="416"/>
      <c r="SBD1" s="416"/>
      <c r="SBE1" s="416"/>
      <c r="SBF1" s="416"/>
      <c r="SBG1" s="416"/>
      <c r="SBH1" s="416"/>
      <c r="SBI1" s="416"/>
      <c r="SBJ1" s="416"/>
      <c r="SBK1" s="416"/>
      <c r="SBL1" s="416"/>
      <c r="SBM1" s="416"/>
      <c r="SBN1" s="416"/>
      <c r="SBO1" s="416"/>
      <c r="SBP1" s="416"/>
      <c r="SBQ1" s="416"/>
      <c r="SBR1" s="416"/>
      <c r="SBS1" s="416"/>
      <c r="SBT1" s="416"/>
      <c r="SBU1" s="416"/>
      <c r="SBV1" s="416"/>
      <c r="SBW1" s="416"/>
      <c r="SBX1" s="416"/>
      <c r="SBY1" s="416"/>
      <c r="SBZ1" s="416"/>
      <c r="SCA1" s="416"/>
      <c r="SCB1" s="416"/>
      <c r="SCC1" s="416"/>
      <c r="SCD1" s="416"/>
      <c r="SCE1" s="416"/>
      <c r="SCF1" s="416"/>
      <c r="SCG1" s="416"/>
      <c r="SCH1" s="416"/>
      <c r="SCI1" s="416"/>
      <c r="SCJ1" s="416"/>
      <c r="SCK1" s="416"/>
      <c r="SCL1" s="416"/>
      <c r="SCM1" s="416"/>
      <c r="SCN1" s="416"/>
      <c r="SCO1" s="416"/>
      <c r="SCP1" s="416"/>
      <c r="SCQ1" s="416"/>
      <c r="SCR1" s="416"/>
      <c r="SCS1" s="416"/>
      <c r="SCT1" s="416"/>
      <c r="SCU1" s="416"/>
      <c r="SCV1" s="416"/>
      <c r="SCW1" s="416"/>
      <c r="SCX1" s="416"/>
      <c r="SCY1" s="416"/>
      <c r="SCZ1" s="416"/>
      <c r="SDA1" s="416"/>
      <c r="SDB1" s="416"/>
      <c r="SDC1" s="416"/>
      <c r="SDD1" s="416"/>
      <c r="SDE1" s="416"/>
      <c r="SDF1" s="416"/>
      <c r="SDG1" s="416"/>
      <c r="SDH1" s="416"/>
      <c r="SDI1" s="416"/>
      <c r="SDJ1" s="416"/>
      <c r="SDK1" s="416"/>
      <c r="SDL1" s="416"/>
      <c r="SDM1" s="416"/>
      <c r="SDN1" s="416"/>
      <c r="SDO1" s="416"/>
      <c r="SDP1" s="416"/>
      <c r="SDQ1" s="416"/>
      <c r="SDR1" s="416"/>
      <c r="SDS1" s="416"/>
      <c r="SDT1" s="416"/>
      <c r="SDU1" s="416"/>
      <c r="SDV1" s="416"/>
      <c r="SDW1" s="416"/>
      <c r="SDX1" s="416"/>
      <c r="SDY1" s="416"/>
      <c r="SDZ1" s="416"/>
      <c r="SEA1" s="416"/>
      <c r="SEB1" s="416"/>
      <c r="SEC1" s="416"/>
      <c r="SED1" s="416"/>
      <c r="SEE1" s="416"/>
      <c r="SEF1" s="416"/>
      <c r="SEG1" s="416"/>
      <c r="SEH1" s="416"/>
      <c r="SEI1" s="416"/>
      <c r="SEJ1" s="416"/>
      <c r="SEK1" s="416"/>
      <c r="SEL1" s="416"/>
      <c r="SEM1" s="416"/>
      <c r="SEN1" s="416"/>
      <c r="SEO1" s="416"/>
      <c r="SEP1" s="416"/>
      <c r="SEQ1" s="416"/>
      <c r="SER1" s="416"/>
      <c r="SES1" s="416"/>
      <c r="SET1" s="416"/>
      <c r="SEU1" s="416"/>
      <c r="SEV1" s="416"/>
      <c r="SEW1" s="416"/>
      <c r="SEX1" s="416"/>
      <c r="SEY1" s="416"/>
      <c r="SEZ1" s="416"/>
      <c r="SFA1" s="416"/>
      <c r="SFB1" s="416"/>
      <c r="SFC1" s="416"/>
      <c r="SFD1" s="416"/>
      <c r="SFE1" s="416"/>
      <c r="SFF1" s="416"/>
      <c r="SFG1" s="416"/>
      <c r="SFH1" s="416"/>
      <c r="SFI1" s="416"/>
      <c r="SFJ1" s="416"/>
      <c r="SFK1" s="416"/>
      <c r="SFL1" s="416"/>
      <c r="SFM1" s="416"/>
      <c r="SFN1" s="416"/>
      <c r="SFO1" s="416"/>
      <c r="SFP1" s="416"/>
      <c r="SFQ1" s="416"/>
      <c r="SFR1" s="416"/>
      <c r="SFS1" s="416"/>
      <c r="SFT1" s="416"/>
      <c r="SFU1" s="416"/>
      <c r="SFV1" s="416"/>
      <c r="SFW1" s="416"/>
      <c r="SFX1" s="416"/>
      <c r="SFY1" s="416"/>
      <c r="SFZ1" s="416"/>
      <c r="SGA1" s="416"/>
      <c r="SGB1" s="416"/>
      <c r="SGC1" s="416"/>
      <c r="SGD1" s="416"/>
      <c r="SGE1" s="416"/>
      <c r="SGF1" s="416"/>
      <c r="SGG1" s="416"/>
      <c r="SGH1" s="416"/>
      <c r="SGI1" s="416"/>
      <c r="SGJ1" s="416"/>
      <c r="SGK1" s="416"/>
      <c r="SGL1" s="416"/>
      <c r="SGM1" s="416"/>
      <c r="SGN1" s="416"/>
      <c r="SGO1" s="416"/>
      <c r="SGP1" s="416"/>
      <c r="SGQ1" s="416"/>
      <c r="SGR1" s="416"/>
      <c r="SGS1" s="416"/>
      <c r="SGT1" s="416"/>
      <c r="SGU1" s="416"/>
      <c r="SGV1" s="416"/>
      <c r="SGW1" s="416"/>
      <c r="SGX1" s="416"/>
      <c r="SGY1" s="416"/>
      <c r="SGZ1" s="416"/>
      <c r="SHA1" s="416"/>
      <c r="SHB1" s="416"/>
      <c r="SHC1" s="416"/>
      <c r="SHD1" s="416"/>
      <c r="SHE1" s="416"/>
      <c r="SHF1" s="416"/>
      <c r="SHG1" s="416"/>
      <c r="SHH1" s="416"/>
      <c r="SHI1" s="416"/>
      <c r="SHJ1" s="416"/>
      <c r="SHK1" s="416"/>
      <c r="SHL1" s="416"/>
      <c r="SHM1" s="416"/>
      <c r="SHN1" s="416"/>
      <c r="SHO1" s="416"/>
      <c r="SHP1" s="416"/>
      <c r="SHQ1" s="416"/>
      <c r="SHR1" s="416"/>
      <c r="SHS1" s="416"/>
      <c r="SHT1" s="416"/>
      <c r="SHU1" s="416"/>
      <c r="SHV1" s="416"/>
      <c r="SHW1" s="416"/>
      <c r="SHX1" s="416"/>
      <c r="SHY1" s="416"/>
      <c r="SHZ1" s="416"/>
      <c r="SIA1" s="416"/>
      <c r="SIB1" s="416"/>
      <c r="SIC1" s="416"/>
      <c r="SID1" s="416"/>
      <c r="SIE1" s="416"/>
      <c r="SIF1" s="416"/>
      <c r="SIG1" s="416"/>
      <c r="SIH1" s="416"/>
      <c r="SII1" s="416"/>
      <c r="SIJ1" s="416"/>
      <c r="SIK1" s="416"/>
      <c r="SIL1" s="416"/>
      <c r="SIM1" s="416"/>
      <c r="SIN1" s="416"/>
      <c r="SIO1" s="416"/>
      <c r="SIP1" s="416"/>
      <c r="SIQ1" s="416"/>
      <c r="SIR1" s="416"/>
      <c r="SIS1" s="416"/>
      <c r="SIT1" s="416"/>
      <c r="SIU1" s="416"/>
      <c r="SIV1" s="416"/>
      <c r="SIW1" s="416"/>
      <c r="SIX1" s="416"/>
      <c r="SIY1" s="416"/>
      <c r="SIZ1" s="416"/>
      <c r="SJA1" s="416"/>
      <c r="SJB1" s="416"/>
      <c r="SJC1" s="416"/>
      <c r="SJD1" s="416"/>
      <c r="SJE1" s="416"/>
      <c r="SJF1" s="416"/>
      <c r="SJG1" s="416"/>
      <c r="SJH1" s="416"/>
      <c r="SJI1" s="416"/>
      <c r="SJJ1" s="416"/>
      <c r="SJK1" s="416"/>
      <c r="SJL1" s="416"/>
      <c r="SJM1" s="416"/>
      <c r="SJN1" s="416"/>
      <c r="SJO1" s="416"/>
      <c r="SJP1" s="416"/>
      <c r="SJQ1" s="416"/>
      <c r="SJR1" s="416"/>
      <c r="SJS1" s="416"/>
      <c r="SJT1" s="416"/>
      <c r="SJU1" s="416"/>
      <c r="SJV1" s="416"/>
      <c r="SJW1" s="416"/>
      <c r="SJX1" s="416"/>
      <c r="SJY1" s="416"/>
      <c r="SJZ1" s="416"/>
      <c r="SKA1" s="416"/>
      <c r="SKB1" s="416"/>
      <c r="SKC1" s="416"/>
      <c r="SKD1" s="416"/>
      <c r="SKE1" s="416"/>
      <c r="SKF1" s="416"/>
      <c r="SKG1" s="416"/>
      <c r="SKH1" s="416"/>
      <c r="SKI1" s="416"/>
      <c r="SKJ1" s="416"/>
      <c r="SKK1" s="416"/>
      <c r="SKL1" s="416"/>
      <c r="SKM1" s="416"/>
      <c r="SKN1" s="416"/>
      <c r="SKO1" s="416"/>
      <c r="SKP1" s="416"/>
      <c r="SKQ1" s="416"/>
      <c r="SKR1" s="416"/>
      <c r="SKS1" s="416"/>
      <c r="SKT1" s="416"/>
      <c r="SKU1" s="416"/>
      <c r="SKV1" s="416"/>
      <c r="SKW1" s="416"/>
      <c r="SKX1" s="416"/>
      <c r="SKY1" s="416"/>
      <c r="SKZ1" s="416"/>
      <c r="SLA1" s="416"/>
      <c r="SLB1" s="416"/>
      <c r="SLC1" s="416"/>
      <c r="SLD1" s="416"/>
      <c r="SLE1" s="416"/>
      <c r="SLF1" s="416"/>
      <c r="SLG1" s="416"/>
      <c r="SLH1" s="416"/>
      <c r="SLI1" s="416"/>
      <c r="SLJ1" s="416"/>
      <c r="SLK1" s="416"/>
      <c r="SLL1" s="416"/>
      <c r="SLM1" s="416"/>
      <c r="SLN1" s="416"/>
      <c r="SLO1" s="416"/>
      <c r="SLP1" s="416"/>
      <c r="SLQ1" s="416"/>
      <c r="SLR1" s="416"/>
      <c r="SLS1" s="416"/>
      <c r="SLT1" s="416"/>
      <c r="SLU1" s="416"/>
      <c r="SLV1" s="416"/>
      <c r="SLW1" s="416"/>
      <c r="SLX1" s="416"/>
      <c r="SLY1" s="416"/>
      <c r="SLZ1" s="416"/>
      <c r="SMA1" s="416"/>
      <c r="SMB1" s="416"/>
      <c r="SMC1" s="416"/>
      <c r="SMD1" s="416"/>
      <c r="SME1" s="416"/>
      <c r="SMF1" s="416"/>
      <c r="SMG1" s="416"/>
      <c r="SMH1" s="416"/>
      <c r="SMI1" s="416"/>
      <c r="SMJ1" s="416"/>
      <c r="SMK1" s="416"/>
      <c r="SML1" s="416"/>
      <c r="SMM1" s="416"/>
      <c r="SMN1" s="416"/>
      <c r="SMO1" s="416"/>
      <c r="SMP1" s="416"/>
      <c r="SMQ1" s="416"/>
      <c r="SMR1" s="416"/>
      <c r="SMS1" s="416"/>
      <c r="SMT1" s="416"/>
      <c r="SMU1" s="416"/>
      <c r="SMV1" s="416"/>
      <c r="SMW1" s="416"/>
      <c r="SMX1" s="416"/>
      <c r="SMY1" s="416"/>
      <c r="SMZ1" s="416"/>
      <c r="SNA1" s="416"/>
      <c r="SNB1" s="416"/>
      <c r="SNC1" s="416"/>
      <c r="SND1" s="416"/>
      <c r="SNE1" s="416"/>
      <c r="SNF1" s="416"/>
      <c r="SNG1" s="416"/>
      <c r="SNH1" s="416"/>
      <c r="SNI1" s="416"/>
      <c r="SNJ1" s="416"/>
      <c r="SNK1" s="416"/>
      <c r="SNL1" s="416"/>
      <c r="SNM1" s="416"/>
      <c r="SNN1" s="416"/>
      <c r="SNO1" s="416"/>
      <c r="SNP1" s="416"/>
      <c r="SNQ1" s="416"/>
      <c r="SNR1" s="416"/>
      <c r="SNS1" s="416"/>
      <c r="SNT1" s="416"/>
      <c r="SNU1" s="416"/>
      <c r="SNV1" s="416"/>
      <c r="SNW1" s="416"/>
      <c r="SNX1" s="416"/>
      <c r="SNY1" s="416"/>
      <c r="SNZ1" s="416"/>
      <c r="SOA1" s="416"/>
      <c r="SOB1" s="416"/>
      <c r="SOC1" s="416"/>
      <c r="SOD1" s="416"/>
      <c r="SOE1" s="416"/>
      <c r="SOF1" s="416"/>
      <c r="SOG1" s="416"/>
      <c r="SOH1" s="416"/>
      <c r="SOI1" s="416"/>
      <c r="SOJ1" s="416"/>
      <c r="SOK1" s="416"/>
      <c r="SOL1" s="416"/>
      <c r="SOM1" s="416"/>
      <c r="SON1" s="416"/>
      <c r="SOO1" s="416"/>
      <c r="SOP1" s="416"/>
      <c r="SOQ1" s="416"/>
      <c r="SOR1" s="416"/>
      <c r="SOS1" s="416"/>
      <c r="SOT1" s="416"/>
      <c r="SOU1" s="416"/>
      <c r="SOV1" s="416"/>
      <c r="SOW1" s="416"/>
      <c r="SOX1" s="416"/>
      <c r="SOY1" s="416"/>
      <c r="SOZ1" s="416"/>
      <c r="SPA1" s="416"/>
      <c r="SPB1" s="416"/>
      <c r="SPC1" s="416"/>
      <c r="SPD1" s="416"/>
      <c r="SPE1" s="416"/>
      <c r="SPF1" s="416"/>
      <c r="SPG1" s="416"/>
      <c r="SPH1" s="416"/>
      <c r="SPI1" s="416"/>
      <c r="SPJ1" s="416"/>
      <c r="SPK1" s="416"/>
      <c r="SPL1" s="416"/>
      <c r="SPM1" s="416"/>
      <c r="SPN1" s="416"/>
      <c r="SPO1" s="416"/>
      <c r="SPP1" s="416"/>
      <c r="SPQ1" s="416"/>
      <c r="SPR1" s="416"/>
      <c r="SPS1" s="416"/>
      <c r="SPT1" s="416"/>
      <c r="SPU1" s="416"/>
      <c r="SPV1" s="416"/>
      <c r="SPW1" s="416"/>
      <c r="SPX1" s="416"/>
      <c r="SPY1" s="416"/>
      <c r="SPZ1" s="416"/>
      <c r="SQA1" s="416"/>
      <c r="SQB1" s="416"/>
      <c r="SQC1" s="416"/>
      <c r="SQD1" s="416"/>
      <c r="SQE1" s="416"/>
      <c r="SQF1" s="416"/>
      <c r="SQG1" s="416"/>
      <c r="SQH1" s="416"/>
      <c r="SQI1" s="416"/>
      <c r="SQJ1" s="416"/>
      <c r="SQK1" s="416"/>
      <c r="SQL1" s="416"/>
      <c r="SQM1" s="416"/>
      <c r="SQN1" s="416"/>
      <c r="SQO1" s="416"/>
      <c r="SQP1" s="416"/>
      <c r="SQQ1" s="416"/>
      <c r="SQR1" s="416"/>
      <c r="SQS1" s="416"/>
      <c r="SQT1" s="416"/>
      <c r="SQU1" s="416"/>
      <c r="SQV1" s="416"/>
      <c r="SQW1" s="416"/>
      <c r="SQX1" s="416"/>
      <c r="SQY1" s="416"/>
      <c r="SQZ1" s="416"/>
      <c r="SRA1" s="416"/>
      <c r="SRB1" s="416"/>
      <c r="SRC1" s="416"/>
      <c r="SRD1" s="416"/>
      <c r="SRE1" s="416"/>
      <c r="SRF1" s="416"/>
      <c r="SRG1" s="416"/>
      <c r="SRH1" s="416"/>
      <c r="SRI1" s="416"/>
      <c r="SRJ1" s="416"/>
      <c r="SRK1" s="416"/>
      <c r="SRL1" s="416"/>
      <c r="SRM1" s="416"/>
      <c r="SRN1" s="416"/>
      <c r="SRO1" s="416"/>
      <c r="SRP1" s="416"/>
      <c r="SRQ1" s="416"/>
      <c r="SRR1" s="416"/>
      <c r="SRS1" s="416"/>
      <c r="SRT1" s="416"/>
      <c r="SRU1" s="416"/>
      <c r="SRV1" s="416"/>
      <c r="SRW1" s="416"/>
      <c r="SRX1" s="416"/>
      <c r="SRY1" s="416"/>
      <c r="SRZ1" s="416"/>
      <c r="SSA1" s="416"/>
      <c r="SSB1" s="416"/>
      <c r="SSC1" s="416"/>
      <c r="SSD1" s="416"/>
      <c r="SSE1" s="416"/>
      <c r="SSF1" s="416"/>
      <c r="SSG1" s="416"/>
      <c r="SSH1" s="416"/>
      <c r="SSI1" s="416"/>
      <c r="SSJ1" s="416"/>
      <c r="SSK1" s="416"/>
      <c r="SSL1" s="416"/>
      <c r="SSM1" s="416"/>
      <c r="SSN1" s="416"/>
      <c r="SSO1" s="416"/>
      <c r="SSP1" s="416"/>
      <c r="SSQ1" s="416"/>
      <c r="SSR1" s="416"/>
      <c r="SSS1" s="416"/>
      <c r="SST1" s="416"/>
      <c r="SSU1" s="416"/>
      <c r="SSV1" s="416"/>
      <c r="SSW1" s="416"/>
      <c r="SSX1" s="416"/>
      <c r="SSY1" s="416"/>
      <c r="SSZ1" s="416"/>
      <c r="STA1" s="416"/>
      <c r="STB1" s="416"/>
      <c r="STC1" s="416"/>
      <c r="STD1" s="416"/>
      <c r="STE1" s="416"/>
      <c r="STF1" s="416"/>
      <c r="STG1" s="416"/>
      <c r="STH1" s="416"/>
      <c r="STI1" s="416"/>
      <c r="STJ1" s="416"/>
      <c r="STK1" s="416"/>
      <c r="STL1" s="416"/>
      <c r="STM1" s="416"/>
      <c r="STN1" s="416"/>
      <c r="STO1" s="416"/>
      <c r="STP1" s="416"/>
      <c r="STQ1" s="416"/>
      <c r="STR1" s="416"/>
      <c r="STS1" s="416"/>
      <c r="STT1" s="416"/>
      <c r="STU1" s="416"/>
      <c r="STV1" s="416"/>
      <c r="STW1" s="416"/>
      <c r="STX1" s="416"/>
      <c r="STY1" s="416"/>
      <c r="STZ1" s="416"/>
      <c r="SUA1" s="416"/>
      <c r="SUB1" s="416"/>
      <c r="SUC1" s="416"/>
      <c r="SUD1" s="416"/>
      <c r="SUE1" s="416"/>
      <c r="SUF1" s="416"/>
      <c r="SUG1" s="416"/>
      <c r="SUH1" s="416"/>
      <c r="SUI1" s="416"/>
      <c r="SUJ1" s="416"/>
      <c r="SUK1" s="416"/>
      <c r="SUL1" s="416"/>
      <c r="SUM1" s="416"/>
      <c r="SUN1" s="416"/>
      <c r="SUO1" s="416"/>
      <c r="SUP1" s="416"/>
      <c r="SUQ1" s="416"/>
      <c r="SUR1" s="416"/>
      <c r="SUS1" s="416"/>
      <c r="SUT1" s="416"/>
      <c r="SUU1" s="416"/>
      <c r="SUV1" s="416"/>
      <c r="SUW1" s="416"/>
      <c r="SUX1" s="416"/>
      <c r="SUY1" s="416"/>
      <c r="SUZ1" s="416"/>
      <c r="SVA1" s="416"/>
      <c r="SVB1" s="416"/>
      <c r="SVC1" s="416"/>
      <c r="SVD1" s="416"/>
      <c r="SVE1" s="416"/>
      <c r="SVF1" s="416"/>
      <c r="SVG1" s="416"/>
      <c r="SVH1" s="416"/>
      <c r="SVI1" s="416"/>
      <c r="SVJ1" s="416"/>
      <c r="SVK1" s="416"/>
      <c r="SVL1" s="416"/>
      <c r="SVM1" s="416"/>
      <c r="SVN1" s="416"/>
      <c r="SVO1" s="416"/>
      <c r="SVP1" s="416"/>
      <c r="SVQ1" s="416"/>
      <c r="SVR1" s="416"/>
      <c r="SVS1" s="416"/>
      <c r="SVT1" s="416"/>
      <c r="SVU1" s="416"/>
      <c r="SVV1" s="416"/>
      <c r="SVW1" s="416"/>
      <c r="SVX1" s="416"/>
      <c r="SVY1" s="416"/>
      <c r="SVZ1" s="416"/>
      <c r="SWA1" s="416"/>
      <c r="SWB1" s="416"/>
      <c r="SWC1" s="416"/>
      <c r="SWD1" s="416"/>
      <c r="SWE1" s="416"/>
      <c r="SWF1" s="416"/>
      <c r="SWG1" s="416"/>
      <c r="SWH1" s="416"/>
      <c r="SWI1" s="416"/>
      <c r="SWJ1" s="416"/>
      <c r="SWK1" s="416"/>
      <c r="SWL1" s="416"/>
      <c r="SWM1" s="416"/>
      <c r="SWN1" s="416"/>
      <c r="SWO1" s="416"/>
      <c r="SWP1" s="416"/>
      <c r="SWQ1" s="416"/>
      <c r="SWR1" s="416"/>
      <c r="SWS1" s="416"/>
      <c r="SWT1" s="416"/>
      <c r="SWU1" s="416"/>
      <c r="SWV1" s="416"/>
      <c r="SWW1" s="416"/>
      <c r="SWX1" s="416"/>
      <c r="SWY1" s="416"/>
      <c r="SWZ1" s="416"/>
      <c r="SXA1" s="416"/>
      <c r="SXB1" s="416"/>
      <c r="SXC1" s="416"/>
      <c r="SXD1" s="416"/>
      <c r="SXE1" s="416"/>
      <c r="SXF1" s="416"/>
      <c r="SXG1" s="416"/>
      <c r="SXH1" s="416"/>
      <c r="SXI1" s="416"/>
      <c r="SXJ1" s="416"/>
      <c r="SXK1" s="416"/>
      <c r="SXL1" s="416"/>
      <c r="SXM1" s="416"/>
      <c r="SXN1" s="416"/>
      <c r="SXO1" s="416"/>
      <c r="SXP1" s="416"/>
      <c r="SXQ1" s="416"/>
      <c r="SXR1" s="416"/>
      <c r="SXS1" s="416"/>
      <c r="SXT1" s="416"/>
      <c r="SXU1" s="416"/>
      <c r="SXV1" s="416"/>
      <c r="SXW1" s="416"/>
      <c r="SXX1" s="416"/>
      <c r="SXY1" s="416"/>
      <c r="SXZ1" s="416"/>
      <c r="SYA1" s="416"/>
      <c r="SYB1" s="416"/>
      <c r="SYC1" s="416"/>
      <c r="SYD1" s="416"/>
      <c r="SYE1" s="416"/>
      <c r="SYF1" s="416"/>
      <c r="SYG1" s="416"/>
      <c r="SYH1" s="416"/>
      <c r="SYI1" s="416"/>
      <c r="SYJ1" s="416"/>
      <c r="SYK1" s="416"/>
      <c r="SYL1" s="416"/>
      <c r="SYM1" s="416"/>
      <c r="SYN1" s="416"/>
      <c r="SYO1" s="416"/>
      <c r="SYP1" s="416"/>
      <c r="SYQ1" s="416"/>
      <c r="SYR1" s="416"/>
      <c r="SYS1" s="416"/>
      <c r="SYT1" s="416"/>
      <c r="SYU1" s="416"/>
      <c r="SYV1" s="416"/>
      <c r="SYW1" s="416"/>
      <c r="SYX1" s="416"/>
      <c r="SYY1" s="416"/>
      <c r="SYZ1" s="416"/>
      <c r="SZA1" s="416"/>
      <c r="SZB1" s="416"/>
      <c r="SZC1" s="416"/>
      <c r="SZD1" s="416"/>
      <c r="SZE1" s="416"/>
      <c r="SZF1" s="416"/>
      <c r="SZG1" s="416"/>
      <c r="SZH1" s="416"/>
      <c r="SZI1" s="416"/>
      <c r="SZJ1" s="416"/>
      <c r="SZK1" s="416"/>
      <c r="SZL1" s="416"/>
      <c r="SZM1" s="416"/>
      <c r="SZN1" s="416"/>
      <c r="SZO1" s="416"/>
      <c r="SZP1" s="416"/>
      <c r="SZQ1" s="416"/>
      <c r="SZR1" s="416"/>
      <c r="SZS1" s="416"/>
      <c r="SZT1" s="416"/>
      <c r="SZU1" s="416"/>
      <c r="SZV1" s="416"/>
      <c r="SZW1" s="416"/>
      <c r="SZX1" s="416"/>
      <c r="SZY1" s="416"/>
      <c r="SZZ1" s="416"/>
      <c r="TAA1" s="416"/>
      <c r="TAB1" s="416"/>
      <c r="TAC1" s="416"/>
      <c r="TAD1" s="416"/>
      <c r="TAE1" s="416"/>
      <c r="TAF1" s="416"/>
      <c r="TAG1" s="416"/>
      <c r="TAH1" s="416"/>
      <c r="TAI1" s="416"/>
      <c r="TAJ1" s="416"/>
      <c r="TAK1" s="416"/>
      <c r="TAL1" s="416"/>
      <c r="TAM1" s="416"/>
      <c r="TAN1" s="416"/>
      <c r="TAO1" s="416"/>
      <c r="TAP1" s="416"/>
      <c r="TAQ1" s="416"/>
      <c r="TAR1" s="416"/>
      <c r="TAS1" s="416"/>
      <c r="TAT1" s="416"/>
      <c r="TAU1" s="416"/>
      <c r="TAV1" s="416"/>
      <c r="TAW1" s="416"/>
      <c r="TAX1" s="416"/>
      <c r="TAY1" s="416"/>
      <c r="TAZ1" s="416"/>
      <c r="TBA1" s="416"/>
      <c r="TBB1" s="416"/>
      <c r="TBC1" s="416"/>
      <c r="TBD1" s="416"/>
      <c r="TBE1" s="416"/>
      <c r="TBF1" s="416"/>
      <c r="TBG1" s="416"/>
      <c r="TBH1" s="416"/>
      <c r="TBI1" s="416"/>
      <c r="TBJ1" s="416"/>
      <c r="TBK1" s="416"/>
      <c r="TBL1" s="416"/>
      <c r="TBM1" s="416"/>
      <c r="TBN1" s="416"/>
      <c r="TBO1" s="416"/>
      <c r="TBP1" s="416"/>
      <c r="TBQ1" s="416"/>
      <c r="TBR1" s="416"/>
      <c r="TBS1" s="416"/>
      <c r="TBT1" s="416"/>
      <c r="TBU1" s="416"/>
      <c r="TBV1" s="416"/>
      <c r="TBW1" s="416"/>
      <c r="TBX1" s="416"/>
      <c r="TBY1" s="416"/>
      <c r="TBZ1" s="416"/>
      <c r="TCA1" s="416"/>
      <c r="TCB1" s="416"/>
      <c r="TCC1" s="416"/>
      <c r="TCD1" s="416"/>
      <c r="TCE1" s="416"/>
      <c r="TCF1" s="416"/>
      <c r="TCG1" s="416"/>
      <c r="TCH1" s="416"/>
      <c r="TCI1" s="416"/>
      <c r="TCJ1" s="416"/>
      <c r="TCK1" s="416"/>
      <c r="TCL1" s="416"/>
      <c r="TCM1" s="416"/>
      <c r="TCN1" s="416"/>
      <c r="TCO1" s="416"/>
      <c r="TCP1" s="416"/>
      <c r="TCQ1" s="416"/>
      <c r="TCR1" s="416"/>
      <c r="TCS1" s="416"/>
      <c r="TCT1" s="416"/>
      <c r="TCU1" s="416"/>
      <c r="TCV1" s="416"/>
      <c r="TCW1" s="416"/>
      <c r="TCX1" s="416"/>
      <c r="TCY1" s="416"/>
      <c r="TCZ1" s="416"/>
      <c r="TDA1" s="416"/>
      <c r="TDB1" s="416"/>
      <c r="TDC1" s="416"/>
      <c r="TDD1" s="416"/>
      <c r="TDE1" s="416"/>
      <c r="TDF1" s="416"/>
      <c r="TDG1" s="416"/>
      <c r="TDH1" s="416"/>
      <c r="TDI1" s="416"/>
      <c r="TDJ1" s="416"/>
      <c r="TDK1" s="416"/>
      <c r="TDL1" s="416"/>
      <c r="TDM1" s="416"/>
      <c r="TDN1" s="416"/>
      <c r="TDO1" s="416"/>
      <c r="TDP1" s="416"/>
      <c r="TDQ1" s="416"/>
      <c r="TDR1" s="416"/>
      <c r="TDS1" s="416"/>
      <c r="TDT1" s="416"/>
      <c r="TDU1" s="416"/>
      <c r="TDV1" s="416"/>
      <c r="TDW1" s="416"/>
      <c r="TDX1" s="416"/>
      <c r="TDY1" s="416"/>
      <c r="TDZ1" s="416"/>
      <c r="TEA1" s="416"/>
      <c r="TEB1" s="416"/>
      <c r="TEC1" s="416"/>
      <c r="TED1" s="416"/>
      <c r="TEE1" s="416"/>
      <c r="TEF1" s="416"/>
      <c r="TEG1" s="416"/>
      <c r="TEH1" s="416"/>
      <c r="TEI1" s="416"/>
      <c r="TEJ1" s="416"/>
      <c r="TEK1" s="416"/>
      <c r="TEL1" s="416"/>
      <c r="TEM1" s="416"/>
      <c r="TEN1" s="416"/>
      <c r="TEO1" s="416"/>
      <c r="TEP1" s="416"/>
      <c r="TEQ1" s="416"/>
      <c r="TER1" s="416"/>
      <c r="TES1" s="416"/>
      <c r="TET1" s="416"/>
      <c r="TEU1" s="416"/>
      <c r="TEV1" s="416"/>
      <c r="TEW1" s="416"/>
      <c r="TEX1" s="416"/>
      <c r="TEY1" s="416"/>
      <c r="TEZ1" s="416"/>
      <c r="TFA1" s="416"/>
      <c r="TFB1" s="416"/>
      <c r="TFC1" s="416"/>
      <c r="TFD1" s="416"/>
      <c r="TFE1" s="416"/>
      <c r="TFF1" s="416"/>
      <c r="TFG1" s="416"/>
      <c r="TFH1" s="416"/>
      <c r="TFI1" s="416"/>
      <c r="TFJ1" s="416"/>
      <c r="TFK1" s="416"/>
      <c r="TFL1" s="416"/>
      <c r="TFM1" s="416"/>
      <c r="TFN1" s="416"/>
      <c r="TFO1" s="416"/>
      <c r="TFP1" s="416"/>
      <c r="TFQ1" s="416"/>
      <c r="TFR1" s="416"/>
      <c r="TFS1" s="416"/>
      <c r="TFT1" s="416"/>
      <c r="TFU1" s="416"/>
      <c r="TFV1" s="416"/>
      <c r="TFW1" s="416"/>
      <c r="TFX1" s="416"/>
      <c r="TFY1" s="416"/>
      <c r="TFZ1" s="416"/>
      <c r="TGA1" s="416"/>
      <c r="TGB1" s="416"/>
      <c r="TGC1" s="416"/>
      <c r="TGD1" s="416"/>
      <c r="TGE1" s="416"/>
      <c r="TGF1" s="416"/>
      <c r="TGG1" s="416"/>
      <c r="TGH1" s="416"/>
      <c r="TGI1" s="416"/>
      <c r="TGJ1" s="416"/>
      <c r="TGK1" s="416"/>
      <c r="TGL1" s="416"/>
      <c r="TGM1" s="416"/>
      <c r="TGN1" s="416"/>
      <c r="TGO1" s="416"/>
      <c r="TGP1" s="416"/>
      <c r="TGQ1" s="416"/>
      <c r="TGR1" s="416"/>
      <c r="TGS1" s="416"/>
      <c r="TGT1" s="416"/>
      <c r="TGU1" s="416"/>
      <c r="TGV1" s="416"/>
      <c r="TGW1" s="416"/>
      <c r="TGX1" s="416"/>
      <c r="TGY1" s="416"/>
      <c r="TGZ1" s="416"/>
      <c r="THA1" s="416"/>
      <c r="THB1" s="416"/>
      <c r="THC1" s="416"/>
      <c r="THD1" s="416"/>
      <c r="THE1" s="416"/>
      <c r="THF1" s="416"/>
      <c r="THG1" s="416"/>
      <c r="THH1" s="416"/>
      <c r="THI1" s="416"/>
      <c r="THJ1" s="416"/>
      <c r="THK1" s="416"/>
      <c r="THL1" s="416"/>
      <c r="THM1" s="416"/>
      <c r="THN1" s="416"/>
      <c r="THO1" s="416"/>
      <c r="THP1" s="416"/>
      <c r="THQ1" s="416"/>
      <c r="THR1" s="416"/>
      <c r="THS1" s="416"/>
      <c r="THT1" s="416"/>
      <c r="THU1" s="416"/>
      <c r="THV1" s="416"/>
      <c r="THW1" s="416"/>
      <c r="THX1" s="416"/>
      <c r="THY1" s="416"/>
      <c r="THZ1" s="416"/>
      <c r="TIA1" s="416"/>
      <c r="TIB1" s="416"/>
      <c r="TIC1" s="416"/>
      <c r="TID1" s="416"/>
      <c r="TIE1" s="416"/>
      <c r="TIF1" s="416"/>
      <c r="TIG1" s="416"/>
      <c r="TIH1" s="416"/>
      <c r="TII1" s="416"/>
      <c r="TIJ1" s="416"/>
      <c r="TIK1" s="416"/>
      <c r="TIL1" s="416"/>
      <c r="TIM1" s="416"/>
      <c r="TIN1" s="416"/>
      <c r="TIO1" s="416"/>
      <c r="TIP1" s="416"/>
      <c r="TIQ1" s="416"/>
      <c r="TIR1" s="416"/>
      <c r="TIS1" s="416"/>
      <c r="TIT1" s="416"/>
      <c r="TIU1" s="416"/>
      <c r="TIV1" s="416"/>
      <c r="TIW1" s="416"/>
      <c r="TIX1" s="416"/>
      <c r="TIY1" s="416"/>
      <c r="TIZ1" s="416"/>
      <c r="TJA1" s="416"/>
      <c r="TJB1" s="416"/>
      <c r="TJC1" s="416"/>
      <c r="TJD1" s="416"/>
      <c r="TJE1" s="416"/>
      <c r="TJF1" s="416"/>
      <c r="TJG1" s="416"/>
      <c r="TJH1" s="416"/>
      <c r="TJI1" s="416"/>
      <c r="TJJ1" s="416"/>
      <c r="TJK1" s="416"/>
      <c r="TJL1" s="416"/>
      <c r="TJM1" s="416"/>
      <c r="TJN1" s="416"/>
      <c r="TJO1" s="416"/>
      <c r="TJP1" s="416"/>
      <c r="TJQ1" s="416"/>
      <c r="TJR1" s="416"/>
      <c r="TJS1" s="416"/>
      <c r="TJT1" s="416"/>
      <c r="TJU1" s="416"/>
      <c r="TJV1" s="416"/>
      <c r="TJW1" s="416"/>
      <c r="TJX1" s="416"/>
      <c r="TJY1" s="416"/>
      <c r="TJZ1" s="416"/>
      <c r="TKA1" s="416"/>
      <c r="TKB1" s="416"/>
      <c r="TKC1" s="416"/>
      <c r="TKD1" s="416"/>
      <c r="TKE1" s="416"/>
      <c r="TKF1" s="416"/>
      <c r="TKG1" s="416"/>
      <c r="TKH1" s="416"/>
      <c r="TKI1" s="416"/>
      <c r="TKJ1" s="416"/>
      <c r="TKK1" s="416"/>
      <c r="TKL1" s="416"/>
      <c r="TKM1" s="416"/>
      <c r="TKN1" s="416"/>
      <c r="TKO1" s="416"/>
      <c r="TKP1" s="416"/>
      <c r="TKQ1" s="416"/>
      <c r="TKR1" s="416"/>
      <c r="TKS1" s="416"/>
      <c r="TKT1" s="416"/>
      <c r="TKU1" s="416"/>
      <c r="TKV1" s="416"/>
      <c r="TKW1" s="416"/>
      <c r="TKX1" s="416"/>
      <c r="TKY1" s="416"/>
      <c r="TKZ1" s="416"/>
      <c r="TLA1" s="416"/>
      <c r="TLB1" s="416"/>
      <c r="TLC1" s="416"/>
      <c r="TLD1" s="416"/>
      <c r="TLE1" s="416"/>
      <c r="TLF1" s="416"/>
      <c r="TLG1" s="416"/>
      <c r="TLH1" s="416"/>
      <c r="TLI1" s="416"/>
      <c r="TLJ1" s="416"/>
      <c r="TLK1" s="416"/>
      <c r="TLL1" s="416"/>
      <c r="TLM1" s="416"/>
      <c r="TLN1" s="416"/>
      <c r="TLO1" s="416"/>
      <c r="TLP1" s="416"/>
      <c r="TLQ1" s="416"/>
      <c r="TLR1" s="416"/>
      <c r="TLS1" s="416"/>
      <c r="TLT1" s="416"/>
      <c r="TLU1" s="416"/>
      <c r="TLV1" s="416"/>
      <c r="TLW1" s="416"/>
      <c r="TLX1" s="416"/>
      <c r="TLY1" s="416"/>
      <c r="TLZ1" s="416"/>
      <c r="TMA1" s="416"/>
      <c r="TMB1" s="416"/>
      <c r="TMC1" s="416"/>
      <c r="TMD1" s="416"/>
      <c r="TME1" s="416"/>
      <c r="TMF1" s="416"/>
      <c r="TMG1" s="416"/>
      <c r="TMH1" s="416"/>
      <c r="TMI1" s="416"/>
      <c r="TMJ1" s="416"/>
      <c r="TMK1" s="416"/>
      <c r="TML1" s="416"/>
      <c r="TMM1" s="416"/>
      <c r="TMN1" s="416"/>
      <c r="TMO1" s="416"/>
      <c r="TMP1" s="416"/>
      <c r="TMQ1" s="416"/>
      <c r="TMR1" s="416"/>
      <c r="TMS1" s="416"/>
      <c r="TMT1" s="416"/>
      <c r="TMU1" s="416"/>
      <c r="TMV1" s="416"/>
      <c r="TMW1" s="416"/>
      <c r="TMX1" s="416"/>
      <c r="TMY1" s="416"/>
      <c r="TMZ1" s="416"/>
      <c r="TNA1" s="416"/>
      <c r="TNB1" s="416"/>
      <c r="TNC1" s="416"/>
      <c r="TND1" s="416"/>
      <c r="TNE1" s="416"/>
      <c r="TNF1" s="416"/>
      <c r="TNG1" s="416"/>
      <c r="TNH1" s="416"/>
      <c r="TNI1" s="416"/>
      <c r="TNJ1" s="416"/>
      <c r="TNK1" s="416"/>
      <c r="TNL1" s="416"/>
      <c r="TNM1" s="416"/>
      <c r="TNN1" s="416"/>
      <c r="TNO1" s="416"/>
      <c r="TNP1" s="416"/>
      <c r="TNQ1" s="416"/>
      <c r="TNR1" s="416"/>
      <c r="TNS1" s="416"/>
      <c r="TNT1" s="416"/>
      <c r="TNU1" s="416"/>
      <c r="TNV1" s="416"/>
      <c r="TNW1" s="416"/>
      <c r="TNX1" s="416"/>
      <c r="TNY1" s="416"/>
      <c r="TNZ1" s="416"/>
      <c r="TOA1" s="416"/>
      <c r="TOB1" s="416"/>
      <c r="TOC1" s="416"/>
      <c r="TOD1" s="416"/>
      <c r="TOE1" s="416"/>
      <c r="TOF1" s="416"/>
      <c r="TOG1" s="416"/>
      <c r="TOH1" s="416"/>
      <c r="TOI1" s="416"/>
      <c r="TOJ1" s="416"/>
      <c r="TOK1" s="416"/>
      <c r="TOL1" s="416"/>
      <c r="TOM1" s="416"/>
      <c r="TON1" s="416"/>
      <c r="TOO1" s="416"/>
      <c r="TOP1" s="416"/>
      <c r="TOQ1" s="416"/>
      <c r="TOR1" s="416"/>
      <c r="TOS1" s="416"/>
      <c r="TOT1" s="416"/>
      <c r="TOU1" s="416"/>
      <c r="TOV1" s="416"/>
      <c r="TOW1" s="416"/>
      <c r="TOX1" s="416"/>
      <c r="TOY1" s="416"/>
      <c r="TOZ1" s="416"/>
      <c r="TPA1" s="416"/>
      <c r="TPB1" s="416"/>
      <c r="TPC1" s="416"/>
      <c r="TPD1" s="416"/>
      <c r="TPE1" s="416"/>
      <c r="TPF1" s="416"/>
      <c r="TPG1" s="416"/>
      <c r="TPH1" s="416"/>
      <c r="TPI1" s="416"/>
      <c r="TPJ1" s="416"/>
      <c r="TPK1" s="416"/>
      <c r="TPL1" s="416"/>
      <c r="TPM1" s="416"/>
      <c r="TPN1" s="416"/>
      <c r="TPO1" s="416"/>
      <c r="TPP1" s="416"/>
      <c r="TPQ1" s="416"/>
      <c r="TPR1" s="416"/>
      <c r="TPS1" s="416"/>
      <c r="TPT1" s="416"/>
      <c r="TPU1" s="416"/>
      <c r="TPV1" s="416"/>
      <c r="TPW1" s="416"/>
      <c r="TPX1" s="416"/>
      <c r="TPY1" s="416"/>
      <c r="TPZ1" s="416"/>
      <c r="TQA1" s="416"/>
      <c r="TQB1" s="416"/>
      <c r="TQC1" s="416"/>
      <c r="TQD1" s="416"/>
      <c r="TQE1" s="416"/>
      <c r="TQF1" s="416"/>
      <c r="TQG1" s="416"/>
      <c r="TQH1" s="416"/>
      <c r="TQI1" s="416"/>
      <c r="TQJ1" s="416"/>
      <c r="TQK1" s="416"/>
      <c r="TQL1" s="416"/>
      <c r="TQM1" s="416"/>
      <c r="TQN1" s="416"/>
      <c r="TQO1" s="416"/>
      <c r="TQP1" s="416"/>
      <c r="TQQ1" s="416"/>
      <c r="TQR1" s="416"/>
      <c r="TQS1" s="416"/>
      <c r="TQT1" s="416"/>
      <c r="TQU1" s="416"/>
      <c r="TQV1" s="416"/>
      <c r="TQW1" s="416"/>
      <c r="TQX1" s="416"/>
      <c r="TQY1" s="416"/>
      <c r="TQZ1" s="416"/>
      <c r="TRA1" s="416"/>
      <c r="TRB1" s="416"/>
      <c r="TRC1" s="416"/>
      <c r="TRD1" s="416"/>
      <c r="TRE1" s="416"/>
      <c r="TRF1" s="416"/>
      <c r="TRG1" s="416"/>
      <c r="TRH1" s="416"/>
      <c r="TRI1" s="416"/>
      <c r="TRJ1" s="416"/>
      <c r="TRK1" s="416"/>
      <c r="TRL1" s="416"/>
      <c r="TRM1" s="416"/>
      <c r="TRN1" s="416"/>
      <c r="TRO1" s="416"/>
      <c r="TRP1" s="416"/>
      <c r="TRQ1" s="416"/>
      <c r="TRR1" s="416"/>
      <c r="TRS1" s="416"/>
      <c r="TRT1" s="416"/>
      <c r="TRU1" s="416"/>
      <c r="TRV1" s="416"/>
      <c r="TRW1" s="416"/>
      <c r="TRX1" s="416"/>
      <c r="TRY1" s="416"/>
      <c r="TRZ1" s="416"/>
      <c r="TSA1" s="416"/>
      <c r="TSB1" s="416"/>
      <c r="TSC1" s="416"/>
      <c r="TSD1" s="416"/>
      <c r="TSE1" s="416"/>
      <c r="TSF1" s="416"/>
      <c r="TSG1" s="416"/>
      <c r="TSH1" s="416"/>
      <c r="TSI1" s="416"/>
      <c r="TSJ1" s="416"/>
      <c r="TSK1" s="416"/>
      <c r="TSL1" s="416"/>
      <c r="TSM1" s="416"/>
      <c r="TSN1" s="416"/>
      <c r="TSO1" s="416"/>
      <c r="TSP1" s="416"/>
      <c r="TSQ1" s="416"/>
      <c r="TSR1" s="416"/>
      <c r="TSS1" s="416"/>
      <c r="TST1" s="416"/>
      <c r="TSU1" s="416"/>
      <c r="TSV1" s="416"/>
      <c r="TSW1" s="416"/>
      <c r="TSX1" s="416"/>
      <c r="TSY1" s="416"/>
      <c r="TSZ1" s="416"/>
      <c r="TTA1" s="416"/>
      <c r="TTB1" s="416"/>
      <c r="TTC1" s="416"/>
      <c r="TTD1" s="416"/>
      <c r="TTE1" s="416"/>
      <c r="TTF1" s="416"/>
      <c r="TTG1" s="416"/>
      <c r="TTH1" s="416"/>
      <c r="TTI1" s="416"/>
      <c r="TTJ1" s="416"/>
      <c r="TTK1" s="416"/>
      <c r="TTL1" s="416"/>
      <c r="TTM1" s="416"/>
      <c r="TTN1" s="416"/>
      <c r="TTO1" s="416"/>
      <c r="TTP1" s="416"/>
      <c r="TTQ1" s="416"/>
      <c r="TTR1" s="416"/>
      <c r="TTS1" s="416"/>
      <c r="TTT1" s="416"/>
      <c r="TTU1" s="416"/>
      <c r="TTV1" s="416"/>
      <c r="TTW1" s="416"/>
      <c r="TTX1" s="416"/>
      <c r="TTY1" s="416"/>
      <c r="TTZ1" s="416"/>
      <c r="TUA1" s="416"/>
      <c r="TUB1" s="416"/>
      <c r="TUC1" s="416"/>
      <c r="TUD1" s="416"/>
      <c r="TUE1" s="416"/>
      <c r="TUF1" s="416"/>
      <c r="TUG1" s="416"/>
      <c r="TUH1" s="416"/>
      <c r="TUI1" s="416"/>
      <c r="TUJ1" s="416"/>
      <c r="TUK1" s="416"/>
      <c r="TUL1" s="416"/>
      <c r="TUM1" s="416"/>
      <c r="TUN1" s="416"/>
      <c r="TUO1" s="416"/>
      <c r="TUP1" s="416"/>
      <c r="TUQ1" s="416"/>
      <c r="TUR1" s="416"/>
      <c r="TUS1" s="416"/>
      <c r="TUT1" s="416"/>
      <c r="TUU1" s="416"/>
      <c r="TUV1" s="416"/>
      <c r="TUW1" s="416"/>
      <c r="TUX1" s="416"/>
      <c r="TUY1" s="416"/>
      <c r="TUZ1" s="416"/>
      <c r="TVA1" s="416"/>
      <c r="TVB1" s="416"/>
      <c r="TVC1" s="416"/>
      <c r="TVD1" s="416"/>
      <c r="TVE1" s="416"/>
      <c r="TVF1" s="416"/>
      <c r="TVG1" s="416"/>
      <c r="TVH1" s="416"/>
      <c r="TVI1" s="416"/>
      <c r="TVJ1" s="416"/>
      <c r="TVK1" s="416"/>
      <c r="TVL1" s="416"/>
      <c r="TVM1" s="416"/>
      <c r="TVN1" s="416"/>
      <c r="TVO1" s="416"/>
      <c r="TVP1" s="416"/>
      <c r="TVQ1" s="416"/>
      <c r="TVR1" s="416"/>
      <c r="TVS1" s="416"/>
      <c r="TVT1" s="416"/>
      <c r="TVU1" s="416"/>
      <c r="TVV1" s="416"/>
      <c r="TVW1" s="416"/>
      <c r="TVX1" s="416"/>
      <c r="TVY1" s="416"/>
      <c r="TVZ1" s="416"/>
      <c r="TWA1" s="416"/>
      <c r="TWB1" s="416"/>
      <c r="TWC1" s="416"/>
      <c r="TWD1" s="416"/>
      <c r="TWE1" s="416"/>
      <c r="TWF1" s="416"/>
      <c r="TWG1" s="416"/>
      <c r="TWH1" s="416"/>
      <c r="TWI1" s="416"/>
      <c r="TWJ1" s="416"/>
      <c r="TWK1" s="416"/>
      <c r="TWL1" s="416"/>
      <c r="TWM1" s="416"/>
      <c r="TWN1" s="416"/>
      <c r="TWO1" s="416"/>
      <c r="TWP1" s="416"/>
      <c r="TWQ1" s="416"/>
      <c r="TWR1" s="416"/>
      <c r="TWS1" s="416"/>
      <c r="TWT1" s="416"/>
      <c r="TWU1" s="416"/>
      <c r="TWV1" s="416"/>
      <c r="TWW1" s="416"/>
      <c r="TWX1" s="416"/>
      <c r="TWY1" s="416"/>
      <c r="TWZ1" s="416"/>
      <c r="TXA1" s="416"/>
      <c r="TXB1" s="416"/>
      <c r="TXC1" s="416"/>
      <c r="TXD1" s="416"/>
      <c r="TXE1" s="416"/>
      <c r="TXF1" s="416"/>
      <c r="TXG1" s="416"/>
      <c r="TXH1" s="416"/>
      <c r="TXI1" s="416"/>
      <c r="TXJ1" s="416"/>
      <c r="TXK1" s="416"/>
      <c r="TXL1" s="416"/>
      <c r="TXM1" s="416"/>
      <c r="TXN1" s="416"/>
      <c r="TXO1" s="416"/>
      <c r="TXP1" s="416"/>
      <c r="TXQ1" s="416"/>
      <c r="TXR1" s="416"/>
      <c r="TXS1" s="416"/>
      <c r="TXT1" s="416"/>
      <c r="TXU1" s="416"/>
      <c r="TXV1" s="416"/>
      <c r="TXW1" s="416"/>
      <c r="TXX1" s="416"/>
      <c r="TXY1" s="416"/>
      <c r="TXZ1" s="416"/>
      <c r="TYA1" s="416"/>
      <c r="TYB1" s="416"/>
      <c r="TYC1" s="416"/>
      <c r="TYD1" s="416"/>
      <c r="TYE1" s="416"/>
      <c r="TYF1" s="416"/>
      <c r="TYG1" s="416"/>
      <c r="TYH1" s="416"/>
      <c r="TYI1" s="416"/>
      <c r="TYJ1" s="416"/>
      <c r="TYK1" s="416"/>
      <c r="TYL1" s="416"/>
      <c r="TYM1" s="416"/>
      <c r="TYN1" s="416"/>
      <c r="TYO1" s="416"/>
      <c r="TYP1" s="416"/>
      <c r="TYQ1" s="416"/>
      <c r="TYR1" s="416"/>
      <c r="TYS1" s="416"/>
      <c r="TYT1" s="416"/>
      <c r="TYU1" s="416"/>
      <c r="TYV1" s="416"/>
      <c r="TYW1" s="416"/>
      <c r="TYX1" s="416"/>
      <c r="TYY1" s="416"/>
      <c r="TYZ1" s="416"/>
      <c r="TZA1" s="416"/>
      <c r="TZB1" s="416"/>
      <c r="TZC1" s="416"/>
      <c r="TZD1" s="416"/>
      <c r="TZE1" s="416"/>
      <c r="TZF1" s="416"/>
      <c r="TZG1" s="416"/>
      <c r="TZH1" s="416"/>
      <c r="TZI1" s="416"/>
      <c r="TZJ1" s="416"/>
      <c r="TZK1" s="416"/>
      <c r="TZL1" s="416"/>
      <c r="TZM1" s="416"/>
      <c r="TZN1" s="416"/>
      <c r="TZO1" s="416"/>
      <c r="TZP1" s="416"/>
      <c r="TZQ1" s="416"/>
      <c r="TZR1" s="416"/>
      <c r="TZS1" s="416"/>
      <c r="TZT1" s="416"/>
      <c r="TZU1" s="416"/>
      <c r="TZV1" s="416"/>
      <c r="TZW1" s="416"/>
      <c r="TZX1" s="416"/>
      <c r="TZY1" s="416"/>
      <c r="TZZ1" s="416"/>
      <c r="UAA1" s="416"/>
      <c r="UAB1" s="416"/>
      <c r="UAC1" s="416"/>
      <c r="UAD1" s="416"/>
      <c r="UAE1" s="416"/>
      <c r="UAF1" s="416"/>
      <c r="UAG1" s="416"/>
      <c r="UAH1" s="416"/>
      <c r="UAI1" s="416"/>
      <c r="UAJ1" s="416"/>
      <c r="UAK1" s="416"/>
      <c r="UAL1" s="416"/>
      <c r="UAM1" s="416"/>
      <c r="UAN1" s="416"/>
      <c r="UAO1" s="416"/>
      <c r="UAP1" s="416"/>
      <c r="UAQ1" s="416"/>
      <c r="UAR1" s="416"/>
      <c r="UAS1" s="416"/>
      <c r="UAT1" s="416"/>
      <c r="UAU1" s="416"/>
      <c r="UAV1" s="416"/>
      <c r="UAW1" s="416"/>
      <c r="UAX1" s="416"/>
      <c r="UAY1" s="416"/>
      <c r="UAZ1" s="416"/>
      <c r="UBA1" s="416"/>
      <c r="UBB1" s="416"/>
      <c r="UBC1" s="416"/>
      <c r="UBD1" s="416"/>
      <c r="UBE1" s="416"/>
      <c r="UBF1" s="416"/>
      <c r="UBG1" s="416"/>
      <c r="UBH1" s="416"/>
      <c r="UBI1" s="416"/>
      <c r="UBJ1" s="416"/>
      <c r="UBK1" s="416"/>
      <c r="UBL1" s="416"/>
      <c r="UBM1" s="416"/>
      <c r="UBN1" s="416"/>
      <c r="UBO1" s="416"/>
      <c r="UBP1" s="416"/>
      <c r="UBQ1" s="416"/>
      <c r="UBR1" s="416"/>
      <c r="UBS1" s="416"/>
      <c r="UBT1" s="416"/>
      <c r="UBU1" s="416"/>
      <c r="UBV1" s="416"/>
      <c r="UBW1" s="416"/>
      <c r="UBX1" s="416"/>
      <c r="UBY1" s="416"/>
      <c r="UBZ1" s="416"/>
      <c r="UCA1" s="416"/>
      <c r="UCB1" s="416"/>
      <c r="UCC1" s="416"/>
      <c r="UCD1" s="416"/>
      <c r="UCE1" s="416"/>
      <c r="UCF1" s="416"/>
      <c r="UCG1" s="416"/>
      <c r="UCH1" s="416"/>
      <c r="UCI1" s="416"/>
      <c r="UCJ1" s="416"/>
      <c r="UCK1" s="416"/>
      <c r="UCL1" s="416"/>
      <c r="UCM1" s="416"/>
      <c r="UCN1" s="416"/>
      <c r="UCO1" s="416"/>
      <c r="UCP1" s="416"/>
      <c r="UCQ1" s="416"/>
      <c r="UCR1" s="416"/>
      <c r="UCS1" s="416"/>
      <c r="UCT1" s="416"/>
      <c r="UCU1" s="416"/>
      <c r="UCV1" s="416"/>
      <c r="UCW1" s="416"/>
      <c r="UCX1" s="416"/>
      <c r="UCY1" s="416"/>
      <c r="UCZ1" s="416"/>
      <c r="UDA1" s="416"/>
      <c r="UDB1" s="416"/>
      <c r="UDC1" s="416"/>
      <c r="UDD1" s="416"/>
      <c r="UDE1" s="416"/>
      <c r="UDF1" s="416"/>
      <c r="UDG1" s="416"/>
      <c r="UDH1" s="416"/>
      <c r="UDI1" s="416"/>
      <c r="UDJ1" s="416"/>
      <c r="UDK1" s="416"/>
      <c r="UDL1" s="416"/>
      <c r="UDM1" s="416"/>
      <c r="UDN1" s="416"/>
      <c r="UDO1" s="416"/>
      <c r="UDP1" s="416"/>
      <c r="UDQ1" s="416"/>
      <c r="UDR1" s="416"/>
      <c r="UDS1" s="416"/>
      <c r="UDT1" s="416"/>
      <c r="UDU1" s="416"/>
      <c r="UDV1" s="416"/>
      <c r="UDW1" s="416"/>
      <c r="UDX1" s="416"/>
      <c r="UDY1" s="416"/>
      <c r="UDZ1" s="416"/>
      <c r="UEA1" s="416"/>
      <c r="UEB1" s="416"/>
      <c r="UEC1" s="416"/>
      <c r="UED1" s="416"/>
      <c r="UEE1" s="416"/>
      <c r="UEF1" s="416"/>
      <c r="UEG1" s="416"/>
      <c r="UEH1" s="416"/>
      <c r="UEI1" s="416"/>
      <c r="UEJ1" s="416"/>
      <c r="UEK1" s="416"/>
      <c r="UEL1" s="416"/>
      <c r="UEM1" s="416"/>
      <c r="UEN1" s="416"/>
      <c r="UEO1" s="416"/>
      <c r="UEP1" s="416"/>
      <c r="UEQ1" s="416"/>
      <c r="UER1" s="416"/>
      <c r="UES1" s="416"/>
      <c r="UET1" s="416"/>
      <c r="UEU1" s="416"/>
      <c r="UEV1" s="416"/>
      <c r="UEW1" s="416"/>
      <c r="UEX1" s="416"/>
      <c r="UEY1" s="416"/>
      <c r="UEZ1" s="416"/>
      <c r="UFA1" s="416"/>
      <c r="UFB1" s="416"/>
      <c r="UFC1" s="416"/>
      <c r="UFD1" s="416"/>
      <c r="UFE1" s="416"/>
      <c r="UFF1" s="416"/>
      <c r="UFG1" s="416"/>
      <c r="UFH1" s="416"/>
      <c r="UFI1" s="416"/>
      <c r="UFJ1" s="416"/>
      <c r="UFK1" s="416"/>
      <c r="UFL1" s="416"/>
      <c r="UFM1" s="416"/>
      <c r="UFN1" s="416"/>
      <c r="UFO1" s="416"/>
      <c r="UFP1" s="416"/>
      <c r="UFQ1" s="416"/>
      <c r="UFR1" s="416"/>
      <c r="UFS1" s="416"/>
      <c r="UFT1" s="416"/>
      <c r="UFU1" s="416"/>
      <c r="UFV1" s="416"/>
      <c r="UFW1" s="416"/>
      <c r="UFX1" s="416"/>
      <c r="UFY1" s="416"/>
      <c r="UFZ1" s="416"/>
      <c r="UGA1" s="416"/>
      <c r="UGB1" s="416"/>
      <c r="UGC1" s="416"/>
      <c r="UGD1" s="416"/>
      <c r="UGE1" s="416"/>
      <c r="UGF1" s="416"/>
      <c r="UGG1" s="416"/>
      <c r="UGH1" s="416"/>
      <c r="UGI1" s="416"/>
      <c r="UGJ1" s="416"/>
      <c r="UGK1" s="416"/>
      <c r="UGL1" s="416"/>
      <c r="UGM1" s="416"/>
      <c r="UGN1" s="416"/>
      <c r="UGO1" s="416"/>
      <c r="UGP1" s="416"/>
      <c r="UGQ1" s="416"/>
      <c r="UGR1" s="416"/>
      <c r="UGS1" s="416"/>
      <c r="UGT1" s="416"/>
      <c r="UGU1" s="416"/>
      <c r="UGV1" s="416"/>
      <c r="UGW1" s="416"/>
      <c r="UGX1" s="416"/>
      <c r="UGY1" s="416"/>
      <c r="UGZ1" s="416"/>
      <c r="UHA1" s="416"/>
      <c r="UHB1" s="416"/>
      <c r="UHC1" s="416"/>
      <c r="UHD1" s="416"/>
      <c r="UHE1" s="416"/>
      <c r="UHF1" s="416"/>
      <c r="UHG1" s="416"/>
      <c r="UHH1" s="416"/>
      <c r="UHI1" s="416"/>
      <c r="UHJ1" s="416"/>
      <c r="UHK1" s="416"/>
      <c r="UHL1" s="416"/>
      <c r="UHM1" s="416"/>
      <c r="UHN1" s="416"/>
      <c r="UHO1" s="416"/>
      <c r="UHP1" s="416"/>
      <c r="UHQ1" s="416"/>
      <c r="UHR1" s="416"/>
      <c r="UHS1" s="416"/>
      <c r="UHT1" s="416"/>
      <c r="UHU1" s="416"/>
      <c r="UHV1" s="416"/>
      <c r="UHW1" s="416"/>
      <c r="UHX1" s="416"/>
      <c r="UHY1" s="416"/>
      <c r="UHZ1" s="416"/>
      <c r="UIA1" s="416"/>
      <c r="UIB1" s="416"/>
      <c r="UIC1" s="416"/>
      <c r="UID1" s="416"/>
      <c r="UIE1" s="416"/>
      <c r="UIF1" s="416"/>
      <c r="UIG1" s="416"/>
      <c r="UIH1" s="416"/>
      <c r="UII1" s="416"/>
      <c r="UIJ1" s="416"/>
      <c r="UIK1" s="416"/>
      <c r="UIL1" s="416"/>
      <c r="UIM1" s="416"/>
      <c r="UIN1" s="416"/>
      <c r="UIO1" s="416"/>
      <c r="UIP1" s="416"/>
      <c r="UIQ1" s="416"/>
      <c r="UIR1" s="416"/>
      <c r="UIS1" s="416"/>
      <c r="UIT1" s="416"/>
      <c r="UIU1" s="416"/>
      <c r="UIV1" s="416"/>
      <c r="UIW1" s="416"/>
      <c r="UIX1" s="416"/>
      <c r="UIY1" s="416"/>
      <c r="UIZ1" s="416"/>
      <c r="UJA1" s="416"/>
      <c r="UJB1" s="416"/>
      <c r="UJC1" s="416"/>
      <c r="UJD1" s="416"/>
      <c r="UJE1" s="416"/>
      <c r="UJF1" s="416"/>
      <c r="UJG1" s="416"/>
      <c r="UJH1" s="416"/>
      <c r="UJI1" s="416"/>
      <c r="UJJ1" s="416"/>
      <c r="UJK1" s="416"/>
      <c r="UJL1" s="416"/>
      <c r="UJM1" s="416"/>
      <c r="UJN1" s="416"/>
      <c r="UJO1" s="416"/>
      <c r="UJP1" s="416"/>
      <c r="UJQ1" s="416"/>
      <c r="UJR1" s="416"/>
      <c r="UJS1" s="416"/>
      <c r="UJT1" s="416"/>
      <c r="UJU1" s="416"/>
      <c r="UJV1" s="416"/>
      <c r="UJW1" s="416"/>
      <c r="UJX1" s="416"/>
      <c r="UJY1" s="416"/>
      <c r="UJZ1" s="416"/>
      <c r="UKA1" s="416"/>
      <c r="UKB1" s="416"/>
      <c r="UKC1" s="416"/>
      <c r="UKD1" s="416"/>
      <c r="UKE1" s="416"/>
      <c r="UKF1" s="416"/>
      <c r="UKG1" s="416"/>
      <c r="UKH1" s="416"/>
      <c r="UKI1" s="416"/>
      <c r="UKJ1" s="416"/>
      <c r="UKK1" s="416"/>
      <c r="UKL1" s="416"/>
      <c r="UKM1" s="416"/>
      <c r="UKN1" s="416"/>
      <c r="UKO1" s="416"/>
      <c r="UKP1" s="416"/>
      <c r="UKQ1" s="416"/>
      <c r="UKR1" s="416"/>
      <c r="UKS1" s="416"/>
      <c r="UKT1" s="416"/>
      <c r="UKU1" s="416"/>
      <c r="UKV1" s="416"/>
      <c r="UKW1" s="416"/>
      <c r="UKX1" s="416"/>
      <c r="UKY1" s="416"/>
      <c r="UKZ1" s="416"/>
      <c r="ULA1" s="416"/>
      <c r="ULB1" s="416"/>
      <c r="ULC1" s="416"/>
      <c r="ULD1" s="416"/>
      <c r="ULE1" s="416"/>
      <c r="ULF1" s="416"/>
      <c r="ULG1" s="416"/>
      <c r="ULH1" s="416"/>
      <c r="ULI1" s="416"/>
      <c r="ULJ1" s="416"/>
      <c r="ULK1" s="416"/>
      <c r="ULL1" s="416"/>
      <c r="ULM1" s="416"/>
      <c r="ULN1" s="416"/>
      <c r="ULO1" s="416"/>
      <c r="ULP1" s="416"/>
      <c r="ULQ1" s="416"/>
      <c r="ULR1" s="416"/>
      <c r="ULS1" s="416"/>
      <c r="ULT1" s="416"/>
      <c r="ULU1" s="416"/>
      <c r="ULV1" s="416"/>
      <c r="ULW1" s="416"/>
      <c r="ULX1" s="416"/>
      <c r="ULY1" s="416"/>
      <c r="ULZ1" s="416"/>
      <c r="UMA1" s="416"/>
      <c r="UMB1" s="416"/>
      <c r="UMC1" s="416"/>
      <c r="UMD1" s="416"/>
      <c r="UME1" s="416"/>
      <c r="UMF1" s="416"/>
      <c r="UMG1" s="416"/>
      <c r="UMH1" s="416"/>
      <c r="UMI1" s="416"/>
      <c r="UMJ1" s="416"/>
      <c r="UMK1" s="416"/>
      <c r="UML1" s="416"/>
      <c r="UMM1" s="416"/>
      <c r="UMN1" s="416"/>
      <c r="UMO1" s="416"/>
      <c r="UMP1" s="416"/>
      <c r="UMQ1" s="416"/>
      <c r="UMR1" s="416"/>
      <c r="UMS1" s="416"/>
      <c r="UMT1" s="416"/>
      <c r="UMU1" s="416"/>
      <c r="UMV1" s="416"/>
      <c r="UMW1" s="416"/>
      <c r="UMX1" s="416"/>
      <c r="UMY1" s="416"/>
      <c r="UMZ1" s="416"/>
      <c r="UNA1" s="416"/>
      <c r="UNB1" s="416"/>
      <c r="UNC1" s="416"/>
      <c r="UND1" s="416"/>
      <c r="UNE1" s="416"/>
      <c r="UNF1" s="416"/>
      <c r="UNG1" s="416"/>
      <c r="UNH1" s="416"/>
      <c r="UNI1" s="416"/>
      <c r="UNJ1" s="416"/>
      <c r="UNK1" s="416"/>
      <c r="UNL1" s="416"/>
      <c r="UNM1" s="416"/>
      <c r="UNN1" s="416"/>
      <c r="UNO1" s="416"/>
      <c r="UNP1" s="416"/>
      <c r="UNQ1" s="416"/>
      <c r="UNR1" s="416"/>
      <c r="UNS1" s="416"/>
      <c r="UNT1" s="416"/>
      <c r="UNU1" s="416"/>
      <c r="UNV1" s="416"/>
      <c r="UNW1" s="416"/>
      <c r="UNX1" s="416"/>
      <c r="UNY1" s="416"/>
      <c r="UNZ1" s="416"/>
      <c r="UOA1" s="416"/>
      <c r="UOB1" s="416"/>
      <c r="UOC1" s="416"/>
      <c r="UOD1" s="416"/>
      <c r="UOE1" s="416"/>
      <c r="UOF1" s="416"/>
      <c r="UOG1" s="416"/>
      <c r="UOH1" s="416"/>
      <c r="UOI1" s="416"/>
      <c r="UOJ1" s="416"/>
      <c r="UOK1" s="416"/>
      <c r="UOL1" s="416"/>
      <c r="UOM1" s="416"/>
      <c r="UON1" s="416"/>
      <c r="UOO1" s="416"/>
      <c r="UOP1" s="416"/>
      <c r="UOQ1" s="416"/>
      <c r="UOR1" s="416"/>
      <c r="UOS1" s="416"/>
      <c r="UOT1" s="416"/>
      <c r="UOU1" s="416"/>
      <c r="UOV1" s="416"/>
      <c r="UOW1" s="416"/>
      <c r="UOX1" s="416"/>
      <c r="UOY1" s="416"/>
      <c r="UOZ1" s="416"/>
      <c r="UPA1" s="416"/>
      <c r="UPB1" s="416"/>
      <c r="UPC1" s="416"/>
      <c r="UPD1" s="416"/>
      <c r="UPE1" s="416"/>
      <c r="UPF1" s="416"/>
      <c r="UPG1" s="416"/>
      <c r="UPH1" s="416"/>
      <c r="UPI1" s="416"/>
      <c r="UPJ1" s="416"/>
      <c r="UPK1" s="416"/>
      <c r="UPL1" s="416"/>
      <c r="UPM1" s="416"/>
      <c r="UPN1" s="416"/>
      <c r="UPO1" s="416"/>
      <c r="UPP1" s="416"/>
      <c r="UPQ1" s="416"/>
      <c r="UPR1" s="416"/>
      <c r="UPS1" s="416"/>
      <c r="UPT1" s="416"/>
      <c r="UPU1" s="416"/>
      <c r="UPV1" s="416"/>
      <c r="UPW1" s="416"/>
      <c r="UPX1" s="416"/>
      <c r="UPY1" s="416"/>
      <c r="UPZ1" s="416"/>
      <c r="UQA1" s="416"/>
      <c r="UQB1" s="416"/>
      <c r="UQC1" s="416"/>
      <c r="UQD1" s="416"/>
      <c r="UQE1" s="416"/>
      <c r="UQF1" s="416"/>
      <c r="UQG1" s="416"/>
      <c r="UQH1" s="416"/>
      <c r="UQI1" s="416"/>
      <c r="UQJ1" s="416"/>
      <c r="UQK1" s="416"/>
      <c r="UQL1" s="416"/>
      <c r="UQM1" s="416"/>
      <c r="UQN1" s="416"/>
      <c r="UQO1" s="416"/>
      <c r="UQP1" s="416"/>
      <c r="UQQ1" s="416"/>
      <c r="UQR1" s="416"/>
      <c r="UQS1" s="416"/>
      <c r="UQT1" s="416"/>
      <c r="UQU1" s="416"/>
      <c r="UQV1" s="416"/>
      <c r="UQW1" s="416"/>
      <c r="UQX1" s="416"/>
      <c r="UQY1" s="416"/>
      <c r="UQZ1" s="416"/>
      <c r="URA1" s="416"/>
      <c r="URB1" s="416"/>
      <c r="URC1" s="416"/>
      <c r="URD1" s="416"/>
      <c r="URE1" s="416"/>
      <c r="URF1" s="416"/>
      <c r="URG1" s="416"/>
      <c r="URH1" s="416"/>
      <c r="URI1" s="416"/>
      <c r="URJ1" s="416"/>
      <c r="URK1" s="416"/>
      <c r="URL1" s="416"/>
      <c r="URM1" s="416"/>
      <c r="URN1" s="416"/>
      <c r="URO1" s="416"/>
      <c r="URP1" s="416"/>
      <c r="URQ1" s="416"/>
      <c r="URR1" s="416"/>
      <c r="URS1" s="416"/>
      <c r="URT1" s="416"/>
      <c r="URU1" s="416"/>
      <c r="URV1" s="416"/>
      <c r="URW1" s="416"/>
      <c r="URX1" s="416"/>
      <c r="URY1" s="416"/>
      <c r="URZ1" s="416"/>
      <c r="USA1" s="416"/>
      <c r="USB1" s="416"/>
      <c r="USC1" s="416"/>
      <c r="USD1" s="416"/>
      <c r="USE1" s="416"/>
      <c r="USF1" s="416"/>
      <c r="USG1" s="416"/>
      <c r="USH1" s="416"/>
      <c r="USI1" s="416"/>
      <c r="USJ1" s="416"/>
      <c r="USK1" s="416"/>
      <c r="USL1" s="416"/>
      <c r="USM1" s="416"/>
      <c r="USN1" s="416"/>
      <c r="USO1" s="416"/>
      <c r="USP1" s="416"/>
      <c r="USQ1" s="416"/>
      <c r="USR1" s="416"/>
      <c r="USS1" s="416"/>
      <c r="UST1" s="416"/>
      <c r="USU1" s="416"/>
      <c r="USV1" s="416"/>
      <c r="USW1" s="416"/>
      <c r="USX1" s="416"/>
      <c r="USY1" s="416"/>
      <c r="USZ1" s="416"/>
      <c r="UTA1" s="416"/>
      <c r="UTB1" s="416"/>
      <c r="UTC1" s="416"/>
      <c r="UTD1" s="416"/>
      <c r="UTE1" s="416"/>
      <c r="UTF1" s="416"/>
      <c r="UTG1" s="416"/>
      <c r="UTH1" s="416"/>
      <c r="UTI1" s="416"/>
      <c r="UTJ1" s="416"/>
      <c r="UTK1" s="416"/>
      <c r="UTL1" s="416"/>
      <c r="UTM1" s="416"/>
      <c r="UTN1" s="416"/>
      <c r="UTO1" s="416"/>
      <c r="UTP1" s="416"/>
      <c r="UTQ1" s="416"/>
      <c r="UTR1" s="416"/>
      <c r="UTS1" s="416"/>
      <c r="UTT1" s="416"/>
      <c r="UTU1" s="416"/>
      <c r="UTV1" s="416"/>
      <c r="UTW1" s="416"/>
      <c r="UTX1" s="416"/>
      <c r="UTY1" s="416"/>
      <c r="UTZ1" s="416"/>
      <c r="UUA1" s="416"/>
      <c r="UUB1" s="416"/>
      <c r="UUC1" s="416"/>
      <c r="UUD1" s="416"/>
      <c r="UUE1" s="416"/>
      <c r="UUF1" s="416"/>
      <c r="UUG1" s="416"/>
      <c r="UUH1" s="416"/>
      <c r="UUI1" s="416"/>
      <c r="UUJ1" s="416"/>
      <c r="UUK1" s="416"/>
      <c r="UUL1" s="416"/>
      <c r="UUM1" s="416"/>
      <c r="UUN1" s="416"/>
      <c r="UUO1" s="416"/>
      <c r="UUP1" s="416"/>
      <c r="UUQ1" s="416"/>
      <c r="UUR1" s="416"/>
      <c r="UUS1" s="416"/>
      <c r="UUT1" s="416"/>
      <c r="UUU1" s="416"/>
      <c r="UUV1" s="416"/>
      <c r="UUW1" s="416"/>
      <c r="UUX1" s="416"/>
      <c r="UUY1" s="416"/>
      <c r="UUZ1" s="416"/>
      <c r="UVA1" s="416"/>
      <c r="UVB1" s="416"/>
      <c r="UVC1" s="416"/>
      <c r="UVD1" s="416"/>
      <c r="UVE1" s="416"/>
      <c r="UVF1" s="416"/>
      <c r="UVG1" s="416"/>
      <c r="UVH1" s="416"/>
      <c r="UVI1" s="416"/>
      <c r="UVJ1" s="416"/>
      <c r="UVK1" s="416"/>
      <c r="UVL1" s="416"/>
      <c r="UVM1" s="416"/>
      <c r="UVN1" s="416"/>
      <c r="UVO1" s="416"/>
      <c r="UVP1" s="416"/>
      <c r="UVQ1" s="416"/>
      <c r="UVR1" s="416"/>
      <c r="UVS1" s="416"/>
      <c r="UVT1" s="416"/>
      <c r="UVU1" s="416"/>
      <c r="UVV1" s="416"/>
      <c r="UVW1" s="416"/>
      <c r="UVX1" s="416"/>
      <c r="UVY1" s="416"/>
      <c r="UVZ1" s="416"/>
      <c r="UWA1" s="416"/>
      <c r="UWB1" s="416"/>
      <c r="UWC1" s="416"/>
      <c r="UWD1" s="416"/>
      <c r="UWE1" s="416"/>
      <c r="UWF1" s="416"/>
      <c r="UWG1" s="416"/>
      <c r="UWH1" s="416"/>
      <c r="UWI1" s="416"/>
      <c r="UWJ1" s="416"/>
      <c r="UWK1" s="416"/>
      <c r="UWL1" s="416"/>
      <c r="UWM1" s="416"/>
      <c r="UWN1" s="416"/>
      <c r="UWO1" s="416"/>
      <c r="UWP1" s="416"/>
      <c r="UWQ1" s="416"/>
      <c r="UWR1" s="416"/>
      <c r="UWS1" s="416"/>
      <c r="UWT1" s="416"/>
      <c r="UWU1" s="416"/>
      <c r="UWV1" s="416"/>
      <c r="UWW1" s="416"/>
      <c r="UWX1" s="416"/>
      <c r="UWY1" s="416"/>
      <c r="UWZ1" s="416"/>
      <c r="UXA1" s="416"/>
      <c r="UXB1" s="416"/>
      <c r="UXC1" s="416"/>
      <c r="UXD1" s="416"/>
      <c r="UXE1" s="416"/>
      <c r="UXF1" s="416"/>
      <c r="UXG1" s="416"/>
      <c r="UXH1" s="416"/>
      <c r="UXI1" s="416"/>
      <c r="UXJ1" s="416"/>
      <c r="UXK1" s="416"/>
      <c r="UXL1" s="416"/>
      <c r="UXM1" s="416"/>
      <c r="UXN1" s="416"/>
      <c r="UXO1" s="416"/>
      <c r="UXP1" s="416"/>
      <c r="UXQ1" s="416"/>
      <c r="UXR1" s="416"/>
      <c r="UXS1" s="416"/>
      <c r="UXT1" s="416"/>
      <c r="UXU1" s="416"/>
      <c r="UXV1" s="416"/>
      <c r="UXW1" s="416"/>
      <c r="UXX1" s="416"/>
      <c r="UXY1" s="416"/>
      <c r="UXZ1" s="416"/>
      <c r="UYA1" s="416"/>
      <c r="UYB1" s="416"/>
      <c r="UYC1" s="416"/>
      <c r="UYD1" s="416"/>
      <c r="UYE1" s="416"/>
      <c r="UYF1" s="416"/>
      <c r="UYG1" s="416"/>
      <c r="UYH1" s="416"/>
      <c r="UYI1" s="416"/>
      <c r="UYJ1" s="416"/>
      <c r="UYK1" s="416"/>
      <c r="UYL1" s="416"/>
      <c r="UYM1" s="416"/>
      <c r="UYN1" s="416"/>
      <c r="UYO1" s="416"/>
      <c r="UYP1" s="416"/>
      <c r="UYQ1" s="416"/>
      <c r="UYR1" s="416"/>
      <c r="UYS1" s="416"/>
      <c r="UYT1" s="416"/>
      <c r="UYU1" s="416"/>
      <c r="UYV1" s="416"/>
      <c r="UYW1" s="416"/>
      <c r="UYX1" s="416"/>
      <c r="UYY1" s="416"/>
      <c r="UYZ1" s="416"/>
      <c r="UZA1" s="416"/>
      <c r="UZB1" s="416"/>
      <c r="UZC1" s="416"/>
      <c r="UZD1" s="416"/>
      <c r="UZE1" s="416"/>
      <c r="UZF1" s="416"/>
      <c r="UZG1" s="416"/>
      <c r="UZH1" s="416"/>
      <c r="UZI1" s="416"/>
      <c r="UZJ1" s="416"/>
      <c r="UZK1" s="416"/>
      <c r="UZL1" s="416"/>
      <c r="UZM1" s="416"/>
      <c r="UZN1" s="416"/>
      <c r="UZO1" s="416"/>
      <c r="UZP1" s="416"/>
      <c r="UZQ1" s="416"/>
      <c r="UZR1" s="416"/>
      <c r="UZS1" s="416"/>
      <c r="UZT1" s="416"/>
      <c r="UZU1" s="416"/>
      <c r="UZV1" s="416"/>
      <c r="UZW1" s="416"/>
      <c r="UZX1" s="416"/>
      <c r="UZY1" s="416"/>
      <c r="UZZ1" s="416"/>
      <c r="VAA1" s="416"/>
      <c r="VAB1" s="416"/>
      <c r="VAC1" s="416"/>
      <c r="VAD1" s="416"/>
      <c r="VAE1" s="416"/>
      <c r="VAF1" s="416"/>
      <c r="VAG1" s="416"/>
      <c r="VAH1" s="416"/>
      <c r="VAI1" s="416"/>
      <c r="VAJ1" s="416"/>
      <c r="VAK1" s="416"/>
      <c r="VAL1" s="416"/>
      <c r="VAM1" s="416"/>
      <c r="VAN1" s="416"/>
      <c r="VAO1" s="416"/>
      <c r="VAP1" s="416"/>
      <c r="VAQ1" s="416"/>
      <c r="VAR1" s="416"/>
      <c r="VAS1" s="416"/>
      <c r="VAT1" s="416"/>
      <c r="VAU1" s="416"/>
      <c r="VAV1" s="416"/>
      <c r="VAW1" s="416"/>
      <c r="VAX1" s="416"/>
      <c r="VAY1" s="416"/>
      <c r="VAZ1" s="416"/>
      <c r="VBA1" s="416"/>
      <c r="VBB1" s="416"/>
      <c r="VBC1" s="416"/>
      <c r="VBD1" s="416"/>
      <c r="VBE1" s="416"/>
      <c r="VBF1" s="416"/>
      <c r="VBG1" s="416"/>
      <c r="VBH1" s="416"/>
      <c r="VBI1" s="416"/>
      <c r="VBJ1" s="416"/>
      <c r="VBK1" s="416"/>
      <c r="VBL1" s="416"/>
      <c r="VBM1" s="416"/>
      <c r="VBN1" s="416"/>
      <c r="VBO1" s="416"/>
      <c r="VBP1" s="416"/>
      <c r="VBQ1" s="416"/>
      <c r="VBR1" s="416"/>
      <c r="VBS1" s="416"/>
      <c r="VBT1" s="416"/>
      <c r="VBU1" s="416"/>
      <c r="VBV1" s="416"/>
      <c r="VBW1" s="416"/>
      <c r="VBX1" s="416"/>
      <c r="VBY1" s="416"/>
      <c r="VBZ1" s="416"/>
      <c r="VCA1" s="416"/>
      <c r="VCB1" s="416"/>
      <c r="VCC1" s="416"/>
      <c r="VCD1" s="416"/>
      <c r="VCE1" s="416"/>
      <c r="VCF1" s="416"/>
      <c r="VCG1" s="416"/>
      <c r="VCH1" s="416"/>
      <c r="VCI1" s="416"/>
      <c r="VCJ1" s="416"/>
      <c r="VCK1" s="416"/>
      <c r="VCL1" s="416"/>
      <c r="VCM1" s="416"/>
      <c r="VCN1" s="416"/>
      <c r="VCO1" s="416"/>
      <c r="VCP1" s="416"/>
      <c r="VCQ1" s="416"/>
      <c r="VCR1" s="416"/>
      <c r="VCS1" s="416"/>
      <c r="VCT1" s="416"/>
      <c r="VCU1" s="416"/>
      <c r="VCV1" s="416"/>
      <c r="VCW1" s="416"/>
      <c r="VCX1" s="416"/>
      <c r="VCY1" s="416"/>
      <c r="VCZ1" s="416"/>
      <c r="VDA1" s="416"/>
      <c r="VDB1" s="416"/>
      <c r="VDC1" s="416"/>
      <c r="VDD1" s="416"/>
      <c r="VDE1" s="416"/>
      <c r="VDF1" s="416"/>
      <c r="VDG1" s="416"/>
      <c r="VDH1" s="416"/>
      <c r="VDI1" s="416"/>
      <c r="VDJ1" s="416"/>
      <c r="VDK1" s="416"/>
      <c r="VDL1" s="416"/>
      <c r="VDM1" s="416"/>
      <c r="VDN1" s="416"/>
      <c r="VDO1" s="416"/>
      <c r="VDP1" s="416"/>
      <c r="VDQ1" s="416"/>
      <c r="VDR1" s="416"/>
      <c r="VDS1" s="416"/>
      <c r="VDT1" s="416"/>
      <c r="VDU1" s="416"/>
      <c r="VDV1" s="416"/>
      <c r="VDW1" s="416"/>
      <c r="VDX1" s="416"/>
      <c r="VDY1" s="416"/>
      <c r="VDZ1" s="416"/>
      <c r="VEA1" s="416"/>
      <c r="VEB1" s="416"/>
      <c r="VEC1" s="416"/>
      <c r="VED1" s="416"/>
      <c r="VEE1" s="416"/>
      <c r="VEF1" s="416"/>
      <c r="VEG1" s="416"/>
      <c r="VEH1" s="416"/>
      <c r="VEI1" s="416"/>
      <c r="VEJ1" s="416"/>
      <c r="VEK1" s="416"/>
      <c r="VEL1" s="416"/>
      <c r="VEM1" s="416"/>
      <c r="VEN1" s="416"/>
      <c r="VEO1" s="416"/>
      <c r="VEP1" s="416"/>
      <c r="VEQ1" s="416"/>
      <c r="VER1" s="416"/>
      <c r="VES1" s="416"/>
      <c r="VET1" s="416"/>
      <c r="VEU1" s="416"/>
      <c r="VEV1" s="416"/>
      <c r="VEW1" s="416"/>
      <c r="VEX1" s="416"/>
      <c r="VEY1" s="416"/>
      <c r="VEZ1" s="416"/>
      <c r="VFA1" s="416"/>
      <c r="VFB1" s="416"/>
      <c r="VFC1" s="416"/>
      <c r="VFD1" s="416"/>
      <c r="VFE1" s="416"/>
      <c r="VFF1" s="416"/>
      <c r="VFG1" s="416"/>
      <c r="VFH1" s="416"/>
      <c r="VFI1" s="416"/>
      <c r="VFJ1" s="416"/>
      <c r="VFK1" s="416"/>
      <c r="VFL1" s="416"/>
      <c r="VFM1" s="416"/>
      <c r="VFN1" s="416"/>
      <c r="VFO1" s="416"/>
      <c r="VFP1" s="416"/>
      <c r="VFQ1" s="416"/>
      <c r="VFR1" s="416"/>
      <c r="VFS1" s="416"/>
      <c r="VFT1" s="416"/>
      <c r="VFU1" s="416"/>
      <c r="VFV1" s="416"/>
      <c r="VFW1" s="416"/>
      <c r="VFX1" s="416"/>
      <c r="VFY1" s="416"/>
      <c r="VFZ1" s="416"/>
      <c r="VGA1" s="416"/>
      <c r="VGB1" s="416"/>
      <c r="VGC1" s="416"/>
      <c r="VGD1" s="416"/>
      <c r="VGE1" s="416"/>
      <c r="VGF1" s="416"/>
      <c r="VGG1" s="416"/>
      <c r="VGH1" s="416"/>
      <c r="VGI1" s="416"/>
      <c r="VGJ1" s="416"/>
      <c r="VGK1" s="416"/>
      <c r="VGL1" s="416"/>
      <c r="VGM1" s="416"/>
      <c r="VGN1" s="416"/>
      <c r="VGO1" s="416"/>
      <c r="VGP1" s="416"/>
      <c r="VGQ1" s="416"/>
      <c r="VGR1" s="416"/>
      <c r="VGS1" s="416"/>
      <c r="VGT1" s="416"/>
      <c r="VGU1" s="416"/>
      <c r="VGV1" s="416"/>
      <c r="VGW1" s="416"/>
      <c r="VGX1" s="416"/>
      <c r="VGY1" s="416"/>
      <c r="VGZ1" s="416"/>
      <c r="VHA1" s="416"/>
      <c r="VHB1" s="416"/>
      <c r="VHC1" s="416"/>
      <c r="VHD1" s="416"/>
      <c r="VHE1" s="416"/>
      <c r="VHF1" s="416"/>
      <c r="VHG1" s="416"/>
      <c r="VHH1" s="416"/>
      <c r="VHI1" s="416"/>
      <c r="VHJ1" s="416"/>
      <c r="VHK1" s="416"/>
      <c r="VHL1" s="416"/>
      <c r="VHM1" s="416"/>
      <c r="VHN1" s="416"/>
      <c r="VHO1" s="416"/>
      <c r="VHP1" s="416"/>
      <c r="VHQ1" s="416"/>
      <c r="VHR1" s="416"/>
      <c r="VHS1" s="416"/>
      <c r="VHT1" s="416"/>
      <c r="VHU1" s="416"/>
      <c r="VHV1" s="416"/>
      <c r="VHW1" s="416"/>
      <c r="VHX1" s="416"/>
      <c r="VHY1" s="416"/>
      <c r="VHZ1" s="416"/>
      <c r="VIA1" s="416"/>
      <c r="VIB1" s="416"/>
      <c r="VIC1" s="416"/>
      <c r="VID1" s="416"/>
      <c r="VIE1" s="416"/>
      <c r="VIF1" s="416"/>
      <c r="VIG1" s="416"/>
      <c r="VIH1" s="416"/>
      <c r="VII1" s="416"/>
      <c r="VIJ1" s="416"/>
      <c r="VIK1" s="416"/>
      <c r="VIL1" s="416"/>
      <c r="VIM1" s="416"/>
      <c r="VIN1" s="416"/>
      <c r="VIO1" s="416"/>
      <c r="VIP1" s="416"/>
      <c r="VIQ1" s="416"/>
      <c r="VIR1" s="416"/>
      <c r="VIS1" s="416"/>
      <c r="VIT1" s="416"/>
      <c r="VIU1" s="416"/>
      <c r="VIV1" s="416"/>
      <c r="VIW1" s="416"/>
      <c r="VIX1" s="416"/>
      <c r="VIY1" s="416"/>
      <c r="VIZ1" s="416"/>
      <c r="VJA1" s="416"/>
      <c r="VJB1" s="416"/>
      <c r="VJC1" s="416"/>
      <c r="VJD1" s="416"/>
      <c r="VJE1" s="416"/>
      <c r="VJF1" s="416"/>
      <c r="VJG1" s="416"/>
      <c r="VJH1" s="416"/>
      <c r="VJI1" s="416"/>
      <c r="VJJ1" s="416"/>
      <c r="VJK1" s="416"/>
      <c r="VJL1" s="416"/>
      <c r="VJM1" s="416"/>
      <c r="VJN1" s="416"/>
      <c r="VJO1" s="416"/>
      <c r="VJP1" s="416"/>
      <c r="VJQ1" s="416"/>
      <c r="VJR1" s="416"/>
      <c r="VJS1" s="416"/>
      <c r="VJT1" s="416"/>
      <c r="VJU1" s="416"/>
      <c r="VJV1" s="416"/>
      <c r="VJW1" s="416"/>
      <c r="VJX1" s="416"/>
      <c r="VJY1" s="416"/>
      <c r="VJZ1" s="416"/>
      <c r="VKA1" s="416"/>
      <c r="VKB1" s="416"/>
      <c r="VKC1" s="416"/>
      <c r="VKD1" s="416"/>
      <c r="VKE1" s="416"/>
      <c r="VKF1" s="416"/>
      <c r="VKG1" s="416"/>
      <c r="VKH1" s="416"/>
      <c r="VKI1" s="416"/>
      <c r="VKJ1" s="416"/>
      <c r="VKK1" s="416"/>
      <c r="VKL1" s="416"/>
      <c r="VKM1" s="416"/>
      <c r="VKN1" s="416"/>
      <c r="VKO1" s="416"/>
      <c r="VKP1" s="416"/>
      <c r="VKQ1" s="416"/>
      <c r="VKR1" s="416"/>
      <c r="VKS1" s="416"/>
      <c r="VKT1" s="416"/>
      <c r="VKU1" s="416"/>
      <c r="VKV1" s="416"/>
      <c r="VKW1" s="416"/>
      <c r="VKX1" s="416"/>
      <c r="VKY1" s="416"/>
      <c r="VKZ1" s="416"/>
      <c r="VLA1" s="416"/>
      <c r="VLB1" s="416"/>
      <c r="VLC1" s="416"/>
      <c r="VLD1" s="416"/>
      <c r="VLE1" s="416"/>
      <c r="VLF1" s="416"/>
      <c r="VLG1" s="416"/>
      <c r="VLH1" s="416"/>
      <c r="VLI1" s="416"/>
      <c r="VLJ1" s="416"/>
      <c r="VLK1" s="416"/>
      <c r="VLL1" s="416"/>
      <c r="VLM1" s="416"/>
      <c r="VLN1" s="416"/>
      <c r="VLO1" s="416"/>
      <c r="VLP1" s="416"/>
      <c r="VLQ1" s="416"/>
      <c r="VLR1" s="416"/>
      <c r="VLS1" s="416"/>
      <c r="VLT1" s="416"/>
      <c r="VLU1" s="416"/>
      <c r="VLV1" s="416"/>
      <c r="VLW1" s="416"/>
      <c r="VLX1" s="416"/>
      <c r="VLY1" s="416"/>
      <c r="VLZ1" s="416"/>
      <c r="VMA1" s="416"/>
      <c r="VMB1" s="416"/>
      <c r="VMC1" s="416"/>
      <c r="VMD1" s="416"/>
      <c r="VME1" s="416"/>
      <c r="VMF1" s="416"/>
      <c r="VMG1" s="416"/>
      <c r="VMH1" s="416"/>
      <c r="VMI1" s="416"/>
      <c r="VMJ1" s="416"/>
      <c r="VMK1" s="416"/>
      <c r="VML1" s="416"/>
      <c r="VMM1" s="416"/>
      <c r="VMN1" s="416"/>
      <c r="VMO1" s="416"/>
      <c r="VMP1" s="416"/>
      <c r="VMQ1" s="416"/>
      <c r="VMR1" s="416"/>
      <c r="VMS1" s="416"/>
      <c r="VMT1" s="416"/>
      <c r="VMU1" s="416"/>
      <c r="VMV1" s="416"/>
      <c r="VMW1" s="416"/>
      <c r="VMX1" s="416"/>
      <c r="VMY1" s="416"/>
      <c r="VMZ1" s="416"/>
      <c r="VNA1" s="416"/>
      <c r="VNB1" s="416"/>
      <c r="VNC1" s="416"/>
      <c r="VND1" s="416"/>
      <c r="VNE1" s="416"/>
      <c r="VNF1" s="416"/>
      <c r="VNG1" s="416"/>
      <c r="VNH1" s="416"/>
      <c r="VNI1" s="416"/>
      <c r="VNJ1" s="416"/>
      <c r="VNK1" s="416"/>
      <c r="VNL1" s="416"/>
      <c r="VNM1" s="416"/>
      <c r="VNN1" s="416"/>
      <c r="VNO1" s="416"/>
      <c r="VNP1" s="416"/>
      <c r="VNQ1" s="416"/>
      <c r="VNR1" s="416"/>
      <c r="VNS1" s="416"/>
      <c r="VNT1" s="416"/>
      <c r="VNU1" s="416"/>
      <c r="VNV1" s="416"/>
      <c r="VNW1" s="416"/>
      <c r="VNX1" s="416"/>
      <c r="VNY1" s="416"/>
      <c r="VNZ1" s="416"/>
      <c r="VOA1" s="416"/>
      <c r="VOB1" s="416"/>
      <c r="VOC1" s="416"/>
      <c r="VOD1" s="416"/>
      <c r="VOE1" s="416"/>
      <c r="VOF1" s="416"/>
      <c r="VOG1" s="416"/>
      <c r="VOH1" s="416"/>
      <c r="VOI1" s="416"/>
      <c r="VOJ1" s="416"/>
      <c r="VOK1" s="416"/>
      <c r="VOL1" s="416"/>
      <c r="VOM1" s="416"/>
      <c r="VON1" s="416"/>
      <c r="VOO1" s="416"/>
      <c r="VOP1" s="416"/>
      <c r="VOQ1" s="416"/>
      <c r="VOR1" s="416"/>
      <c r="VOS1" s="416"/>
      <c r="VOT1" s="416"/>
      <c r="VOU1" s="416"/>
      <c r="VOV1" s="416"/>
      <c r="VOW1" s="416"/>
      <c r="VOX1" s="416"/>
      <c r="VOY1" s="416"/>
      <c r="VOZ1" s="416"/>
      <c r="VPA1" s="416"/>
      <c r="VPB1" s="416"/>
      <c r="VPC1" s="416"/>
      <c r="VPD1" s="416"/>
      <c r="VPE1" s="416"/>
      <c r="VPF1" s="416"/>
      <c r="VPG1" s="416"/>
      <c r="VPH1" s="416"/>
      <c r="VPI1" s="416"/>
      <c r="VPJ1" s="416"/>
      <c r="VPK1" s="416"/>
      <c r="VPL1" s="416"/>
      <c r="VPM1" s="416"/>
      <c r="VPN1" s="416"/>
      <c r="VPO1" s="416"/>
      <c r="VPP1" s="416"/>
      <c r="VPQ1" s="416"/>
      <c r="VPR1" s="416"/>
      <c r="VPS1" s="416"/>
      <c r="VPT1" s="416"/>
      <c r="VPU1" s="416"/>
      <c r="VPV1" s="416"/>
      <c r="VPW1" s="416"/>
      <c r="VPX1" s="416"/>
      <c r="VPY1" s="416"/>
      <c r="VPZ1" s="416"/>
      <c r="VQA1" s="416"/>
      <c r="VQB1" s="416"/>
      <c r="VQC1" s="416"/>
      <c r="VQD1" s="416"/>
      <c r="VQE1" s="416"/>
      <c r="VQF1" s="416"/>
      <c r="VQG1" s="416"/>
      <c r="VQH1" s="416"/>
      <c r="VQI1" s="416"/>
      <c r="VQJ1" s="416"/>
      <c r="VQK1" s="416"/>
      <c r="VQL1" s="416"/>
      <c r="VQM1" s="416"/>
      <c r="VQN1" s="416"/>
      <c r="VQO1" s="416"/>
      <c r="VQP1" s="416"/>
      <c r="VQQ1" s="416"/>
      <c r="VQR1" s="416"/>
      <c r="VQS1" s="416"/>
      <c r="VQT1" s="416"/>
      <c r="VQU1" s="416"/>
      <c r="VQV1" s="416"/>
      <c r="VQW1" s="416"/>
      <c r="VQX1" s="416"/>
      <c r="VQY1" s="416"/>
      <c r="VQZ1" s="416"/>
      <c r="VRA1" s="416"/>
      <c r="VRB1" s="416"/>
      <c r="VRC1" s="416"/>
      <c r="VRD1" s="416"/>
      <c r="VRE1" s="416"/>
      <c r="VRF1" s="416"/>
      <c r="VRG1" s="416"/>
      <c r="VRH1" s="416"/>
      <c r="VRI1" s="416"/>
      <c r="VRJ1" s="416"/>
      <c r="VRK1" s="416"/>
      <c r="VRL1" s="416"/>
      <c r="VRM1" s="416"/>
      <c r="VRN1" s="416"/>
      <c r="VRO1" s="416"/>
      <c r="VRP1" s="416"/>
      <c r="VRQ1" s="416"/>
      <c r="VRR1" s="416"/>
      <c r="VRS1" s="416"/>
      <c r="VRT1" s="416"/>
      <c r="VRU1" s="416"/>
      <c r="VRV1" s="416"/>
      <c r="VRW1" s="416"/>
      <c r="VRX1" s="416"/>
      <c r="VRY1" s="416"/>
      <c r="VRZ1" s="416"/>
      <c r="VSA1" s="416"/>
      <c r="VSB1" s="416"/>
      <c r="VSC1" s="416"/>
      <c r="VSD1" s="416"/>
      <c r="VSE1" s="416"/>
      <c r="VSF1" s="416"/>
      <c r="VSG1" s="416"/>
      <c r="VSH1" s="416"/>
      <c r="VSI1" s="416"/>
      <c r="VSJ1" s="416"/>
      <c r="VSK1" s="416"/>
      <c r="VSL1" s="416"/>
      <c r="VSM1" s="416"/>
      <c r="VSN1" s="416"/>
      <c r="VSO1" s="416"/>
      <c r="VSP1" s="416"/>
      <c r="VSQ1" s="416"/>
      <c r="VSR1" s="416"/>
      <c r="VSS1" s="416"/>
      <c r="VST1" s="416"/>
      <c r="VSU1" s="416"/>
      <c r="VSV1" s="416"/>
      <c r="VSW1" s="416"/>
      <c r="VSX1" s="416"/>
      <c r="VSY1" s="416"/>
      <c r="VSZ1" s="416"/>
      <c r="VTA1" s="416"/>
      <c r="VTB1" s="416"/>
      <c r="VTC1" s="416"/>
      <c r="VTD1" s="416"/>
      <c r="VTE1" s="416"/>
      <c r="VTF1" s="416"/>
      <c r="VTG1" s="416"/>
      <c r="VTH1" s="416"/>
      <c r="VTI1" s="416"/>
      <c r="VTJ1" s="416"/>
      <c r="VTK1" s="416"/>
      <c r="VTL1" s="416"/>
      <c r="VTM1" s="416"/>
      <c r="VTN1" s="416"/>
      <c r="VTO1" s="416"/>
      <c r="VTP1" s="416"/>
      <c r="VTQ1" s="416"/>
      <c r="VTR1" s="416"/>
      <c r="VTS1" s="416"/>
      <c r="VTT1" s="416"/>
      <c r="VTU1" s="416"/>
      <c r="VTV1" s="416"/>
      <c r="VTW1" s="416"/>
      <c r="VTX1" s="416"/>
      <c r="VTY1" s="416"/>
      <c r="VTZ1" s="416"/>
      <c r="VUA1" s="416"/>
      <c r="VUB1" s="416"/>
      <c r="VUC1" s="416"/>
      <c r="VUD1" s="416"/>
      <c r="VUE1" s="416"/>
      <c r="VUF1" s="416"/>
      <c r="VUG1" s="416"/>
      <c r="VUH1" s="416"/>
      <c r="VUI1" s="416"/>
      <c r="VUJ1" s="416"/>
      <c r="VUK1" s="416"/>
      <c r="VUL1" s="416"/>
      <c r="VUM1" s="416"/>
      <c r="VUN1" s="416"/>
      <c r="VUO1" s="416"/>
      <c r="VUP1" s="416"/>
      <c r="VUQ1" s="416"/>
      <c r="VUR1" s="416"/>
      <c r="VUS1" s="416"/>
      <c r="VUT1" s="416"/>
      <c r="VUU1" s="416"/>
      <c r="VUV1" s="416"/>
      <c r="VUW1" s="416"/>
      <c r="VUX1" s="416"/>
      <c r="VUY1" s="416"/>
      <c r="VUZ1" s="416"/>
      <c r="VVA1" s="416"/>
      <c r="VVB1" s="416"/>
      <c r="VVC1" s="416"/>
      <c r="VVD1" s="416"/>
      <c r="VVE1" s="416"/>
      <c r="VVF1" s="416"/>
      <c r="VVG1" s="416"/>
      <c r="VVH1" s="416"/>
      <c r="VVI1" s="416"/>
      <c r="VVJ1" s="416"/>
      <c r="VVK1" s="416"/>
      <c r="VVL1" s="416"/>
      <c r="VVM1" s="416"/>
      <c r="VVN1" s="416"/>
      <c r="VVO1" s="416"/>
      <c r="VVP1" s="416"/>
      <c r="VVQ1" s="416"/>
      <c r="VVR1" s="416"/>
      <c r="VVS1" s="416"/>
      <c r="VVT1" s="416"/>
      <c r="VVU1" s="416"/>
      <c r="VVV1" s="416"/>
      <c r="VVW1" s="416"/>
      <c r="VVX1" s="416"/>
      <c r="VVY1" s="416"/>
      <c r="VVZ1" s="416"/>
      <c r="VWA1" s="416"/>
      <c r="VWB1" s="416"/>
      <c r="VWC1" s="416"/>
      <c r="VWD1" s="416"/>
      <c r="VWE1" s="416"/>
      <c r="VWF1" s="416"/>
      <c r="VWG1" s="416"/>
      <c r="VWH1" s="416"/>
      <c r="VWI1" s="416"/>
      <c r="VWJ1" s="416"/>
      <c r="VWK1" s="416"/>
      <c r="VWL1" s="416"/>
      <c r="VWM1" s="416"/>
      <c r="VWN1" s="416"/>
      <c r="VWO1" s="416"/>
      <c r="VWP1" s="416"/>
      <c r="VWQ1" s="416"/>
      <c r="VWR1" s="416"/>
      <c r="VWS1" s="416"/>
      <c r="VWT1" s="416"/>
      <c r="VWU1" s="416"/>
      <c r="VWV1" s="416"/>
      <c r="VWW1" s="416"/>
      <c r="VWX1" s="416"/>
      <c r="VWY1" s="416"/>
      <c r="VWZ1" s="416"/>
      <c r="VXA1" s="416"/>
      <c r="VXB1" s="416"/>
      <c r="VXC1" s="416"/>
      <c r="VXD1" s="416"/>
      <c r="VXE1" s="416"/>
      <c r="VXF1" s="416"/>
      <c r="VXG1" s="416"/>
      <c r="VXH1" s="416"/>
      <c r="VXI1" s="416"/>
      <c r="VXJ1" s="416"/>
      <c r="VXK1" s="416"/>
      <c r="VXL1" s="416"/>
      <c r="VXM1" s="416"/>
      <c r="VXN1" s="416"/>
      <c r="VXO1" s="416"/>
      <c r="VXP1" s="416"/>
      <c r="VXQ1" s="416"/>
      <c r="VXR1" s="416"/>
      <c r="VXS1" s="416"/>
      <c r="VXT1" s="416"/>
      <c r="VXU1" s="416"/>
      <c r="VXV1" s="416"/>
      <c r="VXW1" s="416"/>
      <c r="VXX1" s="416"/>
      <c r="VXY1" s="416"/>
      <c r="VXZ1" s="416"/>
      <c r="VYA1" s="416"/>
      <c r="VYB1" s="416"/>
      <c r="VYC1" s="416"/>
      <c r="VYD1" s="416"/>
      <c r="VYE1" s="416"/>
      <c r="VYF1" s="416"/>
      <c r="VYG1" s="416"/>
      <c r="VYH1" s="416"/>
      <c r="VYI1" s="416"/>
      <c r="VYJ1" s="416"/>
      <c r="VYK1" s="416"/>
      <c r="VYL1" s="416"/>
      <c r="VYM1" s="416"/>
      <c r="VYN1" s="416"/>
      <c r="VYO1" s="416"/>
      <c r="VYP1" s="416"/>
      <c r="VYQ1" s="416"/>
      <c r="VYR1" s="416"/>
      <c r="VYS1" s="416"/>
      <c r="VYT1" s="416"/>
      <c r="VYU1" s="416"/>
      <c r="VYV1" s="416"/>
      <c r="VYW1" s="416"/>
      <c r="VYX1" s="416"/>
      <c r="VYY1" s="416"/>
      <c r="VYZ1" s="416"/>
      <c r="VZA1" s="416"/>
      <c r="VZB1" s="416"/>
      <c r="VZC1" s="416"/>
      <c r="VZD1" s="416"/>
      <c r="VZE1" s="416"/>
      <c r="VZF1" s="416"/>
      <c r="VZG1" s="416"/>
      <c r="VZH1" s="416"/>
      <c r="VZI1" s="416"/>
      <c r="VZJ1" s="416"/>
      <c r="VZK1" s="416"/>
      <c r="VZL1" s="416"/>
      <c r="VZM1" s="416"/>
      <c r="VZN1" s="416"/>
      <c r="VZO1" s="416"/>
      <c r="VZP1" s="416"/>
      <c r="VZQ1" s="416"/>
      <c r="VZR1" s="416"/>
      <c r="VZS1" s="416"/>
      <c r="VZT1" s="416"/>
      <c r="VZU1" s="416"/>
      <c r="VZV1" s="416"/>
      <c r="VZW1" s="416"/>
      <c r="VZX1" s="416"/>
      <c r="VZY1" s="416"/>
      <c r="VZZ1" s="416"/>
      <c r="WAA1" s="416"/>
      <c r="WAB1" s="416"/>
      <c r="WAC1" s="416"/>
      <c r="WAD1" s="416"/>
      <c r="WAE1" s="416"/>
      <c r="WAF1" s="416"/>
      <c r="WAG1" s="416"/>
      <c r="WAH1" s="416"/>
      <c r="WAI1" s="416"/>
      <c r="WAJ1" s="416"/>
      <c r="WAK1" s="416"/>
      <c r="WAL1" s="416"/>
      <c r="WAM1" s="416"/>
      <c r="WAN1" s="416"/>
      <c r="WAO1" s="416"/>
      <c r="WAP1" s="416"/>
      <c r="WAQ1" s="416"/>
      <c r="WAR1" s="416"/>
      <c r="WAS1" s="416"/>
      <c r="WAT1" s="416"/>
      <c r="WAU1" s="416"/>
      <c r="WAV1" s="416"/>
      <c r="WAW1" s="416"/>
      <c r="WAX1" s="416"/>
      <c r="WAY1" s="416"/>
      <c r="WAZ1" s="416"/>
      <c r="WBA1" s="416"/>
      <c r="WBB1" s="416"/>
      <c r="WBC1" s="416"/>
      <c r="WBD1" s="416"/>
      <c r="WBE1" s="416"/>
      <c r="WBF1" s="416"/>
      <c r="WBG1" s="416"/>
      <c r="WBH1" s="416"/>
      <c r="WBI1" s="416"/>
      <c r="WBJ1" s="416"/>
      <c r="WBK1" s="416"/>
      <c r="WBL1" s="416"/>
      <c r="WBM1" s="416"/>
      <c r="WBN1" s="416"/>
      <c r="WBO1" s="416"/>
      <c r="WBP1" s="416"/>
      <c r="WBQ1" s="416"/>
      <c r="WBR1" s="416"/>
      <c r="WBS1" s="416"/>
      <c r="WBT1" s="416"/>
      <c r="WBU1" s="416"/>
      <c r="WBV1" s="416"/>
      <c r="WBW1" s="416"/>
      <c r="WBX1" s="416"/>
      <c r="WBY1" s="416"/>
      <c r="WBZ1" s="416"/>
      <c r="WCA1" s="416"/>
      <c r="WCB1" s="416"/>
      <c r="WCC1" s="416"/>
      <c r="WCD1" s="416"/>
      <c r="WCE1" s="416"/>
      <c r="WCF1" s="416"/>
      <c r="WCG1" s="416"/>
      <c r="WCH1" s="416"/>
      <c r="WCI1" s="416"/>
      <c r="WCJ1" s="416"/>
      <c r="WCK1" s="416"/>
      <c r="WCL1" s="416"/>
      <c r="WCM1" s="416"/>
      <c r="WCN1" s="416"/>
      <c r="WCO1" s="416"/>
      <c r="WCP1" s="416"/>
      <c r="WCQ1" s="416"/>
      <c r="WCR1" s="416"/>
      <c r="WCS1" s="416"/>
      <c r="WCT1" s="416"/>
      <c r="WCU1" s="416"/>
      <c r="WCV1" s="416"/>
      <c r="WCW1" s="416"/>
      <c r="WCX1" s="416"/>
      <c r="WCY1" s="416"/>
      <c r="WCZ1" s="416"/>
      <c r="WDA1" s="416"/>
      <c r="WDB1" s="416"/>
      <c r="WDC1" s="416"/>
      <c r="WDD1" s="416"/>
      <c r="WDE1" s="416"/>
      <c r="WDF1" s="416"/>
      <c r="WDG1" s="416"/>
      <c r="WDH1" s="416"/>
      <c r="WDI1" s="416"/>
      <c r="WDJ1" s="416"/>
      <c r="WDK1" s="416"/>
      <c r="WDL1" s="416"/>
      <c r="WDM1" s="416"/>
      <c r="WDN1" s="416"/>
      <c r="WDO1" s="416"/>
      <c r="WDP1" s="416"/>
      <c r="WDQ1" s="416"/>
      <c r="WDR1" s="416"/>
      <c r="WDS1" s="416"/>
      <c r="WDT1" s="416"/>
      <c r="WDU1" s="416"/>
      <c r="WDV1" s="416"/>
      <c r="WDW1" s="416"/>
      <c r="WDX1" s="416"/>
      <c r="WDY1" s="416"/>
      <c r="WDZ1" s="416"/>
      <c r="WEA1" s="416"/>
      <c r="WEB1" s="416"/>
      <c r="WEC1" s="416"/>
      <c r="WED1" s="416"/>
      <c r="WEE1" s="416"/>
      <c r="WEF1" s="416"/>
      <c r="WEG1" s="416"/>
      <c r="WEH1" s="416"/>
      <c r="WEI1" s="416"/>
      <c r="WEJ1" s="416"/>
      <c r="WEK1" s="416"/>
      <c r="WEL1" s="416"/>
      <c r="WEM1" s="416"/>
      <c r="WEN1" s="416"/>
      <c r="WEO1" s="416"/>
      <c r="WEP1" s="416"/>
      <c r="WEQ1" s="416"/>
      <c r="WER1" s="416"/>
      <c r="WES1" s="416"/>
      <c r="WET1" s="416"/>
      <c r="WEU1" s="416"/>
      <c r="WEV1" s="416"/>
      <c r="WEW1" s="416"/>
      <c r="WEX1" s="416"/>
      <c r="WEY1" s="416"/>
      <c r="WEZ1" s="416"/>
      <c r="WFA1" s="416"/>
      <c r="WFB1" s="416"/>
      <c r="WFC1" s="416"/>
      <c r="WFD1" s="416"/>
      <c r="WFE1" s="416"/>
      <c r="WFF1" s="416"/>
      <c r="WFG1" s="416"/>
      <c r="WFH1" s="416"/>
      <c r="WFI1" s="416"/>
      <c r="WFJ1" s="416"/>
      <c r="WFK1" s="416"/>
      <c r="WFL1" s="416"/>
      <c r="WFM1" s="416"/>
      <c r="WFN1" s="416"/>
      <c r="WFO1" s="416"/>
      <c r="WFP1" s="416"/>
      <c r="WFQ1" s="416"/>
      <c r="WFR1" s="416"/>
      <c r="WFS1" s="416"/>
      <c r="WFT1" s="416"/>
      <c r="WFU1" s="416"/>
      <c r="WFV1" s="416"/>
      <c r="WFW1" s="416"/>
      <c r="WFX1" s="416"/>
      <c r="WFY1" s="416"/>
      <c r="WFZ1" s="416"/>
      <c r="WGA1" s="416"/>
      <c r="WGB1" s="416"/>
      <c r="WGC1" s="416"/>
      <c r="WGD1" s="416"/>
      <c r="WGE1" s="416"/>
      <c r="WGF1" s="416"/>
      <c r="WGG1" s="416"/>
      <c r="WGH1" s="416"/>
      <c r="WGI1" s="416"/>
      <c r="WGJ1" s="416"/>
      <c r="WGK1" s="416"/>
      <c r="WGL1" s="416"/>
      <c r="WGM1" s="416"/>
      <c r="WGN1" s="416"/>
      <c r="WGO1" s="416"/>
      <c r="WGP1" s="416"/>
      <c r="WGQ1" s="416"/>
      <c r="WGR1" s="416"/>
      <c r="WGS1" s="416"/>
      <c r="WGT1" s="416"/>
      <c r="WGU1" s="416"/>
      <c r="WGV1" s="416"/>
      <c r="WGW1" s="416"/>
      <c r="WGX1" s="416"/>
      <c r="WGY1" s="416"/>
      <c r="WGZ1" s="416"/>
      <c r="WHA1" s="416"/>
      <c r="WHB1" s="416"/>
      <c r="WHC1" s="416"/>
      <c r="WHD1" s="416"/>
      <c r="WHE1" s="416"/>
      <c r="WHF1" s="416"/>
      <c r="WHG1" s="416"/>
      <c r="WHH1" s="416"/>
      <c r="WHI1" s="416"/>
      <c r="WHJ1" s="416"/>
      <c r="WHK1" s="416"/>
      <c r="WHL1" s="416"/>
      <c r="WHM1" s="416"/>
      <c r="WHN1" s="416"/>
      <c r="WHO1" s="416"/>
      <c r="WHP1" s="416"/>
      <c r="WHQ1" s="416"/>
      <c r="WHR1" s="416"/>
      <c r="WHS1" s="416"/>
      <c r="WHT1" s="416"/>
      <c r="WHU1" s="416"/>
      <c r="WHV1" s="416"/>
      <c r="WHW1" s="416"/>
      <c r="WHX1" s="416"/>
      <c r="WHY1" s="416"/>
      <c r="WHZ1" s="416"/>
      <c r="WIA1" s="416"/>
      <c r="WIB1" s="416"/>
      <c r="WIC1" s="416"/>
      <c r="WID1" s="416"/>
      <c r="WIE1" s="416"/>
      <c r="WIF1" s="416"/>
      <c r="WIG1" s="416"/>
      <c r="WIH1" s="416"/>
      <c r="WII1" s="416"/>
      <c r="WIJ1" s="416"/>
      <c r="WIK1" s="416"/>
      <c r="WIL1" s="416"/>
      <c r="WIM1" s="416"/>
      <c r="WIN1" s="416"/>
      <c r="WIO1" s="416"/>
      <c r="WIP1" s="416"/>
      <c r="WIQ1" s="416"/>
      <c r="WIR1" s="416"/>
      <c r="WIS1" s="416"/>
      <c r="WIT1" s="416"/>
      <c r="WIU1" s="416"/>
      <c r="WIV1" s="416"/>
      <c r="WIW1" s="416"/>
      <c r="WIX1" s="416"/>
      <c r="WIY1" s="416"/>
      <c r="WIZ1" s="416"/>
      <c r="WJA1" s="416"/>
      <c r="WJB1" s="416"/>
      <c r="WJC1" s="416"/>
      <c r="WJD1" s="416"/>
      <c r="WJE1" s="416"/>
      <c r="WJF1" s="416"/>
      <c r="WJG1" s="416"/>
      <c r="WJH1" s="416"/>
      <c r="WJI1" s="416"/>
      <c r="WJJ1" s="416"/>
      <c r="WJK1" s="416"/>
      <c r="WJL1" s="416"/>
      <c r="WJM1" s="416"/>
      <c r="WJN1" s="416"/>
      <c r="WJO1" s="416"/>
      <c r="WJP1" s="416"/>
      <c r="WJQ1" s="416"/>
      <c r="WJR1" s="416"/>
      <c r="WJS1" s="416"/>
      <c r="WJT1" s="416"/>
      <c r="WJU1" s="416"/>
      <c r="WJV1" s="416"/>
      <c r="WJW1" s="416"/>
      <c r="WJX1" s="416"/>
      <c r="WJY1" s="416"/>
      <c r="WJZ1" s="416"/>
      <c r="WKA1" s="416"/>
      <c r="WKB1" s="416"/>
      <c r="WKC1" s="416"/>
      <c r="WKD1" s="416"/>
      <c r="WKE1" s="416"/>
      <c r="WKF1" s="416"/>
      <c r="WKG1" s="416"/>
      <c r="WKH1" s="416"/>
      <c r="WKI1" s="416"/>
      <c r="WKJ1" s="416"/>
      <c r="WKK1" s="416"/>
      <c r="WKL1" s="416"/>
      <c r="WKM1" s="416"/>
      <c r="WKN1" s="416"/>
      <c r="WKO1" s="416"/>
      <c r="WKP1" s="416"/>
      <c r="WKQ1" s="416"/>
      <c r="WKR1" s="416"/>
      <c r="WKS1" s="416"/>
      <c r="WKT1" s="416"/>
      <c r="WKU1" s="416"/>
      <c r="WKV1" s="416"/>
      <c r="WKW1" s="416"/>
      <c r="WKX1" s="416"/>
      <c r="WKY1" s="416"/>
      <c r="WKZ1" s="416"/>
      <c r="WLA1" s="416"/>
      <c r="WLB1" s="416"/>
      <c r="WLC1" s="416"/>
      <c r="WLD1" s="416"/>
      <c r="WLE1" s="416"/>
      <c r="WLF1" s="416"/>
      <c r="WLG1" s="416"/>
      <c r="WLH1" s="416"/>
      <c r="WLI1" s="416"/>
      <c r="WLJ1" s="416"/>
      <c r="WLK1" s="416"/>
      <c r="WLL1" s="416"/>
      <c r="WLM1" s="416"/>
      <c r="WLN1" s="416"/>
      <c r="WLO1" s="416"/>
      <c r="WLP1" s="416"/>
      <c r="WLQ1" s="416"/>
      <c r="WLR1" s="416"/>
      <c r="WLS1" s="416"/>
      <c r="WLT1" s="416"/>
      <c r="WLU1" s="416"/>
      <c r="WLV1" s="416"/>
      <c r="WLW1" s="416"/>
      <c r="WLX1" s="416"/>
      <c r="WLY1" s="416"/>
      <c r="WLZ1" s="416"/>
      <c r="WMA1" s="416"/>
      <c r="WMB1" s="416"/>
      <c r="WMC1" s="416"/>
      <c r="WMD1" s="416"/>
      <c r="WME1" s="416"/>
      <c r="WMF1" s="416"/>
      <c r="WMG1" s="416"/>
      <c r="WMH1" s="416"/>
      <c r="WMI1" s="416"/>
      <c r="WMJ1" s="416"/>
      <c r="WMK1" s="416"/>
      <c r="WML1" s="416"/>
      <c r="WMM1" s="416"/>
      <c r="WMN1" s="416"/>
      <c r="WMO1" s="416"/>
      <c r="WMP1" s="416"/>
      <c r="WMQ1" s="416"/>
      <c r="WMR1" s="416"/>
      <c r="WMS1" s="416"/>
      <c r="WMT1" s="416"/>
      <c r="WMU1" s="416"/>
      <c r="WMV1" s="416"/>
      <c r="WMW1" s="416"/>
      <c r="WMX1" s="416"/>
      <c r="WMY1" s="416"/>
      <c r="WMZ1" s="416"/>
      <c r="WNA1" s="416"/>
      <c r="WNB1" s="416"/>
      <c r="WNC1" s="416"/>
      <c r="WND1" s="416"/>
      <c r="WNE1" s="416"/>
      <c r="WNF1" s="416"/>
      <c r="WNG1" s="416"/>
      <c r="WNH1" s="416"/>
      <c r="WNI1" s="416"/>
      <c r="WNJ1" s="416"/>
      <c r="WNK1" s="416"/>
      <c r="WNL1" s="416"/>
      <c r="WNM1" s="416"/>
      <c r="WNN1" s="416"/>
      <c r="WNO1" s="416"/>
      <c r="WNP1" s="416"/>
      <c r="WNQ1" s="416"/>
      <c r="WNR1" s="416"/>
      <c r="WNS1" s="416"/>
      <c r="WNT1" s="416"/>
      <c r="WNU1" s="416"/>
      <c r="WNV1" s="416"/>
      <c r="WNW1" s="416"/>
      <c r="WNX1" s="416"/>
      <c r="WNY1" s="416"/>
      <c r="WNZ1" s="416"/>
      <c r="WOA1" s="416"/>
      <c r="WOB1" s="416"/>
      <c r="WOC1" s="416"/>
      <c r="WOD1" s="416"/>
      <c r="WOE1" s="416"/>
      <c r="WOF1" s="416"/>
      <c r="WOG1" s="416"/>
      <c r="WOH1" s="416"/>
      <c r="WOI1" s="416"/>
      <c r="WOJ1" s="416"/>
      <c r="WOK1" s="416"/>
      <c r="WOL1" s="416"/>
      <c r="WOM1" s="416"/>
      <c r="WON1" s="416"/>
      <c r="WOO1" s="416"/>
      <c r="WOP1" s="416"/>
      <c r="WOQ1" s="416"/>
      <c r="WOR1" s="416"/>
      <c r="WOS1" s="416"/>
      <c r="WOT1" s="416"/>
      <c r="WOU1" s="416"/>
      <c r="WOV1" s="416"/>
      <c r="WOW1" s="416"/>
      <c r="WOX1" s="416"/>
      <c r="WOY1" s="416"/>
      <c r="WOZ1" s="416"/>
      <c r="WPA1" s="416"/>
      <c r="WPB1" s="416"/>
      <c r="WPC1" s="416"/>
      <c r="WPD1" s="416"/>
      <c r="WPE1" s="416"/>
      <c r="WPF1" s="416"/>
      <c r="WPG1" s="416"/>
      <c r="WPH1" s="416"/>
      <c r="WPI1" s="416"/>
      <c r="WPJ1" s="416"/>
      <c r="WPK1" s="416"/>
      <c r="WPL1" s="416"/>
      <c r="WPM1" s="416"/>
      <c r="WPN1" s="416"/>
      <c r="WPO1" s="416"/>
      <c r="WPP1" s="416"/>
      <c r="WPQ1" s="416"/>
      <c r="WPR1" s="416"/>
      <c r="WPS1" s="416"/>
      <c r="WPT1" s="416"/>
      <c r="WPU1" s="416"/>
      <c r="WPV1" s="416"/>
      <c r="WPW1" s="416"/>
      <c r="WPX1" s="416"/>
      <c r="WPY1" s="416"/>
      <c r="WPZ1" s="416"/>
      <c r="WQA1" s="416"/>
      <c r="WQB1" s="416"/>
      <c r="WQC1" s="416"/>
      <c r="WQD1" s="416"/>
      <c r="WQE1" s="416"/>
      <c r="WQF1" s="416"/>
      <c r="WQG1" s="416"/>
      <c r="WQH1" s="416"/>
      <c r="WQI1" s="416"/>
      <c r="WQJ1" s="416"/>
      <c r="WQK1" s="416"/>
      <c r="WQL1" s="416"/>
      <c r="WQM1" s="416"/>
      <c r="WQN1" s="416"/>
      <c r="WQO1" s="416"/>
      <c r="WQP1" s="416"/>
      <c r="WQQ1" s="416"/>
      <c r="WQR1" s="416"/>
      <c r="WQS1" s="416"/>
      <c r="WQT1" s="416"/>
      <c r="WQU1" s="416"/>
      <c r="WQV1" s="416"/>
      <c r="WQW1" s="416"/>
      <c r="WQX1" s="416"/>
      <c r="WQY1" s="416"/>
      <c r="WQZ1" s="416"/>
      <c r="WRA1" s="416"/>
      <c r="WRB1" s="416"/>
      <c r="WRC1" s="416"/>
      <c r="WRD1" s="416"/>
      <c r="WRE1" s="416"/>
      <c r="WRF1" s="416"/>
      <c r="WRG1" s="416"/>
      <c r="WRH1" s="416"/>
      <c r="WRI1" s="416"/>
      <c r="WRJ1" s="416"/>
      <c r="WRK1" s="416"/>
      <c r="WRL1" s="416"/>
      <c r="WRM1" s="416"/>
      <c r="WRN1" s="416"/>
      <c r="WRO1" s="416"/>
      <c r="WRP1" s="416"/>
      <c r="WRQ1" s="416"/>
      <c r="WRR1" s="416"/>
      <c r="WRS1" s="416"/>
      <c r="WRT1" s="416"/>
      <c r="WRU1" s="416"/>
      <c r="WRV1" s="416"/>
      <c r="WRW1" s="416"/>
      <c r="WRX1" s="416"/>
      <c r="WRY1" s="416"/>
      <c r="WRZ1" s="416"/>
      <c r="WSA1" s="416"/>
      <c r="WSB1" s="416"/>
      <c r="WSC1" s="416"/>
      <c r="WSD1" s="416"/>
      <c r="WSE1" s="416"/>
      <c r="WSF1" s="416"/>
      <c r="WSG1" s="416"/>
      <c r="WSH1" s="416"/>
      <c r="WSI1" s="416"/>
      <c r="WSJ1" s="416"/>
      <c r="WSK1" s="416"/>
      <c r="WSL1" s="416"/>
      <c r="WSM1" s="416"/>
      <c r="WSN1" s="416"/>
      <c r="WSO1" s="416"/>
      <c r="WSP1" s="416"/>
      <c r="WSQ1" s="416"/>
      <c r="WSR1" s="416"/>
      <c r="WSS1" s="416"/>
      <c r="WST1" s="416"/>
      <c r="WSU1" s="416"/>
      <c r="WSV1" s="416"/>
      <c r="WSW1" s="416"/>
      <c r="WSX1" s="416"/>
      <c r="WSY1" s="416"/>
      <c r="WSZ1" s="416"/>
      <c r="WTA1" s="416"/>
      <c r="WTB1" s="416"/>
      <c r="WTC1" s="416"/>
      <c r="WTD1" s="416"/>
      <c r="WTE1" s="416"/>
      <c r="WTF1" s="416"/>
      <c r="WTG1" s="416"/>
      <c r="WTH1" s="416"/>
      <c r="WTI1" s="416"/>
      <c r="WTJ1" s="416"/>
      <c r="WTK1" s="416"/>
      <c r="WTL1" s="416"/>
      <c r="WTM1" s="416"/>
      <c r="WTN1" s="416"/>
      <c r="WTO1" s="416"/>
      <c r="WTP1" s="416"/>
      <c r="WTQ1" s="416"/>
      <c r="WTR1" s="416"/>
      <c r="WTS1" s="416"/>
      <c r="WTT1" s="416"/>
      <c r="WTU1" s="416"/>
      <c r="WTV1" s="416"/>
      <c r="WTW1" s="416"/>
      <c r="WTX1" s="416"/>
      <c r="WTY1" s="416"/>
      <c r="WTZ1" s="416"/>
      <c r="WUA1" s="416"/>
      <c r="WUB1" s="416"/>
      <c r="WUC1" s="416"/>
      <c r="WUD1" s="416"/>
      <c r="WUE1" s="416"/>
      <c r="WUF1" s="416"/>
      <c r="WUG1" s="416"/>
      <c r="WUH1" s="416"/>
      <c r="WUI1" s="416"/>
      <c r="WUJ1" s="416"/>
      <c r="WUK1" s="416"/>
      <c r="WUL1" s="416"/>
      <c r="WUM1" s="416"/>
      <c r="WUN1" s="416"/>
      <c r="WUO1" s="416"/>
      <c r="WUP1" s="416"/>
      <c r="WUQ1" s="416"/>
      <c r="WUR1" s="416"/>
      <c r="WUS1" s="416"/>
      <c r="WUT1" s="416"/>
      <c r="WUU1" s="416"/>
      <c r="WUV1" s="416"/>
      <c r="WUW1" s="416"/>
      <c r="WUX1" s="416"/>
      <c r="WUY1" s="416"/>
      <c r="WUZ1" s="416"/>
      <c r="WVA1" s="416"/>
      <c r="WVB1" s="416"/>
      <c r="WVC1" s="416"/>
      <c r="WVD1" s="416"/>
      <c r="WVE1" s="416"/>
      <c r="WVF1" s="416"/>
      <c r="WVG1" s="416"/>
      <c r="WVH1" s="416"/>
      <c r="WVI1" s="416"/>
      <c r="WVJ1" s="416"/>
      <c r="WVK1" s="416"/>
      <c r="WVL1" s="416"/>
      <c r="WVM1" s="416"/>
      <c r="WVN1" s="416"/>
      <c r="WVO1" s="416"/>
      <c r="WVP1" s="416"/>
      <c r="WVQ1" s="416"/>
      <c r="WVR1" s="416"/>
      <c r="WVS1" s="416"/>
      <c r="WVT1" s="416"/>
      <c r="WVU1" s="416"/>
      <c r="WVV1" s="416"/>
      <c r="WVW1" s="416"/>
      <c r="WVX1" s="416"/>
      <c r="WVY1" s="416"/>
      <c r="WVZ1" s="416"/>
      <c r="WWA1" s="416"/>
      <c r="WWB1" s="416"/>
      <c r="WWC1" s="416"/>
      <c r="WWD1" s="416"/>
      <c r="WWE1" s="416"/>
      <c r="WWF1" s="416"/>
      <c r="WWG1" s="416"/>
      <c r="WWH1" s="416"/>
      <c r="WWI1" s="416"/>
      <c r="WWJ1" s="416"/>
      <c r="WWK1" s="416"/>
      <c r="WWL1" s="416"/>
      <c r="WWM1" s="416"/>
      <c r="WWN1" s="416"/>
      <c r="WWO1" s="416"/>
      <c r="WWP1" s="416"/>
      <c r="WWQ1" s="416"/>
      <c r="WWR1" s="416"/>
      <c r="WWS1" s="416"/>
      <c r="WWT1" s="416"/>
      <c r="WWU1" s="416"/>
      <c r="WWV1" s="416"/>
      <c r="WWW1" s="416"/>
      <c r="WWX1" s="416"/>
      <c r="WWY1" s="416"/>
      <c r="WWZ1" s="416"/>
      <c r="WXA1" s="416"/>
      <c r="WXB1" s="416"/>
      <c r="WXC1" s="416"/>
      <c r="WXD1" s="416"/>
      <c r="WXE1" s="416"/>
      <c r="WXF1" s="416"/>
      <c r="WXG1" s="416"/>
      <c r="WXH1" s="416"/>
      <c r="WXI1" s="416"/>
      <c r="WXJ1" s="416"/>
      <c r="WXK1" s="416"/>
      <c r="WXL1" s="416"/>
      <c r="WXM1" s="416"/>
      <c r="WXN1" s="416"/>
      <c r="WXO1" s="416"/>
      <c r="WXP1" s="416"/>
      <c r="WXQ1" s="416"/>
      <c r="WXR1" s="416"/>
      <c r="WXS1" s="416"/>
      <c r="WXT1" s="416"/>
      <c r="WXU1" s="416"/>
      <c r="WXV1" s="416"/>
      <c r="WXW1" s="416"/>
      <c r="WXX1" s="416"/>
      <c r="WXY1" s="416"/>
      <c r="WXZ1" s="416"/>
      <c r="WYA1" s="416"/>
      <c r="WYB1" s="416"/>
      <c r="WYC1" s="416"/>
      <c r="WYD1" s="416"/>
      <c r="WYE1" s="416"/>
      <c r="WYF1" s="416"/>
      <c r="WYG1" s="416"/>
      <c r="WYH1" s="416"/>
      <c r="WYI1" s="416"/>
      <c r="WYJ1" s="416"/>
      <c r="WYK1" s="416"/>
      <c r="WYL1" s="416"/>
      <c r="WYM1" s="416"/>
      <c r="WYN1" s="416"/>
      <c r="WYO1" s="416"/>
      <c r="WYP1" s="416"/>
      <c r="WYQ1" s="416"/>
      <c r="WYR1" s="416"/>
      <c r="WYS1" s="416"/>
      <c r="WYT1" s="416"/>
      <c r="WYU1" s="416"/>
      <c r="WYV1" s="416"/>
      <c r="WYW1" s="416"/>
      <c r="WYX1" s="416"/>
      <c r="WYY1" s="416"/>
      <c r="WYZ1" s="416"/>
      <c r="WZA1" s="416"/>
      <c r="WZB1" s="416"/>
      <c r="WZC1" s="416"/>
      <c r="WZD1" s="416"/>
      <c r="WZE1" s="416"/>
      <c r="WZF1" s="416"/>
      <c r="WZG1" s="416"/>
      <c r="WZH1" s="416"/>
      <c r="WZI1" s="416"/>
      <c r="WZJ1" s="416"/>
      <c r="WZK1" s="416"/>
      <c r="WZL1" s="416"/>
      <c r="WZM1" s="416"/>
      <c r="WZN1" s="416"/>
      <c r="WZO1" s="416"/>
      <c r="WZP1" s="416"/>
      <c r="WZQ1" s="416"/>
      <c r="WZR1" s="416"/>
      <c r="WZS1" s="416"/>
      <c r="WZT1" s="416"/>
      <c r="WZU1" s="416"/>
      <c r="WZV1" s="416"/>
      <c r="WZW1" s="416"/>
      <c r="WZX1" s="416"/>
      <c r="WZY1" s="416"/>
      <c r="WZZ1" s="416"/>
      <c r="XAA1" s="416"/>
      <c r="XAB1" s="416"/>
      <c r="XAC1" s="416"/>
      <c r="XAD1" s="416"/>
      <c r="XAE1" s="416"/>
      <c r="XAF1" s="416"/>
      <c r="XAG1" s="416"/>
      <c r="XAH1" s="416"/>
      <c r="XAI1" s="416"/>
      <c r="XAJ1" s="416"/>
      <c r="XAK1" s="416"/>
      <c r="XAL1" s="416"/>
      <c r="XAM1" s="416"/>
      <c r="XAN1" s="416"/>
      <c r="XAO1" s="416"/>
      <c r="XAP1" s="416"/>
      <c r="XAQ1" s="416"/>
      <c r="XAR1" s="416"/>
      <c r="XAS1" s="416"/>
      <c r="XAT1" s="416"/>
      <c r="XAU1" s="416"/>
      <c r="XAV1" s="416"/>
      <c r="XAW1" s="416"/>
      <c r="XAX1" s="416"/>
      <c r="XAY1" s="416"/>
      <c r="XAZ1" s="416"/>
      <c r="XBA1" s="416"/>
      <c r="XBB1" s="416"/>
      <c r="XBC1" s="416"/>
      <c r="XBD1" s="416"/>
      <c r="XBE1" s="416"/>
      <c r="XBF1" s="416"/>
      <c r="XBG1" s="416"/>
      <c r="XBH1" s="416"/>
      <c r="XBI1" s="416"/>
      <c r="XBJ1" s="416"/>
      <c r="XBK1" s="416"/>
      <c r="XBL1" s="416"/>
      <c r="XBM1" s="416"/>
      <c r="XBN1" s="416"/>
      <c r="XBO1" s="416"/>
      <c r="XBP1" s="416"/>
      <c r="XBQ1" s="416"/>
      <c r="XBR1" s="416"/>
      <c r="XBS1" s="416"/>
      <c r="XBT1" s="416"/>
      <c r="XBU1" s="416"/>
      <c r="XBV1" s="416"/>
      <c r="XBW1" s="416"/>
      <c r="XBX1" s="416"/>
      <c r="XBY1" s="416"/>
      <c r="XBZ1" s="416"/>
      <c r="XCA1" s="416"/>
      <c r="XCB1" s="416"/>
      <c r="XCC1" s="416"/>
      <c r="XCD1" s="416"/>
      <c r="XCE1" s="416"/>
      <c r="XCF1" s="416"/>
      <c r="XCG1" s="416"/>
      <c r="XCH1" s="416"/>
      <c r="XCI1" s="416"/>
      <c r="XCJ1" s="416"/>
      <c r="XCK1" s="416"/>
      <c r="XCL1" s="416"/>
      <c r="XCM1" s="416"/>
      <c r="XCN1" s="416"/>
      <c r="XCO1" s="416"/>
      <c r="XCP1" s="416"/>
      <c r="XCQ1" s="416"/>
      <c r="XCR1" s="416"/>
      <c r="XCS1" s="416"/>
      <c r="XCT1" s="416"/>
      <c r="XCU1" s="416"/>
      <c r="XCV1" s="416"/>
      <c r="XCW1" s="416"/>
      <c r="XCX1" s="416"/>
      <c r="XCY1" s="416"/>
      <c r="XCZ1" s="416"/>
      <c r="XDA1" s="416"/>
      <c r="XDB1" s="416"/>
      <c r="XDC1" s="416"/>
      <c r="XDD1" s="416"/>
      <c r="XDE1" s="416"/>
      <c r="XDF1" s="416"/>
      <c r="XDG1" s="416"/>
      <c r="XDH1" s="416"/>
      <c r="XDI1" s="416"/>
      <c r="XDJ1" s="416"/>
      <c r="XDK1" s="416"/>
      <c r="XDL1" s="416"/>
      <c r="XDM1" s="416"/>
      <c r="XDN1" s="416"/>
      <c r="XDO1" s="416"/>
      <c r="XDP1" s="416"/>
      <c r="XDQ1" s="416"/>
      <c r="XDR1" s="416"/>
      <c r="XDS1" s="416"/>
      <c r="XDT1" s="416"/>
      <c r="XDU1" s="416"/>
      <c r="XDV1" s="416"/>
      <c r="XDW1" s="416"/>
      <c r="XDX1" s="416"/>
      <c r="XDY1" s="416"/>
      <c r="XDZ1" s="416"/>
      <c r="XEA1" s="416"/>
      <c r="XEB1" s="416"/>
      <c r="XEC1" s="416"/>
      <c r="XED1" s="416"/>
      <c r="XEE1" s="416"/>
      <c r="XEF1" s="416"/>
      <c r="XEG1" s="416"/>
      <c r="XEH1" s="416"/>
      <c r="XEI1" s="416"/>
      <c r="XEJ1" s="416"/>
      <c r="XEK1" s="416"/>
      <c r="XEL1" s="416"/>
      <c r="XEM1" s="416"/>
      <c r="XEN1" s="416"/>
      <c r="XEO1" s="416"/>
      <c r="XEP1" s="416"/>
      <c r="XEQ1" s="416"/>
      <c r="XER1" s="416"/>
      <c r="XES1" s="416"/>
      <c r="XET1" s="416"/>
      <c r="XEU1" s="416"/>
      <c r="XEV1" s="416"/>
      <c r="XEW1" s="416"/>
      <c r="XEX1" s="416"/>
      <c r="XEY1" s="416"/>
      <c r="XEZ1" s="416"/>
      <c r="XFA1" s="416"/>
      <c r="XFB1" s="416"/>
      <c r="XFC1" s="416"/>
      <c r="XFD1" s="416"/>
    </row>
    <row r="2" spans="1:16384" x14ac:dyDescent="0.3">
      <c r="A2" s="418" t="s">
        <v>995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L2" s="418"/>
      <c r="BM2" s="418"/>
      <c r="BN2" s="418"/>
      <c r="BO2" s="418"/>
      <c r="BP2" s="418"/>
      <c r="BQ2" s="418"/>
      <c r="BR2" s="418"/>
      <c r="BS2" s="418"/>
      <c r="BT2" s="418"/>
      <c r="BU2" s="418"/>
      <c r="BV2" s="418"/>
      <c r="BW2" s="418"/>
      <c r="BX2" s="418"/>
      <c r="BY2" s="418"/>
      <c r="BZ2" s="418"/>
      <c r="CA2" s="418"/>
      <c r="CB2" s="418"/>
      <c r="CC2" s="418"/>
      <c r="CD2" s="418"/>
      <c r="CE2" s="418"/>
      <c r="CF2" s="418"/>
      <c r="CG2" s="418"/>
      <c r="CH2" s="418"/>
      <c r="CI2" s="418"/>
      <c r="CJ2" s="418"/>
      <c r="CK2" s="418"/>
      <c r="CL2" s="418"/>
      <c r="CM2" s="418"/>
      <c r="CN2" s="418"/>
      <c r="CO2" s="418"/>
      <c r="CP2" s="418"/>
      <c r="CQ2" s="418"/>
      <c r="CR2" s="418"/>
      <c r="CS2" s="418"/>
      <c r="CT2" s="418"/>
      <c r="CU2" s="418"/>
      <c r="CV2" s="418"/>
      <c r="CW2" s="418"/>
      <c r="CX2" s="418"/>
      <c r="CY2" s="418"/>
      <c r="CZ2" s="418"/>
      <c r="DA2" s="418"/>
      <c r="DB2" s="418"/>
      <c r="DC2" s="418"/>
      <c r="DD2" s="418"/>
      <c r="DE2" s="418"/>
      <c r="DF2" s="418"/>
      <c r="DG2" s="418"/>
      <c r="DH2" s="418"/>
      <c r="DI2" s="418"/>
      <c r="DJ2" s="418"/>
      <c r="DK2" s="418"/>
      <c r="DL2" s="418"/>
      <c r="DM2" s="418"/>
      <c r="DN2" s="418"/>
      <c r="DO2" s="418"/>
      <c r="DP2" s="418"/>
      <c r="DQ2" s="418"/>
      <c r="DR2" s="418"/>
      <c r="DS2" s="418"/>
      <c r="DT2" s="418"/>
      <c r="DU2" s="418"/>
      <c r="DV2" s="418"/>
      <c r="DW2" s="418"/>
      <c r="DX2" s="418"/>
      <c r="DY2" s="418"/>
      <c r="DZ2" s="418"/>
      <c r="EA2" s="418"/>
      <c r="EB2" s="418"/>
      <c r="EC2" s="418"/>
      <c r="ED2" s="418"/>
      <c r="EE2" s="418"/>
      <c r="EF2" s="418"/>
      <c r="EG2" s="418"/>
      <c r="EH2" s="418"/>
      <c r="EI2" s="418"/>
      <c r="EJ2" s="418"/>
      <c r="EK2" s="418"/>
      <c r="EL2" s="418"/>
      <c r="EM2" s="418"/>
      <c r="EN2" s="418"/>
      <c r="EO2" s="418"/>
      <c r="EP2" s="418"/>
      <c r="EQ2" s="418"/>
      <c r="ER2" s="418"/>
      <c r="ES2" s="418"/>
      <c r="ET2" s="418"/>
      <c r="EU2" s="418"/>
      <c r="EV2" s="418"/>
      <c r="EW2" s="418"/>
      <c r="EX2" s="418"/>
      <c r="EY2" s="418"/>
      <c r="EZ2" s="418"/>
      <c r="FA2" s="418"/>
      <c r="FB2" s="418"/>
      <c r="FC2" s="418"/>
      <c r="FD2" s="418"/>
      <c r="FE2" s="418"/>
      <c r="FF2" s="418"/>
      <c r="FG2" s="418"/>
      <c r="FH2" s="418"/>
      <c r="FI2" s="418"/>
      <c r="FJ2" s="418"/>
      <c r="FK2" s="418"/>
      <c r="FL2" s="418"/>
      <c r="FM2" s="418"/>
      <c r="FN2" s="418"/>
      <c r="FO2" s="418"/>
      <c r="FP2" s="418"/>
      <c r="FQ2" s="418"/>
      <c r="FR2" s="418"/>
      <c r="FS2" s="418"/>
      <c r="FT2" s="418"/>
      <c r="FU2" s="418"/>
      <c r="FV2" s="418"/>
      <c r="FW2" s="418"/>
      <c r="FX2" s="418"/>
      <c r="FY2" s="418"/>
      <c r="FZ2" s="418"/>
      <c r="GA2" s="418"/>
      <c r="GB2" s="418"/>
      <c r="GC2" s="418"/>
      <c r="GD2" s="418"/>
      <c r="GE2" s="418"/>
      <c r="GF2" s="418"/>
      <c r="GG2" s="418"/>
      <c r="GH2" s="418"/>
      <c r="GI2" s="418"/>
      <c r="GJ2" s="418"/>
      <c r="GK2" s="418"/>
      <c r="GL2" s="418"/>
      <c r="GM2" s="418"/>
      <c r="GN2" s="418"/>
      <c r="GO2" s="418"/>
      <c r="GP2" s="418"/>
      <c r="GQ2" s="418"/>
      <c r="GR2" s="418"/>
      <c r="GS2" s="418"/>
      <c r="GT2" s="418"/>
      <c r="GU2" s="418"/>
      <c r="GV2" s="418"/>
      <c r="GW2" s="418"/>
      <c r="GX2" s="418"/>
      <c r="GY2" s="418"/>
      <c r="GZ2" s="418"/>
      <c r="HA2" s="418"/>
      <c r="HB2" s="418"/>
      <c r="HC2" s="418"/>
      <c r="HD2" s="418"/>
      <c r="HE2" s="418"/>
      <c r="HF2" s="418"/>
      <c r="HG2" s="418"/>
      <c r="HH2" s="418"/>
      <c r="HI2" s="418"/>
      <c r="HJ2" s="418"/>
      <c r="HK2" s="418"/>
      <c r="HL2" s="418"/>
      <c r="HM2" s="418"/>
      <c r="HN2" s="418"/>
      <c r="HO2" s="418"/>
      <c r="HP2" s="418"/>
      <c r="HQ2" s="418"/>
      <c r="HR2" s="418"/>
      <c r="HS2" s="418"/>
      <c r="HT2" s="418"/>
      <c r="HU2" s="418"/>
      <c r="HV2" s="418"/>
      <c r="HW2" s="418"/>
      <c r="HX2" s="418"/>
      <c r="HY2" s="418"/>
      <c r="HZ2" s="418"/>
      <c r="IA2" s="418"/>
      <c r="IB2" s="418"/>
      <c r="IC2" s="418"/>
      <c r="ID2" s="418"/>
      <c r="IE2" s="418"/>
      <c r="IF2" s="418"/>
      <c r="IG2" s="418"/>
      <c r="IH2" s="418"/>
      <c r="II2" s="418"/>
      <c r="IJ2" s="418"/>
      <c r="IK2" s="418"/>
      <c r="IL2" s="418"/>
      <c r="IM2" s="418"/>
      <c r="IN2" s="418"/>
      <c r="IO2" s="418"/>
      <c r="IP2" s="418"/>
      <c r="IQ2" s="418"/>
      <c r="IR2" s="418"/>
      <c r="IS2" s="418"/>
      <c r="IT2" s="418"/>
      <c r="IU2" s="418"/>
      <c r="IV2" s="418"/>
      <c r="IW2" s="418"/>
      <c r="IX2" s="418"/>
      <c r="IY2" s="418"/>
      <c r="IZ2" s="418"/>
      <c r="JA2" s="418"/>
      <c r="JB2" s="418"/>
      <c r="JC2" s="418"/>
      <c r="JD2" s="418"/>
      <c r="JE2" s="418"/>
      <c r="JF2" s="418"/>
      <c r="JG2" s="418"/>
      <c r="JH2" s="418"/>
      <c r="JI2" s="418"/>
      <c r="JJ2" s="418"/>
      <c r="JK2" s="418"/>
      <c r="JL2" s="418"/>
      <c r="JM2" s="418"/>
      <c r="JN2" s="418"/>
      <c r="JO2" s="418"/>
      <c r="JP2" s="418"/>
      <c r="JQ2" s="418"/>
      <c r="JR2" s="418"/>
      <c r="JS2" s="418"/>
      <c r="JT2" s="418"/>
      <c r="JU2" s="418"/>
      <c r="JV2" s="418"/>
      <c r="JW2" s="418"/>
      <c r="JX2" s="418"/>
      <c r="JY2" s="418"/>
      <c r="JZ2" s="418"/>
      <c r="KA2" s="418"/>
      <c r="KB2" s="418"/>
      <c r="KC2" s="418"/>
      <c r="KD2" s="418"/>
      <c r="KE2" s="418"/>
      <c r="KF2" s="418"/>
      <c r="KG2" s="418"/>
      <c r="KH2" s="418"/>
      <c r="KI2" s="418"/>
      <c r="KJ2" s="418"/>
      <c r="KK2" s="418"/>
      <c r="KL2" s="418"/>
      <c r="KM2" s="418"/>
      <c r="KN2" s="418"/>
      <c r="KO2" s="418"/>
      <c r="KP2" s="418"/>
      <c r="KQ2" s="418"/>
      <c r="KR2" s="418"/>
      <c r="KS2" s="418"/>
      <c r="KT2" s="418"/>
      <c r="KU2" s="418"/>
      <c r="KV2" s="418"/>
      <c r="KW2" s="418"/>
      <c r="KX2" s="418"/>
      <c r="KY2" s="418"/>
      <c r="KZ2" s="418"/>
      <c r="LA2" s="418"/>
      <c r="LB2" s="418"/>
      <c r="LC2" s="418"/>
      <c r="LD2" s="418"/>
      <c r="LE2" s="418"/>
      <c r="LF2" s="418"/>
      <c r="LG2" s="418"/>
      <c r="LH2" s="418"/>
      <c r="LI2" s="418"/>
      <c r="LJ2" s="418"/>
      <c r="LK2" s="418"/>
      <c r="LL2" s="418"/>
      <c r="LM2" s="418"/>
      <c r="LN2" s="418"/>
      <c r="LO2" s="418"/>
      <c r="LP2" s="418"/>
      <c r="LQ2" s="418"/>
      <c r="LR2" s="418"/>
      <c r="LS2" s="418"/>
      <c r="LT2" s="418"/>
      <c r="LU2" s="418"/>
      <c r="LV2" s="418"/>
      <c r="LW2" s="418"/>
      <c r="LX2" s="418"/>
      <c r="LY2" s="418"/>
      <c r="LZ2" s="418"/>
      <c r="MA2" s="418"/>
      <c r="MB2" s="418"/>
      <c r="MC2" s="418"/>
      <c r="MD2" s="418"/>
      <c r="ME2" s="418"/>
      <c r="MF2" s="418"/>
      <c r="MG2" s="418"/>
      <c r="MH2" s="418"/>
      <c r="MI2" s="418"/>
      <c r="MJ2" s="418"/>
      <c r="MK2" s="418"/>
      <c r="ML2" s="418"/>
      <c r="MM2" s="418"/>
      <c r="MN2" s="418"/>
      <c r="MO2" s="418"/>
      <c r="MP2" s="418"/>
      <c r="MQ2" s="418"/>
      <c r="MR2" s="418"/>
      <c r="MS2" s="418"/>
      <c r="MT2" s="418"/>
      <c r="MU2" s="418"/>
      <c r="MV2" s="418"/>
      <c r="MW2" s="418"/>
      <c r="MX2" s="418"/>
      <c r="MY2" s="418"/>
      <c r="MZ2" s="418"/>
      <c r="NA2" s="418"/>
      <c r="NB2" s="418"/>
      <c r="NC2" s="418"/>
      <c r="ND2" s="418"/>
      <c r="NE2" s="418"/>
      <c r="NF2" s="418"/>
      <c r="NG2" s="418"/>
      <c r="NH2" s="418"/>
      <c r="NI2" s="418"/>
      <c r="NJ2" s="418"/>
      <c r="NK2" s="418"/>
      <c r="NL2" s="418"/>
      <c r="NM2" s="418"/>
      <c r="NN2" s="418"/>
      <c r="NO2" s="418"/>
      <c r="NP2" s="418"/>
      <c r="NQ2" s="418"/>
      <c r="NR2" s="418"/>
      <c r="NS2" s="418"/>
      <c r="NT2" s="418"/>
      <c r="NU2" s="418"/>
      <c r="NV2" s="418"/>
      <c r="NW2" s="418"/>
      <c r="NX2" s="418"/>
      <c r="NY2" s="418"/>
      <c r="NZ2" s="418"/>
      <c r="OA2" s="418"/>
      <c r="OB2" s="418"/>
      <c r="OC2" s="418"/>
      <c r="OD2" s="418"/>
      <c r="OE2" s="418"/>
      <c r="OF2" s="418"/>
      <c r="OG2" s="418"/>
      <c r="OH2" s="418"/>
      <c r="OI2" s="418"/>
      <c r="OJ2" s="418"/>
      <c r="OK2" s="418"/>
      <c r="OL2" s="418"/>
      <c r="OM2" s="418"/>
      <c r="ON2" s="418"/>
      <c r="OO2" s="418"/>
      <c r="OP2" s="418"/>
      <c r="OQ2" s="418"/>
      <c r="OR2" s="418"/>
      <c r="OS2" s="418"/>
      <c r="OT2" s="418"/>
      <c r="OU2" s="418"/>
      <c r="OV2" s="418"/>
      <c r="OW2" s="418"/>
      <c r="OX2" s="418"/>
      <c r="OY2" s="418"/>
      <c r="OZ2" s="418"/>
      <c r="PA2" s="418"/>
      <c r="PB2" s="418"/>
      <c r="PC2" s="418"/>
      <c r="PD2" s="418"/>
      <c r="PE2" s="418"/>
      <c r="PF2" s="418"/>
      <c r="PG2" s="418"/>
      <c r="PH2" s="418"/>
      <c r="PI2" s="418"/>
      <c r="PJ2" s="418"/>
      <c r="PK2" s="418"/>
      <c r="PL2" s="418"/>
      <c r="PM2" s="418"/>
      <c r="PN2" s="418"/>
      <c r="PO2" s="418"/>
      <c r="PP2" s="418"/>
      <c r="PQ2" s="418"/>
      <c r="PR2" s="418"/>
      <c r="PS2" s="418"/>
      <c r="PT2" s="418"/>
      <c r="PU2" s="418"/>
      <c r="PV2" s="418"/>
      <c r="PW2" s="418"/>
      <c r="PX2" s="418"/>
      <c r="PY2" s="418"/>
      <c r="PZ2" s="418"/>
      <c r="QA2" s="418"/>
      <c r="QB2" s="418"/>
      <c r="QC2" s="418"/>
      <c r="QD2" s="418"/>
      <c r="QE2" s="418"/>
      <c r="QF2" s="418"/>
      <c r="QG2" s="418"/>
      <c r="QH2" s="418"/>
      <c r="QI2" s="418"/>
      <c r="QJ2" s="418"/>
      <c r="QK2" s="418"/>
      <c r="QL2" s="418"/>
      <c r="QM2" s="418"/>
      <c r="QN2" s="418"/>
      <c r="QO2" s="418"/>
      <c r="QP2" s="418"/>
      <c r="QQ2" s="418"/>
      <c r="QR2" s="418"/>
      <c r="QS2" s="418"/>
      <c r="QT2" s="418"/>
      <c r="QU2" s="418"/>
      <c r="QV2" s="418"/>
      <c r="QW2" s="418"/>
      <c r="QX2" s="418"/>
      <c r="QY2" s="418"/>
      <c r="QZ2" s="418"/>
      <c r="RA2" s="418"/>
      <c r="RB2" s="418"/>
      <c r="RC2" s="418"/>
      <c r="RD2" s="418"/>
      <c r="RE2" s="418"/>
      <c r="RF2" s="418"/>
      <c r="RG2" s="418"/>
      <c r="RH2" s="418"/>
      <c r="RI2" s="418"/>
      <c r="RJ2" s="418"/>
      <c r="RK2" s="418"/>
      <c r="RL2" s="418"/>
      <c r="RM2" s="418"/>
      <c r="RN2" s="418"/>
      <c r="RO2" s="418"/>
      <c r="RP2" s="418"/>
      <c r="RQ2" s="418"/>
      <c r="RR2" s="418"/>
      <c r="RS2" s="418"/>
      <c r="RT2" s="418"/>
      <c r="RU2" s="418"/>
      <c r="RV2" s="418"/>
      <c r="RW2" s="418"/>
      <c r="RX2" s="418"/>
      <c r="RY2" s="418"/>
      <c r="RZ2" s="418"/>
      <c r="SA2" s="418"/>
      <c r="SB2" s="418"/>
      <c r="SC2" s="418"/>
      <c r="SD2" s="418"/>
      <c r="SE2" s="418"/>
      <c r="SF2" s="418"/>
      <c r="SG2" s="418"/>
      <c r="SH2" s="418"/>
      <c r="SI2" s="418"/>
      <c r="SJ2" s="418"/>
      <c r="SK2" s="418"/>
      <c r="SL2" s="418"/>
      <c r="SM2" s="418"/>
      <c r="SN2" s="418"/>
      <c r="SO2" s="418"/>
      <c r="SP2" s="418"/>
      <c r="SQ2" s="418"/>
      <c r="SR2" s="418"/>
      <c r="SS2" s="418"/>
      <c r="ST2" s="418"/>
      <c r="SU2" s="418"/>
      <c r="SV2" s="418"/>
      <c r="SW2" s="418"/>
      <c r="SX2" s="418"/>
      <c r="SY2" s="418"/>
      <c r="SZ2" s="418"/>
      <c r="TA2" s="418"/>
      <c r="TB2" s="418"/>
      <c r="TC2" s="418"/>
      <c r="TD2" s="418"/>
      <c r="TE2" s="418"/>
      <c r="TF2" s="418"/>
      <c r="TG2" s="418"/>
      <c r="TH2" s="418"/>
      <c r="TI2" s="418"/>
      <c r="TJ2" s="418"/>
      <c r="TK2" s="418"/>
      <c r="TL2" s="418"/>
      <c r="TM2" s="418"/>
      <c r="TN2" s="418"/>
      <c r="TO2" s="418"/>
      <c r="TP2" s="418"/>
      <c r="TQ2" s="418"/>
      <c r="TR2" s="418"/>
      <c r="TS2" s="418"/>
      <c r="TT2" s="418"/>
      <c r="TU2" s="418"/>
      <c r="TV2" s="418"/>
      <c r="TW2" s="418"/>
      <c r="TX2" s="418"/>
      <c r="TY2" s="418"/>
      <c r="TZ2" s="418"/>
      <c r="UA2" s="418"/>
      <c r="UB2" s="418"/>
      <c r="UC2" s="418"/>
      <c r="UD2" s="418"/>
      <c r="UE2" s="418"/>
      <c r="UF2" s="418"/>
      <c r="UG2" s="418"/>
      <c r="UH2" s="418"/>
      <c r="UI2" s="418"/>
      <c r="UJ2" s="418"/>
      <c r="UK2" s="418"/>
      <c r="UL2" s="418"/>
      <c r="UM2" s="418"/>
      <c r="UN2" s="418"/>
      <c r="UO2" s="418"/>
      <c r="UP2" s="418"/>
      <c r="UQ2" s="418"/>
      <c r="UR2" s="418"/>
      <c r="US2" s="418"/>
      <c r="UT2" s="418"/>
      <c r="UU2" s="418"/>
      <c r="UV2" s="418"/>
      <c r="UW2" s="418"/>
      <c r="UX2" s="418"/>
      <c r="UY2" s="418"/>
      <c r="UZ2" s="418"/>
      <c r="VA2" s="418"/>
      <c r="VB2" s="418"/>
      <c r="VC2" s="418"/>
      <c r="VD2" s="418"/>
      <c r="VE2" s="418"/>
      <c r="VF2" s="418"/>
      <c r="VG2" s="418"/>
      <c r="VH2" s="418"/>
      <c r="VI2" s="418"/>
      <c r="VJ2" s="418"/>
      <c r="VK2" s="418"/>
      <c r="VL2" s="418"/>
      <c r="VM2" s="418"/>
      <c r="VN2" s="418"/>
      <c r="VO2" s="418"/>
      <c r="VP2" s="418"/>
      <c r="VQ2" s="418"/>
      <c r="VR2" s="418"/>
      <c r="VS2" s="418"/>
      <c r="VT2" s="418"/>
      <c r="VU2" s="418"/>
      <c r="VV2" s="418"/>
      <c r="VW2" s="418"/>
      <c r="VX2" s="418"/>
      <c r="VY2" s="418"/>
      <c r="VZ2" s="418"/>
      <c r="WA2" s="418"/>
      <c r="WB2" s="418"/>
      <c r="WC2" s="418"/>
      <c r="WD2" s="418"/>
      <c r="WE2" s="418"/>
      <c r="WF2" s="418"/>
      <c r="WG2" s="418"/>
      <c r="WH2" s="418"/>
      <c r="WI2" s="418"/>
      <c r="WJ2" s="418"/>
      <c r="WK2" s="418"/>
      <c r="WL2" s="418"/>
      <c r="WM2" s="418"/>
      <c r="WN2" s="418"/>
      <c r="WO2" s="418"/>
      <c r="WP2" s="418"/>
      <c r="WQ2" s="418"/>
      <c r="WR2" s="418"/>
      <c r="WS2" s="418"/>
      <c r="WT2" s="418"/>
      <c r="WU2" s="418"/>
      <c r="WV2" s="418"/>
      <c r="WW2" s="418"/>
      <c r="WX2" s="418"/>
      <c r="WY2" s="418"/>
      <c r="WZ2" s="418"/>
      <c r="XA2" s="418"/>
      <c r="XB2" s="418"/>
      <c r="XC2" s="418"/>
      <c r="XD2" s="418"/>
      <c r="XE2" s="418"/>
      <c r="XF2" s="418"/>
      <c r="XG2" s="418"/>
      <c r="XH2" s="418"/>
      <c r="XI2" s="418"/>
      <c r="XJ2" s="418"/>
      <c r="XK2" s="418"/>
      <c r="XL2" s="418"/>
      <c r="XM2" s="418"/>
      <c r="XN2" s="418"/>
      <c r="XO2" s="418"/>
      <c r="XP2" s="418"/>
      <c r="XQ2" s="418"/>
      <c r="XR2" s="418"/>
      <c r="XS2" s="418"/>
      <c r="XT2" s="418"/>
      <c r="XU2" s="418"/>
      <c r="XV2" s="418"/>
      <c r="XW2" s="418"/>
      <c r="XX2" s="418"/>
      <c r="XY2" s="418"/>
      <c r="XZ2" s="418"/>
      <c r="YA2" s="418"/>
      <c r="YB2" s="418"/>
      <c r="YC2" s="418"/>
      <c r="YD2" s="418"/>
      <c r="YE2" s="418"/>
      <c r="YF2" s="418"/>
      <c r="YG2" s="418"/>
      <c r="YH2" s="418"/>
      <c r="YI2" s="418"/>
      <c r="YJ2" s="418"/>
      <c r="YK2" s="418"/>
      <c r="YL2" s="418"/>
      <c r="YM2" s="418"/>
      <c r="YN2" s="418"/>
      <c r="YO2" s="418"/>
      <c r="YP2" s="418"/>
      <c r="YQ2" s="418"/>
      <c r="YR2" s="418"/>
      <c r="YS2" s="418"/>
      <c r="YT2" s="418"/>
      <c r="YU2" s="418"/>
      <c r="YV2" s="418"/>
      <c r="YW2" s="418"/>
      <c r="YX2" s="418"/>
      <c r="YY2" s="418"/>
      <c r="YZ2" s="418"/>
      <c r="ZA2" s="418"/>
      <c r="ZB2" s="418"/>
      <c r="ZC2" s="418"/>
      <c r="ZD2" s="418"/>
      <c r="ZE2" s="418"/>
      <c r="ZF2" s="418"/>
      <c r="ZG2" s="418"/>
      <c r="ZH2" s="418"/>
      <c r="ZI2" s="418"/>
      <c r="ZJ2" s="418"/>
      <c r="ZK2" s="418"/>
      <c r="ZL2" s="418"/>
      <c r="ZM2" s="418"/>
      <c r="ZN2" s="418"/>
      <c r="ZO2" s="418"/>
      <c r="ZP2" s="418"/>
      <c r="ZQ2" s="418"/>
      <c r="ZR2" s="418"/>
      <c r="ZS2" s="418"/>
      <c r="ZT2" s="418"/>
      <c r="ZU2" s="418"/>
      <c r="ZV2" s="418"/>
      <c r="ZW2" s="418"/>
      <c r="ZX2" s="418"/>
      <c r="ZY2" s="418"/>
      <c r="ZZ2" s="418"/>
      <c r="AAA2" s="418"/>
      <c r="AAB2" s="418"/>
      <c r="AAC2" s="418"/>
      <c r="AAD2" s="418"/>
      <c r="AAE2" s="418"/>
      <c r="AAF2" s="418"/>
      <c r="AAG2" s="418"/>
      <c r="AAH2" s="418"/>
      <c r="AAI2" s="418"/>
      <c r="AAJ2" s="418"/>
      <c r="AAK2" s="418"/>
      <c r="AAL2" s="418"/>
      <c r="AAM2" s="418"/>
      <c r="AAN2" s="418"/>
      <c r="AAO2" s="418"/>
      <c r="AAP2" s="418"/>
      <c r="AAQ2" s="418"/>
      <c r="AAR2" s="418"/>
      <c r="AAS2" s="418"/>
      <c r="AAT2" s="418"/>
      <c r="AAU2" s="418"/>
      <c r="AAV2" s="418"/>
      <c r="AAW2" s="418"/>
      <c r="AAX2" s="418"/>
      <c r="AAY2" s="418"/>
      <c r="AAZ2" s="418"/>
      <c r="ABA2" s="418"/>
      <c r="ABB2" s="418"/>
      <c r="ABC2" s="418"/>
      <c r="ABD2" s="418"/>
      <c r="ABE2" s="418"/>
      <c r="ABF2" s="418"/>
      <c r="ABG2" s="418"/>
      <c r="ABH2" s="418"/>
      <c r="ABI2" s="418"/>
      <c r="ABJ2" s="418"/>
      <c r="ABK2" s="418"/>
      <c r="ABL2" s="418"/>
      <c r="ABM2" s="418"/>
      <c r="ABN2" s="418"/>
      <c r="ABO2" s="418"/>
      <c r="ABP2" s="418"/>
      <c r="ABQ2" s="418"/>
      <c r="ABR2" s="418"/>
      <c r="ABS2" s="418"/>
      <c r="ABT2" s="418"/>
      <c r="ABU2" s="418"/>
      <c r="ABV2" s="418"/>
      <c r="ABW2" s="418"/>
      <c r="ABX2" s="418"/>
      <c r="ABY2" s="418"/>
      <c r="ABZ2" s="418"/>
      <c r="ACA2" s="418"/>
      <c r="ACB2" s="418"/>
      <c r="ACC2" s="418"/>
      <c r="ACD2" s="418"/>
      <c r="ACE2" s="418"/>
      <c r="ACF2" s="418"/>
      <c r="ACG2" s="418"/>
      <c r="ACH2" s="418"/>
      <c r="ACI2" s="418"/>
      <c r="ACJ2" s="418"/>
      <c r="ACK2" s="418"/>
      <c r="ACL2" s="418"/>
      <c r="ACM2" s="418"/>
      <c r="ACN2" s="418"/>
      <c r="ACO2" s="418"/>
      <c r="ACP2" s="418"/>
      <c r="ACQ2" s="418"/>
      <c r="ACR2" s="418"/>
      <c r="ACS2" s="418"/>
      <c r="ACT2" s="418"/>
      <c r="ACU2" s="418"/>
      <c r="ACV2" s="418"/>
      <c r="ACW2" s="418"/>
      <c r="ACX2" s="418"/>
      <c r="ACY2" s="418"/>
      <c r="ACZ2" s="418"/>
      <c r="ADA2" s="418"/>
      <c r="ADB2" s="418"/>
      <c r="ADC2" s="418"/>
      <c r="ADD2" s="418"/>
      <c r="ADE2" s="418"/>
      <c r="ADF2" s="418"/>
      <c r="ADG2" s="418"/>
      <c r="ADH2" s="418"/>
      <c r="ADI2" s="418"/>
      <c r="ADJ2" s="418"/>
      <c r="ADK2" s="418"/>
      <c r="ADL2" s="418"/>
      <c r="ADM2" s="418"/>
      <c r="ADN2" s="418"/>
      <c r="ADO2" s="418"/>
      <c r="ADP2" s="418"/>
      <c r="ADQ2" s="418"/>
      <c r="ADR2" s="418"/>
      <c r="ADS2" s="418"/>
      <c r="ADT2" s="418"/>
      <c r="ADU2" s="418"/>
      <c r="ADV2" s="418"/>
      <c r="ADW2" s="418"/>
      <c r="ADX2" s="418"/>
      <c r="ADY2" s="418"/>
      <c r="ADZ2" s="418"/>
      <c r="AEA2" s="418"/>
      <c r="AEB2" s="418"/>
      <c r="AEC2" s="418"/>
      <c r="AED2" s="418"/>
      <c r="AEE2" s="418"/>
      <c r="AEF2" s="418"/>
      <c r="AEG2" s="418"/>
      <c r="AEH2" s="418"/>
      <c r="AEI2" s="418"/>
      <c r="AEJ2" s="418"/>
      <c r="AEK2" s="418"/>
      <c r="AEL2" s="418"/>
      <c r="AEM2" s="418"/>
      <c r="AEN2" s="418"/>
      <c r="AEO2" s="418"/>
      <c r="AEP2" s="418"/>
      <c r="AEQ2" s="418"/>
      <c r="AER2" s="418"/>
      <c r="AES2" s="418"/>
      <c r="AET2" s="418"/>
      <c r="AEU2" s="418"/>
      <c r="AEV2" s="418"/>
      <c r="AEW2" s="418"/>
      <c r="AEX2" s="418"/>
      <c r="AEY2" s="418"/>
      <c r="AEZ2" s="418"/>
      <c r="AFA2" s="418"/>
      <c r="AFB2" s="418"/>
      <c r="AFC2" s="418"/>
      <c r="AFD2" s="418"/>
      <c r="AFE2" s="418"/>
      <c r="AFF2" s="418"/>
      <c r="AFG2" s="418"/>
      <c r="AFH2" s="418"/>
      <c r="AFI2" s="418"/>
      <c r="AFJ2" s="418"/>
      <c r="AFK2" s="418"/>
      <c r="AFL2" s="418"/>
      <c r="AFM2" s="418"/>
      <c r="AFN2" s="418"/>
      <c r="AFO2" s="418"/>
      <c r="AFP2" s="418"/>
      <c r="AFQ2" s="418"/>
      <c r="AFR2" s="418"/>
      <c r="AFS2" s="418"/>
      <c r="AFT2" s="418"/>
      <c r="AFU2" s="418"/>
      <c r="AFV2" s="418"/>
      <c r="AFW2" s="418"/>
      <c r="AFX2" s="418"/>
      <c r="AFY2" s="418"/>
      <c r="AFZ2" s="418"/>
      <c r="AGA2" s="418"/>
      <c r="AGB2" s="418"/>
      <c r="AGC2" s="418"/>
      <c r="AGD2" s="418"/>
      <c r="AGE2" s="418"/>
      <c r="AGF2" s="418"/>
      <c r="AGG2" s="418"/>
      <c r="AGH2" s="418"/>
      <c r="AGI2" s="418"/>
      <c r="AGJ2" s="418"/>
      <c r="AGK2" s="418"/>
      <c r="AGL2" s="418"/>
      <c r="AGM2" s="418"/>
      <c r="AGN2" s="418"/>
      <c r="AGO2" s="418"/>
      <c r="AGP2" s="418"/>
      <c r="AGQ2" s="418"/>
      <c r="AGR2" s="418"/>
      <c r="AGS2" s="418"/>
      <c r="AGT2" s="418"/>
      <c r="AGU2" s="418"/>
      <c r="AGV2" s="418"/>
      <c r="AGW2" s="418"/>
      <c r="AGX2" s="418"/>
      <c r="AGY2" s="418"/>
      <c r="AGZ2" s="418"/>
      <c r="AHA2" s="418"/>
      <c r="AHB2" s="418"/>
      <c r="AHC2" s="418"/>
      <c r="AHD2" s="418"/>
      <c r="AHE2" s="418"/>
      <c r="AHF2" s="418"/>
      <c r="AHG2" s="418"/>
      <c r="AHH2" s="418"/>
      <c r="AHI2" s="418"/>
      <c r="AHJ2" s="418"/>
      <c r="AHK2" s="418"/>
      <c r="AHL2" s="418"/>
      <c r="AHM2" s="418"/>
      <c r="AHN2" s="418"/>
      <c r="AHO2" s="418"/>
      <c r="AHP2" s="418"/>
      <c r="AHQ2" s="418"/>
      <c r="AHR2" s="418"/>
      <c r="AHS2" s="418"/>
      <c r="AHT2" s="418"/>
      <c r="AHU2" s="418"/>
      <c r="AHV2" s="418"/>
      <c r="AHW2" s="418"/>
      <c r="AHX2" s="418"/>
      <c r="AHY2" s="418"/>
      <c r="AHZ2" s="418"/>
      <c r="AIA2" s="418"/>
      <c r="AIB2" s="418"/>
      <c r="AIC2" s="418"/>
      <c r="AID2" s="418"/>
      <c r="AIE2" s="418"/>
      <c r="AIF2" s="418"/>
      <c r="AIG2" s="418"/>
      <c r="AIH2" s="418"/>
      <c r="AII2" s="418"/>
      <c r="AIJ2" s="418"/>
      <c r="AIK2" s="418"/>
      <c r="AIL2" s="418"/>
      <c r="AIM2" s="418"/>
      <c r="AIN2" s="418"/>
      <c r="AIO2" s="418"/>
      <c r="AIP2" s="418"/>
      <c r="AIQ2" s="418"/>
      <c r="AIR2" s="418"/>
      <c r="AIS2" s="418"/>
      <c r="AIT2" s="418"/>
      <c r="AIU2" s="418"/>
      <c r="AIV2" s="418"/>
      <c r="AIW2" s="418"/>
      <c r="AIX2" s="418"/>
      <c r="AIY2" s="418"/>
      <c r="AIZ2" s="418"/>
      <c r="AJA2" s="418"/>
      <c r="AJB2" s="418"/>
      <c r="AJC2" s="418"/>
      <c r="AJD2" s="418"/>
      <c r="AJE2" s="418"/>
      <c r="AJF2" s="418"/>
      <c r="AJG2" s="418"/>
      <c r="AJH2" s="418"/>
      <c r="AJI2" s="418"/>
      <c r="AJJ2" s="418"/>
      <c r="AJK2" s="418"/>
      <c r="AJL2" s="418"/>
      <c r="AJM2" s="418"/>
      <c r="AJN2" s="418"/>
      <c r="AJO2" s="418"/>
      <c r="AJP2" s="418"/>
      <c r="AJQ2" s="418"/>
      <c r="AJR2" s="418"/>
      <c r="AJS2" s="418"/>
      <c r="AJT2" s="418"/>
      <c r="AJU2" s="418"/>
      <c r="AJV2" s="418"/>
      <c r="AJW2" s="418"/>
      <c r="AJX2" s="418"/>
      <c r="AJY2" s="418"/>
      <c r="AJZ2" s="418"/>
      <c r="AKA2" s="418"/>
      <c r="AKB2" s="418"/>
      <c r="AKC2" s="418"/>
      <c r="AKD2" s="418"/>
      <c r="AKE2" s="418"/>
      <c r="AKF2" s="418"/>
      <c r="AKG2" s="418"/>
      <c r="AKH2" s="418"/>
      <c r="AKI2" s="418"/>
      <c r="AKJ2" s="418"/>
      <c r="AKK2" s="418"/>
      <c r="AKL2" s="418"/>
      <c r="AKM2" s="418"/>
      <c r="AKN2" s="418"/>
      <c r="AKO2" s="418"/>
      <c r="AKP2" s="418"/>
      <c r="AKQ2" s="418"/>
      <c r="AKR2" s="418"/>
      <c r="AKS2" s="418"/>
      <c r="AKT2" s="418"/>
      <c r="AKU2" s="418"/>
      <c r="AKV2" s="418"/>
      <c r="AKW2" s="418"/>
      <c r="AKX2" s="418"/>
      <c r="AKY2" s="418"/>
      <c r="AKZ2" s="418"/>
      <c r="ALA2" s="418"/>
      <c r="ALB2" s="418"/>
      <c r="ALC2" s="418"/>
      <c r="ALD2" s="418"/>
      <c r="ALE2" s="418"/>
      <c r="ALF2" s="418"/>
      <c r="ALG2" s="418"/>
      <c r="ALH2" s="418"/>
      <c r="ALI2" s="418"/>
      <c r="ALJ2" s="418"/>
      <c r="ALK2" s="418"/>
      <c r="ALL2" s="418"/>
      <c r="ALM2" s="418"/>
      <c r="ALN2" s="418"/>
      <c r="ALO2" s="418"/>
      <c r="ALP2" s="418"/>
      <c r="ALQ2" s="418"/>
      <c r="ALR2" s="418"/>
      <c r="ALS2" s="418"/>
      <c r="ALT2" s="418"/>
      <c r="ALU2" s="418"/>
      <c r="ALV2" s="418"/>
      <c r="ALW2" s="418"/>
      <c r="ALX2" s="418"/>
      <c r="ALY2" s="418"/>
      <c r="ALZ2" s="418"/>
      <c r="AMA2" s="418"/>
      <c r="AMB2" s="418"/>
      <c r="AMC2" s="418"/>
      <c r="AMD2" s="418"/>
      <c r="AME2" s="418"/>
      <c r="AMF2" s="418"/>
      <c r="AMG2" s="418"/>
      <c r="AMH2" s="418"/>
      <c r="AMI2" s="418"/>
      <c r="AMJ2" s="418"/>
      <c r="AMK2" s="418"/>
      <c r="AML2" s="418"/>
      <c r="AMM2" s="418"/>
      <c r="AMN2" s="418"/>
      <c r="AMO2" s="418"/>
      <c r="AMP2" s="418"/>
      <c r="AMQ2" s="418"/>
      <c r="AMR2" s="418"/>
      <c r="AMS2" s="418"/>
      <c r="AMT2" s="418"/>
      <c r="AMU2" s="418"/>
      <c r="AMV2" s="418"/>
      <c r="AMW2" s="418"/>
      <c r="AMX2" s="418"/>
      <c r="AMY2" s="418"/>
      <c r="AMZ2" s="418"/>
      <c r="ANA2" s="418"/>
      <c r="ANB2" s="418"/>
      <c r="ANC2" s="418"/>
      <c r="AND2" s="418"/>
      <c r="ANE2" s="418"/>
      <c r="ANF2" s="418"/>
      <c r="ANG2" s="418"/>
      <c r="ANH2" s="418"/>
      <c r="ANI2" s="418"/>
      <c r="ANJ2" s="418"/>
      <c r="ANK2" s="418"/>
      <c r="ANL2" s="418"/>
      <c r="ANM2" s="418"/>
      <c r="ANN2" s="418"/>
      <c r="ANO2" s="418"/>
      <c r="ANP2" s="418"/>
      <c r="ANQ2" s="418"/>
      <c r="ANR2" s="418"/>
      <c r="ANS2" s="418"/>
      <c r="ANT2" s="418"/>
      <c r="ANU2" s="418"/>
      <c r="ANV2" s="418"/>
      <c r="ANW2" s="418"/>
      <c r="ANX2" s="418"/>
      <c r="ANY2" s="418"/>
      <c r="ANZ2" s="418"/>
      <c r="AOA2" s="418"/>
      <c r="AOB2" s="418"/>
      <c r="AOC2" s="418"/>
      <c r="AOD2" s="418"/>
      <c r="AOE2" s="418"/>
      <c r="AOF2" s="418"/>
      <c r="AOG2" s="418"/>
      <c r="AOH2" s="418"/>
      <c r="AOI2" s="418"/>
      <c r="AOJ2" s="418"/>
      <c r="AOK2" s="418"/>
      <c r="AOL2" s="418"/>
      <c r="AOM2" s="418"/>
      <c r="AON2" s="418"/>
      <c r="AOO2" s="418"/>
      <c r="AOP2" s="418"/>
      <c r="AOQ2" s="418"/>
      <c r="AOR2" s="418"/>
      <c r="AOS2" s="418"/>
      <c r="AOT2" s="418"/>
      <c r="AOU2" s="418"/>
      <c r="AOV2" s="418"/>
      <c r="AOW2" s="418"/>
      <c r="AOX2" s="418"/>
      <c r="AOY2" s="418"/>
      <c r="AOZ2" s="418"/>
      <c r="APA2" s="418"/>
      <c r="APB2" s="418"/>
      <c r="APC2" s="418"/>
      <c r="APD2" s="418"/>
      <c r="APE2" s="418"/>
      <c r="APF2" s="418"/>
      <c r="APG2" s="418"/>
      <c r="APH2" s="418"/>
      <c r="API2" s="418"/>
      <c r="APJ2" s="418"/>
      <c r="APK2" s="418"/>
      <c r="APL2" s="418"/>
      <c r="APM2" s="418"/>
      <c r="APN2" s="418"/>
      <c r="APO2" s="418"/>
      <c r="APP2" s="418"/>
      <c r="APQ2" s="418"/>
      <c r="APR2" s="418"/>
      <c r="APS2" s="418"/>
      <c r="APT2" s="418"/>
      <c r="APU2" s="418"/>
      <c r="APV2" s="418"/>
      <c r="APW2" s="418"/>
      <c r="APX2" s="418"/>
      <c r="APY2" s="418"/>
      <c r="APZ2" s="418"/>
      <c r="AQA2" s="418"/>
      <c r="AQB2" s="418"/>
      <c r="AQC2" s="418"/>
      <c r="AQD2" s="418"/>
      <c r="AQE2" s="418"/>
      <c r="AQF2" s="418"/>
      <c r="AQG2" s="418"/>
      <c r="AQH2" s="418"/>
      <c r="AQI2" s="418"/>
      <c r="AQJ2" s="418"/>
      <c r="AQK2" s="418"/>
      <c r="AQL2" s="418"/>
      <c r="AQM2" s="418"/>
      <c r="AQN2" s="418"/>
      <c r="AQO2" s="418"/>
      <c r="AQP2" s="418"/>
      <c r="AQQ2" s="418"/>
      <c r="AQR2" s="418"/>
      <c r="AQS2" s="418"/>
      <c r="AQT2" s="418"/>
      <c r="AQU2" s="418"/>
      <c r="AQV2" s="418"/>
      <c r="AQW2" s="418"/>
      <c r="AQX2" s="418"/>
      <c r="AQY2" s="418"/>
      <c r="AQZ2" s="418"/>
      <c r="ARA2" s="418"/>
      <c r="ARB2" s="418"/>
      <c r="ARC2" s="418"/>
      <c r="ARD2" s="418"/>
      <c r="ARE2" s="418"/>
      <c r="ARF2" s="418"/>
      <c r="ARG2" s="418"/>
      <c r="ARH2" s="418"/>
      <c r="ARI2" s="418"/>
      <c r="ARJ2" s="418"/>
      <c r="ARK2" s="418"/>
      <c r="ARL2" s="418"/>
      <c r="ARM2" s="418"/>
      <c r="ARN2" s="418"/>
      <c r="ARO2" s="418"/>
      <c r="ARP2" s="418"/>
      <c r="ARQ2" s="418"/>
      <c r="ARR2" s="418"/>
      <c r="ARS2" s="418"/>
      <c r="ART2" s="418"/>
      <c r="ARU2" s="418"/>
      <c r="ARV2" s="418"/>
      <c r="ARW2" s="418"/>
      <c r="ARX2" s="418"/>
      <c r="ARY2" s="418"/>
      <c r="ARZ2" s="418"/>
      <c r="ASA2" s="418"/>
      <c r="ASB2" s="418"/>
      <c r="ASC2" s="418"/>
      <c r="ASD2" s="418"/>
      <c r="ASE2" s="418"/>
      <c r="ASF2" s="418"/>
      <c r="ASG2" s="418"/>
      <c r="ASH2" s="418"/>
      <c r="ASI2" s="418"/>
      <c r="ASJ2" s="418"/>
      <c r="ASK2" s="418"/>
      <c r="ASL2" s="418"/>
      <c r="ASM2" s="418"/>
      <c r="ASN2" s="418"/>
      <c r="ASO2" s="418"/>
      <c r="ASP2" s="418"/>
      <c r="ASQ2" s="418"/>
      <c r="ASR2" s="418"/>
      <c r="ASS2" s="418"/>
      <c r="AST2" s="418"/>
      <c r="ASU2" s="418"/>
      <c r="ASV2" s="418"/>
      <c r="ASW2" s="418"/>
      <c r="ASX2" s="418"/>
      <c r="ASY2" s="418"/>
      <c r="ASZ2" s="418"/>
      <c r="ATA2" s="418"/>
      <c r="ATB2" s="418"/>
      <c r="ATC2" s="418"/>
      <c r="ATD2" s="418"/>
      <c r="ATE2" s="418"/>
      <c r="ATF2" s="418"/>
      <c r="ATG2" s="418"/>
      <c r="ATH2" s="418"/>
      <c r="ATI2" s="418"/>
      <c r="ATJ2" s="418"/>
      <c r="ATK2" s="418"/>
      <c r="ATL2" s="418"/>
      <c r="ATM2" s="418"/>
      <c r="ATN2" s="418"/>
      <c r="ATO2" s="418"/>
      <c r="ATP2" s="418"/>
      <c r="ATQ2" s="418"/>
      <c r="ATR2" s="418"/>
      <c r="ATS2" s="418"/>
      <c r="ATT2" s="418"/>
      <c r="ATU2" s="418"/>
      <c r="ATV2" s="418"/>
      <c r="ATW2" s="418"/>
      <c r="ATX2" s="418"/>
      <c r="ATY2" s="418"/>
      <c r="ATZ2" s="418"/>
      <c r="AUA2" s="418"/>
      <c r="AUB2" s="418"/>
      <c r="AUC2" s="418"/>
      <c r="AUD2" s="418"/>
      <c r="AUE2" s="418"/>
      <c r="AUF2" s="418"/>
      <c r="AUG2" s="418"/>
      <c r="AUH2" s="418"/>
      <c r="AUI2" s="418"/>
      <c r="AUJ2" s="418"/>
      <c r="AUK2" s="418"/>
      <c r="AUL2" s="418"/>
      <c r="AUM2" s="418"/>
      <c r="AUN2" s="418"/>
      <c r="AUO2" s="418"/>
      <c r="AUP2" s="418"/>
      <c r="AUQ2" s="418"/>
      <c r="AUR2" s="418"/>
      <c r="AUS2" s="418"/>
      <c r="AUT2" s="418"/>
      <c r="AUU2" s="418"/>
      <c r="AUV2" s="418"/>
      <c r="AUW2" s="418"/>
      <c r="AUX2" s="418"/>
      <c r="AUY2" s="418"/>
      <c r="AUZ2" s="418"/>
      <c r="AVA2" s="418"/>
      <c r="AVB2" s="418"/>
      <c r="AVC2" s="418"/>
      <c r="AVD2" s="418"/>
      <c r="AVE2" s="418"/>
      <c r="AVF2" s="418"/>
      <c r="AVG2" s="418"/>
      <c r="AVH2" s="418"/>
      <c r="AVI2" s="418"/>
      <c r="AVJ2" s="418"/>
      <c r="AVK2" s="418"/>
      <c r="AVL2" s="418"/>
      <c r="AVM2" s="418"/>
      <c r="AVN2" s="418"/>
      <c r="AVO2" s="418"/>
      <c r="AVP2" s="418"/>
      <c r="AVQ2" s="418"/>
      <c r="AVR2" s="418"/>
      <c r="AVS2" s="418"/>
      <c r="AVT2" s="418"/>
      <c r="AVU2" s="418"/>
      <c r="AVV2" s="418"/>
      <c r="AVW2" s="418"/>
      <c r="AVX2" s="418"/>
      <c r="AVY2" s="418"/>
      <c r="AVZ2" s="418"/>
      <c r="AWA2" s="418"/>
      <c r="AWB2" s="418"/>
      <c r="AWC2" s="418"/>
      <c r="AWD2" s="418"/>
      <c r="AWE2" s="418"/>
      <c r="AWF2" s="418"/>
      <c r="AWG2" s="418"/>
      <c r="AWH2" s="418"/>
      <c r="AWI2" s="418"/>
      <c r="AWJ2" s="418"/>
      <c r="AWK2" s="418"/>
      <c r="AWL2" s="418"/>
      <c r="AWM2" s="418"/>
      <c r="AWN2" s="418"/>
      <c r="AWO2" s="418"/>
      <c r="AWP2" s="418"/>
      <c r="AWQ2" s="418"/>
      <c r="AWR2" s="418"/>
      <c r="AWS2" s="418"/>
      <c r="AWT2" s="418"/>
      <c r="AWU2" s="418"/>
      <c r="AWV2" s="418"/>
      <c r="AWW2" s="418"/>
      <c r="AWX2" s="418"/>
      <c r="AWY2" s="418"/>
      <c r="AWZ2" s="418"/>
      <c r="AXA2" s="418"/>
      <c r="AXB2" s="418"/>
      <c r="AXC2" s="418"/>
      <c r="AXD2" s="418"/>
      <c r="AXE2" s="418"/>
      <c r="AXF2" s="418"/>
      <c r="AXG2" s="418"/>
      <c r="AXH2" s="418"/>
      <c r="AXI2" s="418"/>
      <c r="AXJ2" s="418"/>
      <c r="AXK2" s="418"/>
      <c r="AXL2" s="418"/>
      <c r="AXM2" s="418"/>
      <c r="AXN2" s="418"/>
      <c r="AXO2" s="418"/>
      <c r="AXP2" s="418"/>
      <c r="AXQ2" s="418"/>
      <c r="AXR2" s="418"/>
      <c r="AXS2" s="418"/>
      <c r="AXT2" s="418"/>
      <c r="AXU2" s="418"/>
      <c r="AXV2" s="418"/>
      <c r="AXW2" s="418"/>
      <c r="AXX2" s="418"/>
      <c r="AXY2" s="418"/>
      <c r="AXZ2" s="418"/>
      <c r="AYA2" s="418"/>
      <c r="AYB2" s="418"/>
      <c r="AYC2" s="418"/>
      <c r="AYD2" s="418"/>
      <c r="AYE2" s="418"/>
      <c r="AYF2" s="418"/>
      <c r="AYG2" s="418"/>
      <c r="AYH2" s="418"/>
      <c r="AYI2" s="418"/>
      <c r="AYJ2" s="418"/>
      <c r="AYK2" s="418"/>
      <c r="AYL2" s="418"/>
      <c r="AYM2" s="418"/>
      <c r="AYN2" s="418"/>
      <c r="AYO2" s="418"/>
      <c r="AYP2" s="418"/>
      <c r="AYQ2" s="418"/>
      <c r="AYR2" s="418"/>
      <c r="AYS2" s="418"/>
      <c r="AYT2" s="418"/>
      <c r="AYU2" s="418"/>
      <c r="AYV2" s="418"/>
      <c r="AYW2" s="418"/>
      <c r="AYX2" s="418"/>
      <c r="AYY2" s="418"/>
      <c r="AYZ2" s="418"/>
      <c r="AZA2" s="418"/>
      <c r="AZB2" s="418"/>
      <c r="AZC2" s="418"/>
      <c r="AZD2" s="418"/>
      <c r="AZE2" s="418"/>
      <c r="AZF2" s="418"/>
      <c r="AZG2" s="418"/>
      <c r="AZH2" s="418"/>
      <c r="AZI2" s="418"/>
      <c r="AZJ2" s="418"/>
      <c r="AZK2" s="418"/>
      <c r="AZL2" s="418"/>
      <c r="AZM2" s="418"/>
      <c r="AZN2" s="418"/>
      <c r="AZO2" s="418"/>
      <c r="AZP2" s="418"/>
      <c r="AZQ2" s="418"/>
      <c r="AZR2" s="418"/>
      <c r="AZS2" s="418"/>
      <c r="AZT2" s="418"/>
      <c r="AZU2" s="418"/>
      <c r="AZV2" s="418"/>
      <c r="AZW2" s="418"/>
      <c r="AZX2" s="418"/>
      <c r="AZY2" s="418"/>
      <c r="AZZ2" s="418"/>
      <c r="BAA2" s="418"/>
      <c r="BAB2" s="418"/>
      <c r="BAC2" s="418"/>
      <c r="BAD2" s="418"/>
      <c r="BAE2" s="418"/>
      <c r="BAF2" s="418"/>
      <c r="BAG2" s="418"/>
      <c r="BAH2" s="418"/>
      <c r="BAI2" s="418"/>
      <c r="BAJ2" s="418"/>
      <c r="BAK2" s="418"/>
      <c r="BAL2" s="418"/>
      <c r="BAM2" s="418"/>
      <c r="BAN2" s="418"/>
      <c r="BAO2" s="418"/>
      <c r="BAP2" s="418"/>
      <c r="BAQ2" s="418"/>
      <c r="BAR2" s="418"/>
      <c r="BAS2" s="418"/>
      <c r="BAT2" s="418"/>
      <c r="BAU2" s="418"/>
      <c r="BAV2" s="418"/>
      <c r="BAW2" s="418"/>
      <c r="BAX2" s="418"/>
      <c r="BAY2" s="418"/>
      <c r="BAZ2" s="418"/>
      <c r="BBA2" s="418"/>
      <c r="BBB2" s="418"/>
      <c r="BBC2" s="418"/>
      <c r="BBD2" s="418"/>
      <c r="BBE2" s="418"/>
      <c r="BBF2" s="418"/>
      <c r="BBG2" s="418"/>
      <c r="BBH2" s="418"/>
      <c r="BBI2" s="418"/>
      <c r="BBJ2" s="418"/>
      <c r="BBK2" s="418"/>
      <c r="BBL2" s="418"/>
      <c r="BBM2" s="418"/>
      <c r="BBN2" s="418"/>
      <c r="BBO2" s="418"/>
      <c r="BBP2" s="418"/>
      <c r="BBQ2" s="418"/>
      <c r="BBR2" s="418"/>
      <c r="BBS2" s="418"/>
      <c r="BBT2" s="418"/>
      <c r="BBU2" s="418"/>
      <c r="BBV2" s="418"/>
      <c r="BBW2" s="418"/>
      <c r="BBX2" s="418"/>
      <c r="BBY2" s="418"/>
      <c r="BBZ2" s="418"/>
      <c r="BCA2" s="418"/>
      <c r="BCB2" s="418"/>
      <c r="BCC2" s="418"/>
      <c r="BCD2" s="418"/>
      <c r="BCE2" s="418"/>
      <c r="BCF2" s="418"/>
      <c r="BCG2" s="418"/>
      <c r="BCH2" s="418"/>
      <c r="BCI2" s="418"/>
      <c r="BCJ2" s="418"/>
      <c r="BCK2" s="418"/>
      <c r="BCL2" s="418"/>
      <c r="BCM2" s="418"/>
      <c r="BCN2" s="418"/>
      <c r="BCO2" s="418"/>
      <c r="BCP2" s="418"/>
      <c r="BCQ2" s="418"/>
      <c r="BCR2" s="418"/>
      <c r="BCS2" s="418"/>
      <c r="BCT2" s="418"/>
      <c r="BCU2" s="418"/>
      <c r="BCV2" s="418"/>
      <c r="BCW2" s="418"/>
      <c r="BCX2" s="418"/>
      <c r="BCY2" s="418"/>
      <c r="BCZ2" s="418"/>
      <c r="BDA2" s="418"/>
      <c r="BDB2" s="418"/>
      <c r="BDC2" s="418"/>
      <c r="BDD2" s="418"/>
      <c r="BDE2" s="418"/>
      <c r="BDF2" s="418"/>
      <c r="BDG2" s="418"/>
      <c r="BDH2" s="418"/>
      <c r="BDI2" s="418"/>
      <c r="BDJ2" s="418"/>
      <c r="BDK2" s="418"/>
      <c r="BDL2" s="418"/>
      <c r="BDM2" s="418"/>
      <c r="BDN2" s="418"/>
      <c r="BDO2" s="418"/>
      <c r="BDP2" s="418"/>
      <c r="BDQ2" s="418"/>
      <c r="BDR2" s="418"/>
      <c r="BDS2" s="418"/>
      <c r="BDT2" s="418"/>
      <c r="BDU2" s="418"/>
      <c r="BDV2" s="418"/>
      <c r="BDW2" s="418"/>
      <c r="BDX2" s="418"/>
      <c r="BDY2" s="418"/>
      <c r="BDZ2" s="418"/>
      <c r="BEA2" s="418"/>
      <c r="BEB2" s="418"/>
      <c r="BEC2" s="418"/>
      <c r="BED2" s="418"/>
      <c r="BEE2" s="418"/>
      <c r="BEF2" s="418"/>
      <c r="BEG2" s="418"/>
      <c r="BEH2" s="418"/>
      <c r="BEI2" s="418"/>
      <c r="BEJ2" s="418"/>
      <c r="BEK2" s="418"/>
      <c r="BEL2" s="418"/>
      <c r="BEM2" s="418"/>
      <c r="BEN2" s="418"/>
      <c r="BEO2" s="418"/>
      <c r="BEP2" s="418"/>
      <c r="BEQ2" s="418"/>
      <c r="BER2" s="418"/>
      <c r="BES2" s="418"/>
      <c r="BET2" s="418"/>
      <c r="BEU2" s="418"/>
      <c r="BEV2" s="418"/>
      <c r="BEW2" s="418"/>
      <c r="BEX2" s="418"/>
      <c r="BEY2" s="418"/>
      <c r="BEZ2" s="418"/>
      <c r="BFA2" s="418"/>
      <c r="BFB2" s="418"/>
      <c r="BFC2" s="418"/>
      <c r="BFD2" s="418"/>
      <c r="BFE2" s="418"/>
      <c r="BFF2" s="418"/>
      <c r="BFG2" s="418"/>
      <c r="BFH2" s="418"/>
      <c r="BFI2" s="418"/>
      <c r="BFJ2" s="418"/>
      <c r="BFK2" s="418"/>
      <c r="BFL2" s="418"/>
      <c r="BFM2" s="418"/>
      <c r="BFN2" s="418"/>
      <c r="BFO2" s="418"/>
      <c r="BFP2" s="418"/>
      <c r="BFQ2" s="418"/>
      <c r="BFR2" s="418"/>
      <c r="BFS2" s="418"/>
      <c r="BFT2" s="418"/>
      <c r="BFU2" s="418"/>
      <c r="BFV2" s="418"/>
      <c r="BFW2" s="418"/>
      <c r="BFX2" s="418"/>
      <c r="BFY2" s="418"/>
      <c r="BFZ2" s="418"/>
      <c r="BGA2" s="418"/>
      <c r="BGB2" s="418"/>
      <c r="BGC2" s="418"/>
      <c r="BGD2" s="418"/>
      <c r="BGE2" s="418"/>
      <c r="BGF2" s="418"/>
      <c r="BGG2" s="418"/>
      <c r="BGH2" s="418"/>
      <c r="BGI2" s="418"/>
      <c r="BGJ2" s="418"/>
      <c r="BGK2" s="418"/>
      <c r="BGL2" s="418"/>
      <c r="BGM2" s="418"/>
      <c r="BGN2" s="418"/>
      <c r="BGO2" s="418"/>
      <c r="BGP2" s="418"/>
      <c r="BGQ2" s="418"/>
      <c r="BGR2" s="418"/>
      <c r="BGS2" s="418"/>
      <c r="BGT2" s="418"/>
      <c r="BGU2" s="418"/>
      <c r="BGV2" s="418"/>
      <c r="BGW2" s="418"/>
      <c r="BGX2" s="418"/>
      <c r="BGY2" s="418"/>
      <c r="BGZ2" s="418"/>
      <c r="BHA2" s="418"/>
      <c r="BHB2" s="418"/>
      <c r="BHC2" s="418"/>
      <c r="BHD2" s="418"/>
      <c r="BHE2" s="418"/>
      <c r="BHF2" s="418"/>
      <c r="BHG2" s="418"/>
      <c r="BHH2" s="418"/>
      <c r="BHI2" s="418"/>
      <c r="BHJ2" s="418"/>
      <c r="BHK2" s="418"/>
      <c r="BHL2" s="418"/>
      <c r="BHM2" s="418"/>
      <c r="BHN2" s="418"/>
      <c r="BHO2" s="418"/>
      <c r="BHP2" s="418"/>
      <c r="BHQ2" s="418"/>
      <c r="BHR2" s="418"/>
      <c r="BHS2" s="418"/>
      <c r="BHT2" s="418"/>
      <c r="BHU2" s="418"/>
      <c r="BHV2" s="418"/>
      <c r="BHW2" s="418"/>
      <c r="BHX2" s="418"/>
      <c r="BHY2" s="418"/>
      <c r="BHZ2" s="418"/>
      <c r="BIA2" s="418"/>
      <c r="BIB2" s="418"/>
      <c r="BIC2" s="418"/>
      <c r="BID2" s="418"/>
      <c r="BIE2" s="418"/>
      <c r="BIF2" s="418"/>
      <c r="BIG2" s="418"/>
      <c r="BIH2" s="418"/>
      <c r="BII2" s="418"/>
      <c r="BIJ2" s="418"/>
      <c r="BIK2" s="418"/>
      <c r="BIL2" s="418"/>
      <c r="BIM2" s="418"/>
      <c r="BIN2" s="418"/>
      <c r="BIO2" s="418"/>
      <c r="BIP2" s="418"/>
      <c r="BIQ2" s="418"/>
      <c r="BIR2" s="418"/>
      <c r="BIS2" s="418"/>
      <c r="BIT2" s="418"/>
      <c r="BIU2" s="418"/>
      <c r="BIV2" s="418"/>
      <c r="BIW2" s="418"/>
      <c r="BIX2" s="418"/>
      <c r="BIY2" s="418"/>
      <c r="BIZ2" s="418"/>
      <c r="BJA2" s="418"/>
      <c r="BJB2" s="418"/>
      <c r="BJC2" s="418"/>
      <c r="BJD2" s="418"/>
      <c r="BJE2" s="418"/>
      <c r="BJF2" s="418"/>
      <c r="BJG2" s="418"/>
      <c r="BJH2" s="418"/>
      <c r="BJI2" s="418"/>
      <c r="BJJ2" s="418"/>
      <c r="BJK2" s="418"/>
      <c r="BJL2" s="418"/>
      <c r="BJM2" s="418"/>
      <c r="BJN2" s="418"/>
      <c r="BJO2" s="418"/>
      <c r="BJP2" s="418"/>
      <c r="BJQ2" s="418"/>
      <c r="BJR2" s="418"/>
      <c r="BJS2" s="418"/>
      <c r="BJT2" s="418"/>
      <c r="BJU2" s="418"/>
      <c r="BJV2" s="418"/>
      <c r="BJW2" s="418"/>
      <c r="BJX2" s="418"/>
      <c r="BJY2" s="418"/>
      <c r="BJZ2" s="418"/>
      <c r="BKA2" s="418"/>
      <c r="BKB2" s="418"/>
      <c r="BKC2" s="418"/>
      <c r="BKD2" s="418"/>
      <c r="BKE2" s="418"/>
      <c r="BKF2" s="418"/>
      <c r="BKG2" s="418"/>
      <c r="BKH2" s="418"/>
      <c r="BKI2" s="418"/>
      <c r="BKJ2" s="418"/>
      <c r="BKK2" s="418"/>
      <c r="BKL2" s="418"/>
      <c r="BKM2" s="418"/>
      <c r="BKN2" s="418"/>
      <c r="BKO2" s="418"/>
      <c r="BKP2" s="418"/>
      <c r="BKQ2" s="418"/>
      <c r="BKR2" s="418"/>
      <c r="BKS2" s="418"/>
      <c r="BKT2" s="418"/>
      <c r="BKU2" s="418"/>
      <c r="BKV2" s="418"/>
      <c r="BKW2" s="418"/>
      <c r="BKX2" s="418"/>
      <c r="BKY2" s="418"/>
      <c r="BKZ2" s="418"/>
      <c r="BLA2" s="418"/>
      <c r="BLB2" s="418"/>
      <c r="BLC2" s="418"/>
      <c r="BLD2" s="418"/>
      <c r="BLE2" s="418"/>
      <c r="BLF2" s="418"/>
      <c r="BLG2" s="418"/>
      <c r="BLH2" s="418"/>
      <c r="BLI2" s="418"/>
      <c r="BLJ2" s="418"/>
      <c r="BLK2" s="418"/>
      <c r="BLL2" s="418"/>
      <c r="BLM2" s="418"/>
      <c r="BLN2" s="418"/>
      <c r="BLO2" s="418"/>
      <c r="BLP2" s="418"/>
      <c r="BLQ2" s="418"/>
      <c r="BLR2" s="418"/>
      <c r="BLS2" s="418"/>
      <c r="BLT2" s="418"/>
      <c r="BLU2" s="418"/>
      <c r="BLV2" s="418"/>
      <c r="BLW2" s="418"/>
      <c r="BLX2" s="418"/>
      <c r="BLY2" s="418"/>
      <c r="BLZ2" s="418"/>
      <c r="BMA2" s="418"/>
      <c r="BMB2" s="418"/>
      <c r="BMC2" s="418"/>
      <c r="BMD2" s="418"/>
      <c r="BME2" s="418"/>
      <c r="BMF2" s="418"/>
      <c r="BMG2" s="418"/>
      <c r="BMH2" s="418"/>
      <c r="BMI2" s="418"/>
      <c r="BMJ2" s="418"/>
      <c r="BMK2" s="418"/>
      <c r="BML2" s="418"/>
      <c r="BMM2" s="418"/>
      <c r="BMN2" s="418"/>
      <c r="BMO2" s="418"/>
      <c r="BMP2" s="418"/>
      <c r="BMQ2" s="418"/>
      <c r="BMR2" s="418"/>
      <c r="BMS2" s="418"/>
      <c r="BMT2" s="418"/>
      <c r="BMU2" s="418"/>
      <c r="BMV2" s="418"/>
      <c r="BMW2" s="418"/>
      <c r="BMX2" s="418"/>
      <c r="BMY2" s="418"/>
      <c r="BMZ2" s="418"/>
      <c r="BNA2" s="418"/>
      <c r="BNB2" s="418"/>
      <c r="BNC2" s="418"/>
      <c r="BND2" s="418"/>
      <c r="BNE2" s="418"/>
      <c r="BNF2" s="418"/>
      <c r="BNG2" s="418"/>
      <c r="BNH2" s="418"/>
      <c r="BNI2" s="418"/>
      <c r="BNJ2" s="418"/>
      <c r="BNK2" s="418"/>
      <c r="BNL2" s="418"/>
      <c r="BNM2" s="418"/>
      <c r="BNN2" s="418"/>
      <c r="BNO2" s="418"/>
      <c r="BNP2" s="418"/>
      <c r="BNQ2" s="418"/>
      <c r="BNR2" s="418"/>
      <c r="BNS2" s="418"/>
      <c r="BNT2" s="418"/>
      <c r="BNU2" s="418"/>
      <c r="BNV2" s="418"/>
      <c r="BNW2" s="418"/>
      <c r="BNX2" s="418"/>
      <c r="BNY2" s="418"/>
      <c r="BNZ2" s="418"/>
      <c r="BOA2" s="418"/>
      <c r="BOB2" s="418"/>
      <c r="BOC2" s="418"/>
      <c r="BOD2" s="418"/>
      <c r="BOE2" s="418"/>
      <c r="BOF2" s="418"/>
      <c r="BOG2" s="418"/>
      <c r="BOH2" s="418"/>
      <c r="BOI2" s="418"/>
      <c r="BOJ2" s="418"/>
      <c r="BOK2" s="418"/>
      <c r="BOL2" s="418"/>
      <c r="BOM2" s="418"/>
      <c r="BON2" s="418"/>
      <c r="BOO2" s="418"/>
      <c r="BOP2" s="418"/>
      <c r="BOQ2" s="418"/>
      <c r="BOR2" s="418"/>
      <c r="BOS2" s="418"/>
      <c r="BOT2" s="418"/>
      <c r="BOU2" s="418"/>
      <c r="BOV2" s="418"/>
      <c r="BOW2" s="418"/>
      <c r="BOX2" s="418"/>
      <c r="BOY2" s="418"/>
      <c r="BOZ2" s="418"/>
      <c r="BPA2" s="418"/>
      <c r="BPB2" s="418"/>
      <c r="BPC2" s="418"/>
      <c r="BPD2" s="418"/>
      <c r="BPE2" s="418"/>
      <c r="BPF2" s="418"/>
      <c r="BPG2" s="418"/>
      <c r="BPH2" s="418"/>
      <c r="BPI2" s="418"/>
      <c r="BPJ2" s="418"/>
      <c r="BPK2" s="418"/>
      <c r="BPL2" s="418"/>
      <c r="BPM2" s="418"/>
      <c r="BPN2" s="418"/>
      <c r="BPO2" s="418"/>
      <c r="BPP2" s="418"/>
      <c r="BPQ2" s="418"/>
      <c r="BPR2" s="418"/>
      <c r="BPS2" s="418"/>
      <c r="BPT2" s="418"/>
      <c r="BPU2" s="418"/>
      <c r="BPV2" s="418"/>
      <c r="BPW2" s="418"/>
      <c r="BPX2" s="418"/>
      <c r="BPY2" s="418"/>
      <c r="BPZ2" s="418"/>
      <c r="BQA2" s="418"/>
      <c r="BQB2" s="418"/>
      <c r="BQC2" s="418"/>
      <c r="BQD2" s="418"/>
      <c r="BQE2" s="418"/>
      <c r="BQF2" s="418"/>
      <c r="BQG2" s="418"/>
      <c r="BQH2" s="418"/>
      <c r="BQI2" s="418"/>
      <c r="BQJ2" s="418"/>
      <c r="BQK2" s="418"/>
      <c r="BQL2" s="418"/>
      <c r="BQM2" s="418"/>
      <c r="BQN2" s="418"/>
      <c r="BQO2" s="418"/>
      <c r="BQP2" s="418"/>
      <c r="BQQ2" s="418"/>
      <c r="BQR2" s="418"/>
      <c r="BQS2" s="418"/>
      <c r="BQT2" s="418"/>
      <c r="BQU2" s="418"/>
      <c r="BQV2" s="418"/>
      <c r="BQW2" s="418"/>
      <c r="BQX2" s="418"/>
      <c r="BQY2" s="418"/>
      <c r="BQZ2" s="418"/>
      <c r="BRA2" s="418"/>
      <c r="BRB2" s="418"/>
      <c r="BRC2" s="418"/>
      <c r="BRD2" s="418"/>
      <c r="BRE2" s="418"/>
      <c r="BRF2" s="418"/>
      <c r="BRG2" s="418"/>
      <c r="BRH2" s="418"/>
      <c r="BRI2" s="418"/>
      <c r="BRJ2" s="418"/>
      <c r="BRK2" s="418"/>
      <c r="BRL2" s="418"/>
      <c r="BRM2" s="418"/>
      <c r="BRN2" s="418"/>
      <c r="BRO2" s="418"/>
      <c r="BRP2" s="418"/>
      <c r="BRQ2" s="418"/>
      <c r="BRR2" s="418"/>
      <c r="BRS2" s="418"/>
      <c r="BRT2" s="418"/>
      <c r="BRU2" s="418"/>
      <c r="BRV2" s="418"/>
      <c r="BRW2" s="418"/>
      <c r="BRX2" s="418"/>
      <c r="BRY2" s="418"/>
      <c r="BRZ2" s="418"/>
      <c r="BSA2" s="418"/>
      <c r="BSB2" s="418"/>
      <c r="BSC2" s="418"/>
      <c r="BSD2" s="418"/>
      <c r="BSE2" s="418"/>
      <c r="BSF2" s="418"/>
      <c r="BSG2" s="418"/>
      <c r="BSH2" s="418"/>
      <c r="BSI2" s="418"/>
      <c r="BSJ2" s="418"/>
      <c r="BSK2" s="418"/>
      <c r="BSL2" s="418"/>
      <c r="BSM2" s="418"/>
      <c r="BSN2" s="418"/>
      <c r="BSO2" s="418"/>
      <c r="BSP2" s="418"/>
      <c r="BSQ2" s="418"/>
      <c r="BSR2" s="418"/>
      <c r="BSS2" s="418"/>
      <c r="BST2" s="418"/>
      <c r="BSU2" s="418"/>
      <c r="BSV2" s="418"/>
      <c r="BSW2" s="418"/>
      <c r="BSX2" s="418"/>
      <c r="BSY2" s="418"/>
      <c r="BSZ2" s="418"/>
      <c r="BTA2" s="418"/>
      <c r="BTB2" s="418"/>
      <c r="BTC2" s="418"/>
      <c r="BTD2" s="418"/>
      <c r="BTE2" s="418"/>
      <c r="BTF2" s="418"/>
      <c r="BTG2" s="418"/>
      <c r="BTH2" s="418"/>
      <c r="BTI2" s="418"/>
      <c r="BTJ2" s="418"/>
      <c r="BTK2" s="418"/>
      <c r="BTL2" s="418"/>
      <c r="BTM2" s="418"/>
      <c r="BTN2" s="418"/>
      <c r="BTO2" s="418"/>
      <c r="BTP2" s="418"/>
      <c r="BTQ2" s="418"/>
      <c r="BTR2" s="418"/>
      <c r="BTS2" s="418"/>
      <c r="BTT2" s="418"/>
      <c r="BTU2" s="418"/>
      <c r="BTV2" s="418"/>
      <c r="BTW2" s="418"/>
      <c r="BTX2" s="418"/>
      <c r="BTY2" s="418"/>
      <c r="BTZ2" s="418"/>
      <c r="BUA2" s="418"/>
      <c r="BUB2" s="418"/>
      <c r="BUC2" s="418"/>
      <c r="BUD2" s="418"/>
      <c r="BUE2" s="418"/>
      <c r="BUF2" s="418"/>
      <c r="BUG2" s="418"/>
      <c r="BUH2" s="418"/>
      <c r="BUI2" s="418"/>
      <c r="BUJ2" s="418"/>
      <c r="BUK2" s="418"/>
      <c r="BUL2" s="418"/>
      <c r="BUM2" s="418"/>
      <c r="BUN2" s="418"/>
      <c r="BUO2" s="418"/>
      <c r="BUP2" s="418"/>
      <c r="BUQ2" s="418"/>
      <c r="BUR2" s="418"/>
      <c r="BUS2" s="418"/>
      <c r="BUT2" s="418"/>
      <c r="BUU2" s="418"/>
      <c r="BUV2" s="418"/>
      <c r="BUW2" s="418"/>
      <c r="BUX2" s="418"/>
      <c r="BUY2" s="418"/>
      <c r="BUZ2" s="418"/>
      <c r="BVA2" s="418"/>
      <c r="BVB2" s="418"/>
      <c r="BVC2" s="418"/>
      <c r="BVD2" s="418"/>
      <c r="BVE2" s="418"/>
      <c r="BVF2" s="418"/>
      <c r="BVG2" s="418"/>
      <c r="BVH2" s="418"/>
      <c r="BVI2" s="418"/>
      <c r="BVJ2" s="418"/>
      <c r="BVK2" s="418"/>
      <c r="BVL2" s="418"/>
      <c r="BVM2" s="418"/>
      <c r="BVN2" s="418"/>
      <c r="BVO2" s="418"/>
      <c r="BVP2" s="418"/>
      <c r="BVQ2" s="418"/>
      <c r="BVR2" s="418"/>
      <c r="BVS2" s="418"/>
      <c r="BVT2" s="418"/>
      <c r="BVU2" s="418"/>
      <c r="BVV2" s="418"/>
      <c r="BVW2" s="418"/>
      <c r="BVX2" s="418"/>
      <c r="BVY2" s="418"/>
      <c r="BVZ2" s="418"/>
      <c r="BWA2" s="418"/>
      <c r="BWB2" s="418"/>
      <c r="BWC2" s="418"/>
      <c r="BWD2" s="418"/>
      <c r="BWE2" s="418"/>
      <c r="BWF2" s="418"/>
      <c r="BWG2" s="418"/>
      <c r="BWH2" s="418"/>
      <c r="BWI2" s="418"/>
      <c r="BWJ2" s="418"/>
      <c r="BWK2" s="418"/>
      <c r="BWL2" s="418"/>
      <c r="BWM2" s="418"/>
      <c r="BWN2" s="418"/>
      <c r="BWO2" s="418"/>
      <c r="BWP2" s="418"/>
      <c r="BWQ2" s="418"/>
      <c r="BWR2" s="418"/>
      <c r="BWS2" s="418"/>
      <c r="BWT2" s="418"/>
      <c r="BWU2" s="418"/>
      <c r="BWV2" s="418"/>
      <c r="BWW2" s="418"/>
      <c r="BWX2" s="418"/>
      <c r="BWY2" s="418"/>
      <c r="BWZ2" s="418"/>
      <c r="BXA2" s="418"/>
      <c r="BXB2" s="418"/>
      <c r="BXC2" s="418"/>
      <c r="BXD2" s="418"/>
      <c r="BXE2" s="418"/>
      <c r="BXF2" s="418"/>
      <c r="BXG2" s="418"/>
      <c r="BXH2" s="418"/>
      <c r="BXI2" s="418"/>
      <c r="BXJ2" s="418"/>
      <c r="BXK2" s="418"/>
      <c r="BXL2" s="418"/>
      <c r="BXM2" s="418"/>
      <c r="BXN2" s="418"/>
      <c r="BXO2" s="418"/>
      <c r="BXP2" s="418"/>
      <c r="BXQ2" s="418"/>
      <c r="BXR2" s="418"/>
      <c r="BXS2" s="418"/>
      <c r="BXT2" s="418"/>
      <c r="BXU2" s="418"/>
      <c r="BXV2" s="418"/>
      <c r="BXW2" s="418"/>
      <c r="BXX2" s="418"/>
      <c r="BXY2" s="418"/>
      <c r="BXZ2" s="418"/>
      <c r="BYA2" s="418"/>
      <c r="BYB2" s="418"/>
      <c r="BYC2" s="418"/>
      <c r="BYD2" s="418"/>
      <c r="BYE2" s="418"/>
      <c r="BYF2" s="418"/>
      <c r="BYG2" s="418"/>
      <c r="BYH2" s="418"/>
      <c r="BYI2" s="418"/>
      <c r="BYJ2" s="418"/>
      <c r="BYK2" s="418"/>
      <c r="BYL2" s="418"/>
      <c r="BYM2" s="418"/>
      <c r="BYN2" s="418"/>
      <c r="BYO2" s="418"/>
      <c r="BYP2" s="418"/>
      <c r="BYQ2" s="418"/>
      <c r="BYR2" s="418"/>
      <c r="BYS2" s="418"/>
      <c r="BYT2" s="418"/>
      <c r="BYU2" s="418"/>
      <c r="BYV2" s="418"/>
      <c r="BYW2" s="418"/>
      <c r="BYX2" s="418"/>
      <c r="BYY2" s="418"/>
      <c r="BYZ2" s="418"/>
      <c r="BZA2" s="418"/>
      <c r="BZB2" s="418"/>
      <c r="BZC2" s="418"/>
      <c r="BZD2" s="418"/>
      <c r="BZE2" s="418"/>
      <c r="BZF2" s="418"/>
      <c r="BZG2" s="418"/>
      <c r="BZH2" s="418"/>
      <c r="BZI2" s="418"/>
      <c r="BZJ2" s="418"/>
      <c r="BZK2" s="418"/>
      <c r="BZL2" s="418"/>
      <c r="BZM2" s="418"/>
      <c r="BZN2" s="418"/>
      <c r="BZO2" s="418"/>
      <c r="BZP2" s="418"/>
      <c r="BZQ2" s="418"/>
      <c r="BZR2" s="418"/>
      <c r="BZS2" s="418"/>
      <c r="BZT2" s="418"/>
      <c r="BZU2" s="418"/>
      <c r="BZV2" s="418"/>
      <c r="BZW2" s="418"/>
      <c r="BZX2" s="418"/>
      <c r="BZY2" s="418"/>
      <c r="BZZ2" s="418"/>
      <c r="CAA2" s="418"/>
      <c r="CAB2" s="418"/>
      <c r="CAC2" s="418"/>
      <c r="CAD2" s="418"/>
      <c r="CAE2" s="418"/>
      <c r="CAF2" s="418"/>
      <c r="CAG2" s="418"/>
      <c r="CAH2" s="418"/>
      <c r="CAI2" s="418"/>
      <c r="CAJ2" s="418"/>
      <c r="CAK2" s="418"/>
      <c r="CAL2" s="418"/>
      <c r="CAM2" s="418"/>
      <c r="CAN2" s="418"/>
      <c r="CAO2" s="418"/>
      <c r="CAP2" s="418"/>
      <c r="CAQ2" s="418"/>
      <c r="CAR2" s="418"/>
      <c r="CAS2" s="418"/>
      <c r="CAT2" s="418"/>
      <c r="CAU2" s="418"/>
      <c r="CAV2" s="418"/>
      <c r="CAW2" s="418"/>
      <c r="CAX2" s="418"/>
      <c r="CAY2" s="418"/>
      <c r="CAZ2" s="418"/>
      <c r="CBA2" s="418"/>
      <c r="CBB2" s="418"/>
      <c r="CBC2" s="418"/>
      <c r="CBD2" s="418"/>
      <c r="CBE2" s="418"/>
      <c r="CBF2" s="418"/>
      <c r="CBG2" s="418"/>
      <c r="CBH2" s="418"/>
      <c r="CBI2" s="418"/>
      <c r="CBJ2" s="418"/>
      <c r="CBK2" s="418"/>
      <c r="CBL2" s="418"/>
      <c r="CBM2" s="418"/>
      <c r="CBN2" s="418"/>
      <c r="CBO2" s="418"/>
      <c r="CBP2" s="418"/>
      <c r="CBQ2" s="418"/>
      <c r="CBR2" s="418"/>
      <c r="CBS2" s="418"/>
      <c r="CBT2" s="418"/>
      <c r="CBU2" s="418"/>
      <c r="CBV2" s="418"/>
      <c r="CBW2" s="418"/>
      <c r="CBX2" s="418"/>
      <c r="CBY2" s="418"/>
      <c r="CBZ2" s="418"/>
      <c r="CCA2" s="418"/>
      <c r="CCB2" s="418"/>
      <c r="CCC2" s="418"/>
      <c r="CCD2" s="418"/>
      <c r="CCE2" s="418"/>
      <c r="CCF2" s="418"/>
      <c r="CCG2" s="418"/>
      <c r="CCH2" s="418"/>
      <c r="CCI2" s="418"/>
      <c r="CCJ2" s="418"/>
      <c r="CCK2" s="418"/>
      <c r="CCL2" s="418"/>
      <c r="CCM2" s="418"/>
      <c r="CCN2" s="418"/>
      <c r="CCO2" s="418"/>
      <c r="CCP2" s="418"/>
      <c r="CCQ2" s="418"/>
      <c r="CCR2" s="418"/>
      <c r="CCS2" s="418"/>
      <c r="CCT2" s="418"/>
      <c r="CCU2" s="418"/>
      <c r="CCV2" s="418"/>
      <c r="CCW2" s="418"/>
      <c r="CCX2" s="418"/>
      <c r="CCY2" s="418"/>
      <c r="CCZ2" s="418"/>
      <c r="CDA2" s="418"/>
      <c r="CDB2" s="418"/>
      <c r="CDC2" s="418"/>
      <c r="CDD2" s="418"/>
      <c r="CDE2" s="418"/>
      <c r="CDF2" s="418"/>
      <c r="CDG2" s="418"/>
      <c r="CDH2" s="418"/>
      <c r="CDI2" s="418"/>
      <c r="CDJ2" s="418"/>
      <c r="CDK2" s="418"/>
      <c r="CDL2" s="418"/>
      <c r="CDM2" s="418"/>
      <c r="CDN2" s="418"/>
      <c r="CDO2" s="418"/>
      <c r="CDP2" s="418"/>
      <c r="CDQ2" s="418"/>
      <c r="CDR2" s="418"/>
      <c r="CDS2" s="418"/>
      <c r="CDT2" s="418"/>
      <c r="CDU2" s="418"/>
      <c r="CDV2" s="418"/>
      <c r="CDW2" s="418"/>
      <c r="CDX2" s="418"/>
      <c r="CDY2" s="418"/>
      <c r="CDZ2" s="418"/>
      <c r="CEA2" s="418"/>
      <c r="CEB2" s="418"/>
      <c r="CEC2" s="418"/>
      <c r="CED2" s="418"/>
      <c r="CEE2" s="418"/>
      <c r="CEF2" s="418"/>
      <c r="CEG2" s="418"/>
      <c r="CEH2" s="418"/>
      <c r="CEI2" s="418"/>
      <c r="CEJ2" s="418"/>
      <c r="CEK2" s="418"/>
      <c r="CEL2" s="418"/>
      <c r="CEM2" s="418"/>
      <c r="CEN2" s="418"/>
      <c r="CEO2" s="418"/>
      <c r="CEP2" s="418"/>
      <c r="CEQ2" s="418"/>
      <c r="CER2" s="418"/>
      <c r="CES2" s="418"/>
      <c r="CET2" s="418"/>
      <c r="CEU2" s="418"/>
      <c r="CEV2" s="418"/>
      <c r="CEW2" s="418"/>
      <c r="CEX2" s="418"/>
      <c r="CEY2" s="418"/>
      <c r="CEZ2" s="418"/>
      <c r="CFA2" s="418"/>
      <c r="CFB2" s="418"/>
      <c r="CFC2" s="418"/>
      <c r="CFD2" s="418"/>
      <c r="CFE2" s="418"/>
      <c r="CFF2" s="418"/>
      <c r="CFG2" s="418"/>
      <c r="CFH2" s="418"/>
      <c r="CFI2" s="418"/>
      <c r="CFJ2" s="418"/>
      <c r="CFK2" s="418"/>
      <c r="CFL2" s="418"/>
      <c r="CFM2" s="418"/>
      <c r="CFN2" s="418"/>
      <c r="CFO2" s="418"/>
      <c r="CFP2" s="418"/>
      <c r="CFQ2" s="418"/>
      <c r="CFR2" s="418"/>
      <c r="CFS2" s="418"/>
      <c r="CFT2" s="418"/>
      <c r="CFU2" s="418"/>
      <c r="CFV2" s="418"/>
      <c r="CFW2" s="418"/>
      <c r="CFX2" s="418"/>
      <c r="CFY2" s="418"/>
      <c r="CFZ2" s="418"/>
      <c r="CGA2" s="418"/>
      <c r="CGB2" s="418"/>
      <c r="CGC2" s="418"/>
      <c r="CGD2" s="418"/>
      <c r="CGE2" s="418"/>
      <c r="CGF2" s="418"/>
      <c r="CGG2" s="418"/>
      <c r="CGH2" s="418"/>
      <c r="CGI2" s="418"/>
      <c r="CGJ2" s="418"/>
      <c r="CGK2" s="418"/>
      <c r="CGL2" s="418"/>
      <c r="CGM2" s="418"/>
      <c r="CGN2" s="418"/>
      <c r="CGO2" s="418"/>
      <c r="CGP2" s="418"/>
      <c r="CGQ2" s="418"/>
      <c r="CGR2" s="418"/>
      <c r="CGS2" s="418"/>
      <c r="CGT2" s="418"/>
      <c r="CGU2" s="418"/>
      <c r="CGV2" s="418"/>
      <c r="CGW2" s="418"/>
      <c r="CGX2" s="418"/>
      <c r="CGY2" s="418"/>
      <c r="CGZ2" s="418"/>
      <c r="CHA2" s="418"/>
      <c r="CHB2" s="418"/>
      <c r="CHC2" s="418"/>
      <c r="CHD2" s="418"/>
      <c r="CHE2" s="418"/>
      <c r="CHF2" s="418"/>
      <c r="CHG2" s="418"/>
      <c r="CHH2" s="418"/>
      <c r="CHI2" s="418"/>
      <c r="CHJ2" s="418"/>
      <c r="CHK2" s="418"/>
      <c r="CHL2" s="418"/>
      <c r="CHM2" s="418"/>
      <c r="CHN2" s="418"/>
      <c r="CHO2" s="418"/>
      <c r="CHP2" s="418"/>
      <c r="CHQ2" s="418"/>
      <c r="CHR2" s="418"/>
      <c r="CHS2" s="418"/>
      <c r="CHT2" s="418"/>
      <c r="CHU2" s="418"/>
      <c r="CHV2" s="418"/>
      <c r="CHW2" s="418"/>
      <c r="CHX2" s="418"/>
      <c r="CHY2" s="418"/>
      <c r="CHZ2" s="418"/>
      <c r="CIA2" s="418"/>
      <c r="CIB2" s="418"/>
      <c r="CIC2" s="418"/>
      <c r="CID2" s="418"/>
      <c r="CIE2" s="418"/>
      <c r="CIF2" s="418"/>
      <c r="CIG2" s="418"/>
      <c r="CIH2" s="418"/>
      <c r="CII2" s="418"/>
      <c r="CIJ2" s="418"/>
      <c r="CIK2" s="418"/>
      <c r="CIL2" s="418"/>
      <c r="CIM2" s="418"/>
      <c r="CIN2" s="418"/>
      <c r="CIO2" s="418"/>
      <c r="CIP2" s="418"/>
      <c r="CIQ2" s="418"/>
      <c r="CIR2" s="418"/>
      <c r="CIS2" s="418"/>
      <c r="CIT2" s="418"/>
      <c r="CIU2" s="418"/>
      <c r="CIV2" s="418"/>
      <c r="CIW2" s="418"/>
      <c r="CIX2" s="418"/>
      <c r="CIY2" s="418"/>
      <c r="CIZ2" s="418"/>
      <c r="CJA2" s="418"/>
      <c r="CJB2" s="418"/>
      <c r="CJC2" s="418"/>
      <c r="CJD2" s="418"/>
      <c r="CJE2" s="418"/>
      <c r="CJF2" s="418"/>
      <c r="CJG2" s="418"/>
      <c r="CJH2" s="418"/>
      <c r="CJI2" s="418"/>
      <c r="CJJ2" s="418"/>
      <c r="CJK2" s="418"/>
      <c r="CJL2" s="418"/>
      <c r="CJM2" s="418"/>
      <c r="CJN2" s="418"/>
      <c r="CJO2" s="418"/>
      <c r="CJP2" s="418"/>
      <c r="CJQ2" s="418"/>
      <c r="CJR2" s="418"/>
      <c r="CJS2" s="418"/>
      <c r="CJT2" s="418"/>
      <c r="CJU2" s="418"/>
      <c r="CJV2" s="418"/>
      <c r="CJW2" s="418"/>
      <c r="CJX2" s="418"/>
      <c r="CJY2" s="418"/>
      <c r="CJZ2" s="418"/>
      <c r="CKA2" s="418"/>
      <c r="CKB2" s="418"/>
      <c r="CKC2" s="418"/>
      <c r="CKD2" s="418"/>
      <c r="CKE2" s="418"/>
      <c r="CKF2" s="418"/>
      <c r="CKG2" s="418"/>
      <c r="CKH2" s="418"/>
      <c r="CKI2" s="418"/>
      <c r="CKJ2" s="418"/>
      <c r="CKK2" s="418"/>
      <c r="CKL2" s="418"/>
      <c r="CKM2" s="418"/>
      <c r="CKN2" s="418"/>
      <c r="CKO2" s="418"/>
      <c r="CKP2" s="418"/>
      <c r="CKQ2" s="418"/>
      <c r="CKR2" s="418"/>
      <c r="CKS2" s="418"/>
      <c r="CKT2" s="418"/>
      <c r="CKU2" s="418"/>
      <c r="CKV2" s="418"/>
      <c r="CKW2" s="418"/>
      <c r="CKX2" s="418"/>
      <c r="CKY2" s="418"/>
      <c r="CKZ2" s="418"/>
      <c r="CLA2" s="418"/>
      <c r="CLB2" s="418"/>
      <c r="CLC2" s="418"/>
      <c r="CLD2" s="418"/>
      <c r="CLE2" s="418"/>
      <c r="CLF2" s="418"/>
      <c r="CLG2" s="418"/>
      <c r="CLH2" s="418"/>
      <c r="CLI2" s="418"/>
      <c r="CLJ2" s="418"/>
      <c r="CLK2" s="418"/>
      <c r="CLL2" s="418"/>
      <c r="CLM2" s="418"/>
      <c r="CLN2" s="418"/>
      <c r="CLO2" s="418"/>
      <c r="CLP2" s="418"/>
      <c r="CLQ2" s="418"/>
      <c r="CLR2" s="418"/>
      <c r="CLS2" s="418"/>
      <c r="CLT2" s="418"/>
      <c r="CLU2" s="418"/>
      <c r="CLV2" s="418"/>
      <c r="CLW2" s="418"/>
      <c r="CLX2" s="418"/>
      <c r="CLY2" s="418"/>
      <c r="CLZ2" s="418"/>
      <c r="CMA2" s="418"/>
      <c r="CMB2" s="418"/>
      <c r="CMC2" s="418"/>
      <c r="CMD2" s="418"/>
      <c r="CME2" s="418"/>
      <c r="CMF2" s="418"/>
      <c r="CMG2" s="418"/>
      <c r="CMH2" s="418"/>
      <c r="CMI2" s="418"/>
      <c r="CMJ2" s="418"/>
      <c r="CMK2" s="418"/>
      <c r="CML2" s="418"/>
      <c r="CMM2" s="418"/>
      <c r="CMN2" s="418"/>
      <c r="CMO2" s="418"/>
      <c r="CMP2" s="418"/>
      <c r="CMQ2" s="418"/>
      <c r="CMR2" s="418"/>
      <c r="CMS2" s="418"/>
      <c r="CMT2" s="418"/>
      <c r="CMU2" s="418"/>
      <c r="CMV2" s="418"/>
      <c r="CMW2" s="418"/>
      <c r="CMX2" s="418"/>
      <c r="CMY2" s="418"/>
      <c r="CMZ2" s="418"/>
      <c r="CNA2" s="418"/>
      <c r="CNB2" s="418"/>
      <c r="CNC2" s="418"/>
      <c r="CND2" s="418"/>
      <c r="CNE2" s="418"/>
      <c r="CNF2" s="418"/>
      <c r="CNG2" s="418"/>
      <c r="CNH2" s="418"/>
      <c r="CNI2" s="418"/>
      <c r="CNJ2" s="418"/>
      <c r="CNK2" s="418"/>
      <c r="CNL2" s="418"/>
      <c r="CNM2" s="418"/>
      <c r="CNN2" s="418"/>
      <c r="CNO2" s="418"/>
      <c r="CNP2" s="418"/>
      <c r="CNQ2" s="418"/>
      <c r="CNR2" s="418"/>
      <c r="CNS2" s="418"/>
      <c r="CNT2" s="418"/>
      <c r="CNU2" s="418"/>
      <c r="CNV2" s="418"/>
      <c r="CNW2" s="418"/>
      <c r="CNX2" s="418"/>
      <c r="CNY2" s="418"/>
      <c r="CNZ2" s="418"/>
      <c r="COA2" s="418"/>
      <c r="COB2" s="418"/>
      <c r="COC2" s="418"/>
      <c r="COD2" s="418"/>
      <c r="COE2" s="418"/>
      <c r="COF2" s="418"/>
      <c r="COG2" s="418"/>
      <c r="COH2" s="418"/>
      <c r="COI2" s="418"/>
      <c r="COJ2" s="418"/>
      <c r="COK2" s="418"/>
      <c r="COL2" s="418"/>
      <c r="COM2" s="418"/>
      <c r="CON2" s="418"/>
      <c r="COO2" s="418"/>
      <c r="COP2" s="418"/>
      <c r="COQ2" s="418"/>
      <c r="COR2" s="418"/>
      <c r="COS2" s="418"/>
      <c r="COT2" s="418"/>
      <c r="COU2" s="418"/>
      <c r="COV2" s="418"/>
      <c r="COW2" s="418"/>
      <c r="COX2" s="418"/>
      <c r="COY2" s="418"/>
      <c r="COZ2" s="418"/>
      <c r="CPA2" s="418"/>
      <c r="CPB2" s="418"/>
      <c r="CPC2" s="418"/>
      <c r="CPD2" s="418"/>
      <c r="CPE2" s="418"/>
      <c r="CPF2" s="418"/>
      <c r="CPG2" s="418"/>
      <c r="CPH2" s="418"/>
      <c r="CPI2" s="418"/>
      <c r="CPJ2" s="418"/>
      <c r="CPK2" s="418"/>
      <c r="CPL2" s="418"/>
      <c r="CPM2" s="418"/>
      <c r="CPN2" s="418"/>
      <c r="CPO2" s="418"/>
      <c r="CPP2" s="418"/>
      <c r="CPQ2" s="418"/>
      <c r="CPR2" s="418"/>
      <c r="CPS2" s="418"/>
      <c r="CPT2" s="418"/>
      <c r="CPU2" s="418"/>
      <c r="CPV2" s="418"/>
      <c r="CPW2" s="418"/>
      <c r="CPX2" s="418"/>
      <c r="CPY2" s="418"/>
      <c r="CPZ2" s="418"/>
      <c r="CQA2" s="418"/>
      <c r="CQB2" s="418"/>
      <c r="CQC2" s="418"/>
      <c r="CQD2" s="418"/>
      <c r="CQE2" s="418"/>
      <c r="CQF2" s="418"/>
      <c r="CQG2" s="418"/>
      <c r="CQH2" s="418"/>
      <c r="CQI2" s="418"/>
      <c r="CQJ2" s="418"/>
      <c r="CQK2" s="418"/>
      <c r="CQL2" s="418"/>
      <c r="CQM2" s="418"/>
      <c r="CQN2" s="418"/>
      <c r="CQO2" s="418"/>
      <c r="CQP2" s="418"/>
      <c r="CQQ2" s="418"/>
      <c r="CQR2" s="418"/>
      <c r="CQS2" s="418"/>
      <c r="CQT2" s="418"/>
      <c r="CQU2" s="418"/>
      <c r="CQV2" s="418"/>
      <c r="CQW2" s="418"/>
      <c r="CQX2" s="418"/>
      <c r="CQY2" s="418"/>
      <c r="CQZ2" s="418"/>
      <c r="CRA2" s="418"/>
      <c r="CRB2" s="418"/>
      <c r="CRC2" s="418"/>
      <c r="CRD2" s="418"/>
      <c r="CRE2" s="418"/>
      <c r="CRF2" s="418"/>
      <c r="CRG2" s="418"/>
      <c r="CRH2" s="418"/>
      <c r="CRI2" s="418"/>
      <c r="CRJ2" s="418"/>
      <c r="CRK2" s="418"/>
      <c r="CRL2" s="418"/>
      <c r="CRM2" s="418"/>
      <c r="CRN2" s="418"/>
      <c r="CRO2" s="418"/>
      <c r="CRP2" s="418"/>
      <c r="CRQ2" s="418"/>
      <c r="CRR2" s="418"/>
      <c r="CRS2" s="418"/>
      <c r="CRT2" s="418"/>
      <c r="CRU2" s="418"/>
      <c r="CRV2" s="418"/>
      <c r="CRW2" s="418"/>
      <c r="CRX2" s="418"/>
      <c r="CRY2" s="418"/>
      <c r="CRZ2" s="418"/>
      <c r="CSA2" s="418"/>
      <c r="CSB2" s="418"/>
      <c r="CSC2" s="418"/>
      <c r="CSD2" s="418"/>
      <c r="CSE2" s="418"/>
      <c r="CSF2" s="418"/>
      <c r="CSG2" s="418"/>
      <c r="CSH2" s="418"/>
      <c r="CSI2" s="418"/>
      <c r="CSJ2" s="418"/>
      <c r="CSK2" s="418"/>
      <c r="CSL2" s="418"/>
      <c r="CSM2" s="418"/>
      <c r="CSN2" s="418"/>
      <c r="CSO2" s="418"/>
      <c r="CSP2" s="418"/>
      <c r="CSQ2" s="418"/>
      <c r="CSR2" s="418"/>
      <c r="CSS2" s="418"/>
      <c r="CST2" s="418"/>
      <c r="CSU2" s="418"/>
      <c r="CSV2" s="418"/>
      <c r="CSW2" s="418"/>
      <c r="CSX2" s="418"/>
      <c r="CSY2" s="418"/>
      <c r="CSZ2" s="418"/>
      <c r="CTA2" s="418"/>
      <c r="CTB2" s="418"/>
      <c r="CTC2" s="418"/>
      <c r="CTD2" s="418"/>
      <c r="CTE2" s="418"/>
      <c r="CTF2" s="418"/>
      <c r="CTG2" s="418"/>
      <c r="CTH2" s="418"/>
      <c r="CTI2" s="418"/>
      <c r="CTJ2" s="418"/>
      <c r="CTK2" s="418"/>
      <c r="CTL2" s="418"/>
      <c r="CTM2" s="418"/>
      <c r="CTN2" s="418"/>
      <c r="CTO2" s="418"/>
      <c r="CTP2" s="418"/>
      <c r="CTQ2" s="418"/>
      <c r="CTR2" s="418"/>
      <c r="CTS2" s="418"/>
      <c r="CTT2" s="418"/>
      <c r="CTU2" s="418"/>
      <c r="CTV2" s="418"/>
      <c r="CTW2" s="418"/>
      <c r="CTX2" s="418"/>
      <c r="CTY2" s="418"/>
      <c r="CTZ2" s="418"/>
      <c r="CUA2" s="418"/>
      <c r="CUB2" s="418"/>
      <c r="CUC2" s="418"/>
      <c r="CUD2" s="418"/>
      <c r="CUE2" s="418"/>
      <c r="CUF2" s="418"/>
      <c r="CUG2" s="418"/>
      <c r="CUH2" s="418"/>
      <c r="CUI2" s="418"/>
      <c r="CUJ2" s="418"/>
      <c r="CUK2" s="418"/>
      <c r="CUL2" s="418"/>
      <c r="CUM2" s="418"/>
      <c r="CUN2" s="418"/>
      <c r="CUO2" s="418"/>
      <c r="CUP2" s="418"/>
      <c r="CUQ2" s="418"/>
      <c r="CUR2" s="418"/>
      <c r="CUS2" s="418"/>
      <c r="CUT2" s="418"/>
      <c r="CUU2" s="418"/>
      <c r="CUV2" s="418"/>
      <c r="CUW2" s="418"/>
      <c r="CUX2" s="418"/>
      <c r="CUY2" s="418"/>
      <c r="CUZ2" s="418"/>
      <c r="CVA2" s="418"/>
      <c r="CVB2" s="418"/>
      <c r="CVC2" s="418"/>
      <c r="CVD2" s="418"/>
      <c r="CVE2" s="418"/>
      <c r="CVF2" s="418"/>
      <c r="CVG2" s="418"/>
      <c r="CVH2" s="418"/>
      <c r="CVI2" s="418"/>
      <c r="CVJ2" s="418"/>
      <c r="CVK2" s="418"/>
      <c r="CVL2" s="418"/>
      <c r="CVM2" s="418"/>
      <c r="CVN2" s="418"/>
      <c r="CVO2" s="418"/>
      <c r="CVP2" s="418"/>
      <c r="CVQ2" s="418"/>
      <c r="CVR2" s="418"/>
      <c r="CVS2" s="418"/>
      <c r="CVT2" s="418"/>
      <c r="CVU2" s="418"/>
      <c r="CVV2" s="418"/>
      <c r="CVW2" s="418"/>
      <c r="CVX2" s="418"/>
      <c r="CVY2" s="418"/>
      <c r="CVZ2" s="418"/>
      <c r="CWA2" s="418"/>
      <c r="CWB2" s="418"/>
      <c r="CWC2" s="418"/>
      <c r="CWD2" s="418"/>
      <c r="CWE2" s="418"/>
      <c r="CWF2" s="418"/>
      <c r="CWG2" s="418"/>
      <c r="CWH2" s="418"/>
      <c r="CWI2" s="418"/>
      <c r="CWJ2" s="418"/>
      <c r="CWK2" s="418"/>
      <c r="CWL2" s="418"/>
      <c r="CWM2" s="418"/>
      <c r="CWN2" s="418"/>
      <c r="CWO2" s="418"/>
      <c r="CWP2" s="418"/>
      <c r="CWQ2" s="418"/>
      <c r="CWR2" s="418"/>
      <c r="CWS2" s="418"/>
      <c r="CWT2" s="418"/>
      <c r="CWU2" s="418"/>
      <c r="CWV2" s="418"/>
      <c r="CWW2" s="418"/>
      <c r="CWX2" s="418"/>
      <c r="CWY2" s="418"/>
      <c r="CWZ2" s="418"/>
      <c r="CXA2" s="418"/>
      <c r="CXB2" s="418"/>
      <c r="CXC2" s="418"/>
      <c r="CXD2" s="418"/>
      <c r="CXE2" s="418"/>
      <c r="CXF2" s="418"/>
      <c r="CXG2" s="418"/>
      <c r="CXH2" s="418"/>
      <c r="CXI2" s="418"/>
      <c r="CXJ2" s="418"/>
      <c r="CXK2" s="418"/>
      <c r="CXL2" s="418"/>
      <c r="CXM2" s="418"/>
      <c r="CXN2" s="418"/>
      <c r="CXO2" s="418"/>
      <c r="CXP2" s="418"/>
      <c r="CXQ2" s="418"/>
      <c r="CXR2" s="418"/>
      <c r="CXS2" s="418"/>
      <c r="CXT2" s="418"/>
      <c r="CXU2" s="418"/>
      <c r="CXV2" s="418"/>
      <c r="CXW2" s="418"/>
      <c r="CXX2" s="418"/>
      <c r="CXY2" s="418"/>
      <c r="CXZ2" s="418"/>
      <c r="CYA2" s="418"/>
      <c r="CYB2" s="418"/>
      <c r="CYC2" s="418"/>
      <c r="CYD2" s="418"/>
      <c r="CYE2" s="418"/>
      <c r="CYF2" s="418"/>
      <c r="CYG2" s="418"/>
      <c r="CYH2" s="418"/>
      <c r="CYI2" s="418"/>
      <c r="CYJ2" s="418"/>
      <c r="CYK2" s="418"/>
      <c r="CYL2" s="418"/>
      <c r="CYM2" s="418"/>
      <c r="CYN2" s="418"/>
      <c r="CYO2" s="418"/>
      <c r="CYP2" s="418"/>
      <c r="CYQ2" s="418"/>
      <c r="CYR2" s="418"/>
      <c r="CYS2" s="418"/>
      <c r="CYT2" s="418"/>
      <c r="CYU2" s="418"/>
      <c r="CYV2" s="418"/>
      <c r="CYW2" s="418"/>
      <c r="CYX2" s="418"/>
      <c r="CYY2" s="418"/>
      <c r="CYZ2" s="418"/>
      <c r="CZA2" s="418"/>
      <c r="CZB2" s="418"/>
      <c r="CZC2" s="418"/>
      <c r="CZD2" s="418"/>
      <c r="CZE2" s="418"/>
      <c r="CZF2" s="418"/>
      <c r="CZG2" s="418"/>
      <c r="CZH2" s="418"/>
      <c r="CZI2" s="418"/>
      <c r="CZJ2" s="418"/>
      <c r="CZK2" s="418"/>
      <c r="CZL2" s="418"/>
      <c r="CZM2" s="418"/>
      <c r="CZN2" s="418"/>
      <c r="CZO2" s="418"/>
      <c r="CZP2" s="418"/>
      <c r="CZQ2" s="418"/>
      <c r="CZR2" s="418"/>
      <c r="CZS2" s="418"/>
      <c r="CZT2" s="418"/>
      <c r="CZU2" s="418"/>
      <c r="CZV2" s="418"/>
      <c r="CZW2" s="418"/>
      <c r="CZX2" s="418"/>
      <c r="CZY2" s="418"/>
      <c r="CZZ2" s="418"/>
      <c r="DAA2" s="418"/>
      <c r="DAB2" s="418"/>
      <c r="DAC2" s="418"/>
      <c r="DAD2" s="418"/>
      <c r="DAE2" s="418"/>
      <c r="DAF2" s="418"/>
      <c r="DAG2" s="418"/>
      <c r="DAH2" s="418"/>
      <c r="DAI2" s="418"/>
      <c r="DAJ2" s="418"/>
      <c r="DAK2" s="418"/>
      <c r="DAL2" s="418"/>
      <c r="DAM2" s="418"/>
      <c r="DAN2" s="418"/>
      <c r="DAO2" s="418"/>
      <c r="DAP2" s="418"/>
      <c r="DAQ2" s="418"/>
      <c r="DAR2" s="418"/>
      <c r="DAS2" s="418"/>
      <c r="DAT2" s="418"/>
      <c r="DAU2" s="418"/>
      <c r="DAV2" s="418"/>
      <c r="DAW2" s="418"/>
      <c r="DAX2" s="418"/>
      <c r="DAY2" s="418"/>
      <c r="DAZ2" s="418"/>
      <c r="DBA2" s="418"/>
      <c r="DBB2" s="418"/>
      <c r="DBC2" s="418"/>
      <c r="DBD2" s="418"/>
      <c r="DBE2" s="418"/>
      <c r="DBF2" s="418"/>
      <c r="DBG2" s="418"/>
      <c r="DBH2" s="418"/>
      <c r="DBI2" s="418"/>
      <c r="DBJ2" s="418"/>
      <c r="DBK2" s="418"/>
      <c r="DBL2" s="418"/>
      <c r="DBM2" s="418"/>
      <c r="DBN2" s="418"/>
      <c r="DBO2" s="418"/>
      <c r="DBP2" s="418"/>
      <c r="DBQ2" s="418"/>
      <c r="DBR2" s="418"/>
      <c r="DBS2" s="418"/>
      <c r="DBT2" s="418"/>
      <c r="DBU2" s="418"/>
      <c r="DBV2" s="418"/>
      <c r="DBW2" s="418"/>
      <c r="DBX2" s="418"/>
      <c r="DBY2" s="418"/>
      <c r="DBZ2" s="418"/>
      <c r="DCA2" s="418"/>
      <c r="DCB2" s="418"/>
      <c r="DCC2" s="418"/>
      <c r="DCD2" s="418"/>
      <c r="DCE2" s="418"/>
      <c r="DCF2" s="418"/>
      <c r="DCG2" s="418"/>
      <c r="DCH2" s="418"/>
      <c r="DCI2" s="418"/>
      <c r="DCJ2" s="418"/>
      <c r="DCK2" s="418"/>
      <c r="DCL2" s="418"/>
      <c r="DCM2" s="418"/>
      <c r="DCN2" s="418"/>
      <c r="DCO2" s="418"/>
      <c r="DCP2" s="418"/>
      <c r="DCQ2" s="418"/>
      <c r="DCR2" s="418"/>
      <c r="DCS2" s="418"/>
      <c r="DCT2" s="418"/>
      <c r="DCU2" s="418"/>
      <c r="DCV2" s="418"/>
      <c r="DCW2" s="418"/>
      <c r="DCX2" s="418"/>
      <c r="DCY2" s="418"/>
      <c r="DCZ2" s="418"/>
      <c r="DDA2" s="418"/>
      <c r="DDB2" s="418"/>
      <c r="DDC2" s="418"/>
      <c r="DDD2" s="418"/>
      <c r="DDE2" s="418"/>
      <c r="DDF2" s="418"/>
      <c r="DDG2" s="418"/>
      <c r="DDH2" s="418"/>
      <c r="DDI2" s="418"/>
      <c r="DDJ2" s="418"/>
      <c r="DDK2" s="418"/>
      <c r="DDL2" s="418"/>
      <c r="DDM2" s="418"/>
      <c r="DDN2" s="418"/>
      <c r="DDO2" s="418"/>
      <c r="DDP2" s="418"/>
      <c r="DDQ2" s="418"/>
      <c r="DDR2" s="418"/>
      <c r="DDS2" s="418"/>
      <c r="DDT2" s="418"/>
      <c r="DDU2" s="418"/>
      <c r="DDV2" s="418"/>
      <c r="DDW2" s="418"/>
      <c r="DDX2" s="418"/>
      <c r="DDY2" s="418"/>
      <c r="DDZ2" s="418"/>
      <c r="DEA2" s="418"/>
      <c r="DEB2" s="418"/>
      <c r="DEC2" s="418"/>
      <c r="DED2" s="418"/>
      <c r="DEE2" s="418"/>
      <c r="DEF2" s="418"/>
      <c r="DEG2" s="418"/>
      <c r="DEH2" s="418"/>
      <c r="DEI2" s="418"/>
      <c r="DEJ2" s="418"/>
      <c r="DEK2" s="418"/>
      <c r="DEL2" s="418"/>
      <c r="DEM2" s="418"/>
      <c r="DEN2" s="418"/>
      <c r="DEO2" s="418"/>
      <c r="DEP2" s="418"/>
      <c r="DEQ2" s="418"/>
      <c r="DER2" s="418"/>
      <c r="DES2" s="418"/>
      <c r="DET2" s="418"/>
      <c r="DEU2" s="418"/>
      <c r="DEV2" s="418"/>
      <c r="DEW2" s="418"/>
      <c r="DEX2" s="418"/>
      <c r="DEY2" s="418"/>
      <c r="DEZ2" s="418"/>
      <c r="DFA2" s="418"/>
      <c r="DFB2" s="418"/>
      <c r="DFC2" s="418"/>
      <c r="DFD2" s="418"/>
      <c r="DFE2" s="418"/>
      <c r="DFF2" s="418"/>
      <c r="DFG2" s="418"/>
      <c r="DFH2" s="418"/>
      <c r="DFI2" s="418"/>
      <c r="DFJ2" s="418"/>
      <c r="DFK2" s="418"/>
      <c r="DFL2" s="418"/>
      <c r="DFM2" s="418"/>
      <c r="DFN2" s="418"/>
      <c r="DFO2" s="418"/>
      <c r="DFP2" s="418"/>
      <c r="DFQ2" s="418"/>
      <c r="DFR2" s="418"/>
      <c r="DFS2" s="418"/>
      <c r="DFT2" s="418"/>
      <c r="DFU2" s="418"/>
      <c r="DFV2" s="418"/>
      <c r="DFW2" s="418"/>
      <c r="DFX2" s="418"/>
      <c r="DFY2" s="418"/>
      <c r="DFZ2" s="418"/>
      <c r="DGA2" s="418"/>
      <c r="DGB2" s="418"/>
      <c r="DGC2" s="418"/>
      <c r="DGD2" s="418"/>
      <c r="DGE2" s="418"/>
      <c r="DGF2" s="418"/>
      <c r="DGG2" s="418"/>
      <c r="DGH2" s="418"/>
      <c r="DGI2" s="418"/>
      <c r="DGJ2" s="418"/>
      <c r="DGK2" s="418"/>
      <c r="DGL2" s="418"/>
      <c r="DGM2" s="418"/>
      <c r="DGN2" s="418"/>
      <c r="DGO2" s="418"/>
      <c r="DGP2" s="418"/>
      <c r="DGQ2" s="418"/>
      <c r="DGR2" s="418"/>
      <c r="DGS2" s="418"/>
      <c r="DGT2" s="418"/>
      <c r="DGU2" s="418"/>
      <c r="DGV2" s="418"/>
      <c r="DGW2" s="418"/>
      <c r="DGX2" s="418"/>
      <c r="DGY2" s="418"/>
      <c r="DGZ2" s="418"/>
      <c r="DHA2" s="418"/>
      <c r="DHB2" s="418"/>
      <c r="DHC2" s="418"/>
      <c r="DHD2" s="418"/>
      <c r="DHE2" s="418"/>
      <c r="DHF2" s="418"/>
      <c r="DHG2" s="418"/>
      <c r="DHH2" s="418"/>
      <c r="DHI2" s="418"/>
      <c r="DHJ2" s="418"/>
      <c r="DHK2" s="418"/>
      <c r="DHL2" s="418"/>
      <c r="DHM2" s="418"/>
      <c r="DHN2" s="418"/>
      <c r="DHO2" s="418"/>
      <c r="DHP2" s="418"/>
      <c r="DHQ2" s="418"/>
      <c r="DHR2" s="418"/>
      <c r="DHS2" s="418"/>
      <c r="DHT2" s="418"/>
      <c r="DHU2" s="418"/>
      <c r="DHV2" s="418"/>
      <c r="DHW2" s="418"/>
      <c r="DHX2" s="418"/>
      <c r="DHY2" s="418"/>
      <c r="DHZ2" s="418"/>
      <c r="DIA2" s="418"/>
      <c r="DIB2" s="418"/>
      <c r="DIC2" s="418"/>
      <c r="DID2" s="418"/>
      <c r="DIE2" s="418"/>
      <c r="DIF2" s="418"/>
      <c r="DIG2" s="418"/>
      <c r="DIH2" s="418"/>
      <c r="DII2" s="418"/>
      <c r="DIJ2" s="418"/>
      <c r="DIK2" s="418"/>
      <c r="DIL2" s="418"/>
      <c r="DIM2" s="418"/>
      <c r="DIN2" s="418"/>
      <c r="DIO2" s="418"/>
      <c r="DIP2" s="418"/>
      <c r="DIQ2" s="418"/>
      <c r="DIR2" s="418"/>
      <c r="DIS2" s="418"/>
      <c r="DIT2" s="418"/>
      <c r="DIU2" s="418"/>
      <c r="DIV2" s="418"/>
      <c r="DIW2" s="418"/>
      <c r="DIX2" s="418"/>
      <c r="DIY2" s="418"/>
      <c r="DIZ2" s="418"/>
      <c r="DJA2" s="418"/>
      <c r="DJB2" s="418"/>
      <c r="DJC2" s="418"/>
      <c r="DJD2" s="418"/>
      <c r="DJE2" s="418"/>
      <c r="DJF2" s="418"/>
      <c r="DJG2" s="418"/>
      <c r="DJH2" s="418"/>
      <c r="DJI2" s="418"/>
      <c r="DJJ2" s="418"/>
      <c r="DJK2" s="418"/>
      <c r="DJL2" s="418"/>
      <c r="DJM2" s="418"/>
      <c r="DJN2" s="418"/>
      <c r="DJO2" s="418"/>
      <c r="DJP2" s="418"/>
      <c r="DJQ2" s="418"/>
      <c r="DJR2" s="418"/>
      <c r="DJS2" s="418"/>
      <c r="DJT2" s="418"/>
      <c r="DJU2" s="418"/>
      <c r="DJV2" s="418"/>
      <c r="DJW2" s="418"/>
      <c r="DJX2" s="418"/>
      <c r="DJY2" s="418"/>
      <c r="DJZ2" s="418"/>
      <c r="DKA2" s="418"/>
      <c r="DKB2" s="418"/>
      <c r="DKC2" s="418"/>
      <c r="DKD2" s="418"/>
      <c r="DKE2" s="418"/>
      <c r="DKF2" s="418"/>
      <c r="DKG2" s="418"/>
      <c r="DKH2" s="418"/>
      <c r="DKI2" s="418"/>
      <c r="DKJ2" s="418"/>
      <c r="DKK2" s="418"/>
      <c r="DKL2" s="418"/>
      <c r="DKM2" s="418"/>
      <c r="DKN2" s="418"/>
      <c r="DKO2" s="418"/>
      <c r="DKP2" s="418"/>
      <c r="DKQ2" s="418"/>
      <c r="DKR2" s="418"/>
      <c r="DKS2" s="418"/>
      <c r="DKT2" s="418"/>
      <c r="DKU2" s="418"/>
      <c r="DKV2" s="418"/>
      <c r="DKW2" s="418"/>
      <c r="DKX2" s="418"/>
      <c r="DKY2" s="418"/>
      <c r="DKZ2" s="418"/>
      <c r="DLA2" s="418"/>
      <c r="DLB2" s="418"/>
      <c r="DLC2" s="418"/>
      <c r="DLD2" s="418"/>
      <c r="DLE2" s="418"/>
      <c r="DLF2" s="418"/>
      <c r="DLG2" s="418"/>
      <c r="DLH2" s="418"/>
      <c r="DLI2" s="418"/>
      <c r="DLJ2" s="418"/>
      <c r="DLK2" s="418"/>
      <c r="DLL2" s="418"/>
      <c r="DLM2" s="418"/>
      <c r="DLN2" s="418"/>
      <c r="DLO2" s="418"/>
      <c r="DLP2" s="418"/>
      <c r="DLQ2" s="418"/>
      <c r="DLR2" s="418"/>
      <c r="DLS2" s="418"/>
      <c r="DLT2" s="418"/>
      <c r="DLU2" s="418"/>
      <c r="DLV2" s="418"/>
      <c r="DLW2" s="418"/>
      <c r="DLX2" s="418"/>
      <c r="DLY2" s="418"/>
      <c r="DLZ2" s="418"/>
      <c r="DMA2" s="418"/>
      <c r="DMB2" s="418"/>
      <c r="DMC2" s="418"/>
      <c r="DMD2" s="418"/>
      <c r="DME2" s="418"/>
      <c r="DMF2" s="418"/>
      <c r="DMG2" s="418"/>
      <c r="DMH2" s="418"/>
      <c r="DMI2" s="418"/>
      <c r="DMJ2" s="418"/>
      <c r="DMK2" s="418"/>
      <c r="DML2" s="418"/>
      <c r="DMM2" s="418"/>
      <c r="DMN2" s="418"/>
      <c r="DMO2" s="418"/>
      <c r="DMP2" s="418"/>
      <c r="DMQ2" s="418"/>
      <c r="DMR2" s="418"/>
      <c r="DMS2" s="418"/>
      <c r="DMT2" s="418"/>
      <c r="DMU2" s="418"/>
      <c r="DMV2" s="418"/>
      <c r="DMW2" s="418"/>
      <c r="DMX2" s="418"/>
      <c r="DMY2" s="418"/>
      <c r="DMZ2" s="418"/>
      <c r="DNA2" s="418"/>
      <c r="DNB2" s="418"/>
      <c r="DNC2" s="418"/>
      <c r="DND2" s="418"/>
      <c r="DNE2" s="418"/>
      <c r="DNF2" s="418"/>
      <c r="DNG2" s="418"/>
      <c r="DNH2" s="418"/>
      <c r="DNI2" s="418"/>
      <c r="DNJ2" s="418"/>
      <c r="DNK2" s="418"/>
      <c r="DNL2" s="418"/>
      <c r="DNM2" s="418"/>
      <c r="DNN2" s="418"/>
      <c r="DNO2" s="418"/>
      <c r="DNP2" s="418"/>
      <c r="DNQ2" s="418"/>
      <c r="DNR2" s="418"/>
      <c r="DNS2" s="418"/>
      <c r="DNT2" s="418"/>
      <c r="DNU2" s="418"/>
      <c r="DNV2" s="418"/>
      <c r="DNW2" s="418"/>
      <c r="DNX2" s="418"/>
      <c r="DNY2" s="418"/>
      <c r="DNZ2" s="418"/>
      <c r="DOA2" s="418"/>
      <c r="DOB2" s="418"/>
      <c r="DOC2" s="418"/>
      <c r="DOD2" s="418"/>
      <c r="DOE2" s="418"/>
      <c r="DOF2" s="418"/>
      <c r="DOG2" s="418"/>
      <c r="DOH2" s="418"/>
      <c r="DOI2" s="418"/>
      <c r="DOJ2" s="418"/>
      <c r="DOK2" s="418"/>
      <c r="DOL2" s="418"/>
      <c r="DOM2" s="418"/>
      <c r="DON2" s="418"/>
      <c r="DOO2" s="418"/>
      <c r="DOP2" s="418"/>
      <c r="DOQ2" s="418"/>
      <c r="DOR2" s="418"/>
      <c r="DOS2" s="418"/>
      <c r="DOT2" s="418"/>
      <c r="DOU2" s="418"/>
      <c r="DOV2" s="418"/>
      <c r="DOW2" s="418"/>
      <c r="DOX2" s="418"/>
      <c r="DOY2" s="418"/>
      <c r="DOZ2" s="418"/>
      <c r="DPA2" s="418"/>
      <c r="DPB2" s="418"/>
      <c r="DPC2" s="418"/>
      <c r="DPD2" s="418"/>
      <c r="DPE2" s="418"/>
      <c r="DPF2" s="418"/>
      <c r="DPG2" s="418"/>
      <c r="DPH2" s="418"/>
      <c r="DPI2" s="418"/>
      <c r="DPJ2" s="418"/>
      <c r="DPK2" s="418"/>
      <c r="DPL2" s="418"/>
      <c r="DPM2" s="418"/>
      <c r="DPN2" s="418"/>
      <c r="DPO2" s="418"/>
      <c r="DPP2" s="418"/>
      <c r="DPQ2" s="418"/>
      <c r="DPR2" s="418"/>
      <c r="DPS2" s="418"/>
      <c r="DPT2" s="418"/>
      <c r="DPU2" s="418"/>
      <c r="DPV2" s="418"/>
      <c r="DPW2" s="418"/>
      <c r="DPX2" s="418"/>
      <c r="DPY2" s="418"/>
      <c r="DPZ2" s="418"/>
      <c r="DQA2" s="418"/>
      <c r="DQB2" s="418"/>
      <c r="DQC2" s="418"/>
      <c r="DQD2" s="418"/>
      <c r="DQE2" s="418"/>
      <c r="DQF2" s="418"/>
      <c r="DQG2" s="418"/>
      <c r="DQH2" s="418"/>
      <c r="DQI2" s="418"/>
      <c r="DQJ2" s="418"/>
      <c r="DQK2" s="418"/>
      <c r="DQL2" s="418"/>
      <c r="DQM2" s="418"/>
      <c r="DQN2" s="418"/>
      <c r="DQO2" s="418"/>
      <c r="DQP2" s="418"/>
      <c r="DQQ2" s="418"/>
      <c r="DQR2" s="418"/>
      <c r="DQS2" s="418"/>
      <c r="DQT2" s="418"/>
      <c r="DQU2" s="418"/>
      <c r="DQV2" s="418"/>
      <c r="DQW2" s="418"/>
      <c r="DQX2" s="418"/>
      <c r="DQY2" s="418"/>
      <c r="DQZ2" s="418"/>
      <c r="DRA2" s="418"/>
      <c r="DRB2" s="418"/>
      <c r="DRC2" s="418"/>
      <c r="DRD2" s="418"/>
      <c r="DRE2" s="418"/>
      <c r="DRF2" s="418"/>
      <c r="DRG2" s="418"/>
      <c r="DRH2" s="418"/>
      <c r="DRI2" s="418"/>
      <c r="DRJ2" s="418"/>
      <c r="DRK2" s="418"/>
      <c r="DRL2" s="418"/>
      <c r="DRM2" s="418"/>
      <c r="DRN2" s="418"/>
      <c r="DRO2" s="418"/>
      <c r="DRP2" s="418"/>
      <c r="DRQ2" s="418"/>
      <c r="DRR2" s="418"/>
      <c r="DRS2" s="418"/>
      <c r="DRT2" s="418"/>
      <c r="DRU2" s="418"/>
      <c r="DRV2" s="418"/>
      <c r="DRW2" s="418"/>
      <c r="DRX2" s="418"/>
      <c r="DRY2" s="418"/>
      <c r="DRZ2" s="418"/>
      <c r="DSA2" s="418"/>
      <c r="DSB2" s="418"/>
      <c r="DSC2" s="418"/>
      <c r="DSD2" s="418"/>
      <c r="DSE2" s="418"/>
      <c r="DSF2" s="418"/>
      <c r="DSG2" s="418"/>
      <c r="DSH2" s="418"/>
      <c r="DSI2" s="418"/>
      <c r="DSJ2" s="418"/>
      <c r="DSK2" s="418"/>
      <c r="DSL2" s="418"/>
      <c r="DSM2" s="418"/>
      <c r="DSN2" s="418"/>
      <c r="DSO2" s="418"/>
      <c r="DSP2" s="418"/>
      <c r="DSQ2" s="418"/>
      <c r="DSR2" s="418"/>
      <c r="DSS2" s="418"/>
      <c r="DST2" s="418"/>
      <c r="DSU2" s="418"/>
      <c r="DSV2" s="418"/>
      <c r="DSW2" s="418"/>
      <c r="DSX2" s="418"/>
      <c r="DSY2" s="418"/>
      <c r="DSZ2" s="418"/>
      <c r="DTA2" s="418"/>
      <c r="DTB2" s="418"/>
      <c r="DTC2" s="418"/>
      <c r="DTD2" s="418"/>
      <c r="DTE2" s="418"/>
      <c r="DTF2" s="418"/>
      <c r="DTG2" s="418"/>
      <c r="DTH2" s="418"/>
      <c r="DTI2" s="418"/>
      <c r="DTJ2" s="418"/>
      <c r="DTK2" s="418"/>
      <c r="DTL2" s="418"/>
      <c r="DTM2" s="418"/>
      <c r="DTN2" s="418"/>
      <c r="DTO2" s="418"/>
      <c r="DTP2" s="418"/>
      <c r="DTQ2" s="418"/>
      <c r="DTR2" s="418"/>
      <c r="DTS2" s="418"/>
      <c r="DTT2" s="418"/>
      <c r="DTU2" s="418"/>
      <c r="DTV2" s="418"/>
      <c r="DTW2" s="418"/>
      <c r="DTX2" s="418"/>
      <c r="DTY2" s="418"/>
      <c r="DTZ2" s="418"/>
      <c r="DUA2" s="418"/>
      <c r="DUB2" s="418"/>
      <c r="DUC2" s="418"/>
      <c r="DUD2" s="418"/>
      <c r="DUE2" s="418"/>
      <c r="DUF2" s="418"/>
      <c r="DUG2" s="418"/>
      <c r="DUH2" s="418"/>
      <c r="DUI2" s="418"/>
      <c r="DUJ2" s="418"/>
      <c r="DUK2" s="418"/>
      <c r="DUL2" s="418"/>
      <c r="DUM2" s="418"/>
      <c r="DUN2" s="418"/>
      <c r="DUO2" s="418"/>
      <c r="DUP2" s="418"/>
      <c r="DUQ2" s="418"/>
      <c r="DUR2" s="418"/>
      <c r="DUS2" s="418"/>
      <c r="DUT2" s="418"/>
      <c r="DUU2" s="418"/>
      <c r="DUV2" s="418"/>
      <c r="DUW2" s="418"/>
      <c r="DUX2" s="418"/>
      <c r="DUY2" s="418"/>
      <c r="DUZ2" s="418"/>
      <c r="DVA2" s="418"/>
      <c r="DVB2" s="418"/>
      <c r="DVC2" s="418"/>
      <c r="DVD2" s="418"/>
      <c r="DVE2" s="418"/>
      <c r="DVF2" s="418"/>
      <c r="DVG2" s="418"/>
      <c r="DVH2" s="418"/>
      <c r="DVI2" s="418"/>
      <c r="DVJ2" s="418"/>
      <c r="DVK2" s="418"/>
      <c r="DVL2" s="418"/>
      <c r="DVM2" s="418"/>
      <c r="DVN2" s="418"/>
      <c r="DVO2" s="418"/>
      <c r="DVP2" s="418"/>
      <c r="DVQ2" s="418"/>
      <c r="DVR2" s="418"/>
      <c r="DVS2" s="418"/>
      <c r="DVT2" s="418"/>
      <c r="DVU2" s="418"/>
      <c r="DVV2" s="418"/>
      <c r="DVW2" s="418"/>
      <c r="DVX2" s="418"/>
      <c r="DVY2" s="418"/>
      <c r="DVZ2" s="418"/>
      <c r="DWA2" s="418"/>
      <c r="DWB2" s="418"/>
      <c r="DWC2" s="418"/>
      <c r="DWD2" s="418"/>
      <c r="DWE2" s="418"/>
      <c r="DWF2" s="418"/>
      <c r="DWG2" s="418"/>
      <c r="DWH2" s="418"/>
      <c r="DWI2" s="418"/>
      <c r="DWJ2" s="418"/>
      <c r="DWK2" s="418"/>
      <c r="DWL2" s="418"/>
      <c r="DWM2" s="418"/>
      <c r="DWN2" s="418"/>
      <c r="DWO2" s="418"/>
      <c r="DWP2" s="418"/>
      <c r="DWQ2" s="418"/>
      <c r="DWR2" s="418"/>
      <c r="DWS2" s="418"/>
      <c r="DWT2" s="418"/>
      <c r="DWU2" s="418"/>
      <c r="DWV2" s="418"/>
      <c r="DWW2" s="418"/>
      <c r="DWX2" s="418"/>
      <c r="DWY2" s="418"/>
      <c r="DWZ2" s="418"/>
      <c r="DXA2" s="418"/>
      <c r="DXB2" s="418"/>
      <c r="DXC2" s="418"/>
      <c r="DXD2" s="418"/>
      <c r="DXE2" s="418"/>
      <c r="DXF2" s="418"/>
      <c r="DXG2" s="418"/>
      <c r="DXH2" s="418"/>
      <c r="DXI2" s="418"/>
      <c r="DXJ2" s="418"/>
      <c r="DXK2" s="418"/>
      <c r="DXL2" s="418"/>
      <c r="DXM2" s="418"/>
      <c r="DXN2" s="418"/>
      <c r="DXO2" s="418"/>
      <c r="DXP2" s="418"/>
      <c r="DXQ2" s="418"/>
      <c r="DXR2" s="418"/>
      <c r="DXS2" s="418"/>
      <c r="DXT2" s="418"/>
      <c r="DXU2" s="418"/>
      <c r="DXV2" s="418"/>
      <c r="DXW2" s="418"/>
      <c r="DXX2" s="418"/>
      <c r="DXY2" s="418"/>
      <c r="DXZ2" s="418"/>
      <c r="DYA2" s="418"/>
      <c r="DYB2" s="418"/>
      <c r="DYC2" s="418"/>
      <c r="DYD2" s="418"/>
      <c r="DYE2" s="418"/>
      <c r="DYF2" s="418"/>
      <c r="DYG2" s="418"/>
      <c r="DYH2" s="418"/>
      <c r="DYI2" s="418"/>
      <c r="DYJ2" s="418"/>
      <c r="DYK2" s="418"/>
      <c r="DYL2" s="418"/>
      <c r="DYM2" s="418"/>
      <c r="DYN2" s="418"/>
      <c r="DYO2" s="418"/>
      <c r="DYP2" s="418"/>
      <c r="DYQ2" s="418"/>
      <c r="DYR2" s="418"/>
      <c r="DYS2" s="418"/>
      <c r="DYT2" s="418"/>
      <c r="DYU2" s="418"/>
      <c r="DYV2" s="418"/>
      <c r="DYW2" s="418"/>
      <c r="DYX2" s="418"/>
      <c r="DYY2" s="418"/>
      <c r="DYZ2" s="418"/>
      <c r="DZA2" s="418"/>
      <c r="DZB2" s="418"/>
      <c r="DZC2" s="418"/>
      <c r="DZD2" s="418"/>
      <c r="DZE2" s="418"/>
      <c r="DZF2" s="418"/>
      <c r="DZG2" s="418"/>
      <c r="DZH2" s="418"/>
      <c r="DZI2" s="418"/>
      <c r="DZJ2" s="418"/>
      <c r="DZK2" s="418"/>
      <c r="DZL2" s="418"/>
      <c r="DZM2" s="418"/>
      <c r="DZN2" s="418"/>
      <c r="DZO2" s="418"/>
      <c r="DZP2" s="418"/>
      <c r="DZQ2" s="418"/>
      <c r="DZR2" s="418"/>
      <c r="DZS2" s="418"/>
      <c r="DZT2" s="418"/>
      <c r="DZU2" s="418"/>
      <c r="DZV2" s="418"/>
      <c r="DZW2" s="418"/>
      <c r="DZX2" s="418"/>
      <c r="DZY2" s="418"/>
      <c r="DZZ2" s="418"/>
      <c r="EAA2" s="418"/>
      <c r="EAB2" s="418"/>
      <c r="EAC2" s="418"/>
      <c r="EAD2" s="418"/>
      <c r="EAE2" s="418"/>
      <c r="EAF2" s="418"/>
      <c r="EAG2" s="418"/>
      <c r="EAH2" s="418"/>
      <c r="EAI2" s="418"/>
      <c r="EAJ2" s="418"/>
      <c r="EAK2" s="418"/>
      <c r="EAL2" s="418"/>
      <c r="EAM2" s="418"/>
      <c r="EAN2" s="418"/>
      <c r="EAO2" s="418"/>
      <c r="EAP2" s="418"/>
      <c r="EAQ2" s="418"/>
      <c r="EAR2" s="418"/>
      <c r="EAS2" s="418"/>
      <c r="EAT2" s="418"/>
      <c r="EAU2" s="418"/>
      <c r="EAV2" s="418"/>
      <c r="EAW2" s="418"/>
      <c r="EAX2" s="418"/>
      <c r="EAY2" s="418"/>
      <c r="EAZ2" s="418"/>
      <c r="EBA2" s="418"/>
      <c r="EBB2" s="418"/>
      <c r="EBC2" s="418"/>
      <c r="EBD2" s="418"/>
      <c r="EBE2" s="418"/>
      <c r="EBF2" s="418"/>
      <c r="EBG2" s="418"/>
      <c r="EBH2" s="418"/>
      <c r="EBI2" s="418"/>
      <c r="EBJ2" s="418"/>
      <c r="EBK2" s="418"/>
      <c r="EBL2" s="418"/>
      <c r="EBM2" s="418"/>
      <c r="EBN2" s="418"/>
      <c r="EBO2" s="418"/>
      <c r="EBP2" s="418"/>
      <c r="EBQ2" s="418"/>
      <c r="EBR2" s="418"/>
      <c r="EBS2" s="418"/>
      <c r="EBT2" s="418"/>
      <c r="EBU2" s="418"/>
      <c r="EBV2" s="418"/>
      <c r="EBW2" s="418"/>
      <c r="EBX2" s="418"/>
      <c r="EBY2" s="418"/>
      <c r="EBZ2" s="418"/>
      <c r="ECA2" s="418"/>
      <c r="ECB2" s="418"/>
      <c r="ECC2" s="418"/>
      <c r="ECD2" s="418"/>
      <c r="ECE2" s="418"/>
      <c r="ECF2" s="418"/>
      <c r="ECG2" s="418"/>
      <c r="ECH2" s="418"/>
      <c r="ECI2" s="418"/>
      <c r="ECJ2" s="418"/>
      <c r="ECK2" s="418"/>
      <c r="ECL2" s="418"/>
      <c r="ECM2" s="418"/>
      <c r="ECN2" s="418"/>
      <c r="ECO2" s="418"/>
      <c r="ECP2" s="418"/>
      <c r="ECQ2" s="418"/>
      <c r="ECR2" s="418"/>
      <c r="ECS2" s="418"/>
      <c r="ECT2" s="418"/>
      <c r="ECU2" s="418"/>
      <c r="ECV2" s="418"/>
      <c r="ECW2" s="418"/>
      <c r="ECX2" s="418"/>
      <c r="ECY2" s="418"/>
      <c r="ECZ2" s="418"/>
      <c r="EDA2" s="418"/>
      <c r="EDB2" s="418"/>
      <c r="EDC2" s="418"/>
      <c r="EDD2" s="418"/>
      <c r="EDE2" s="418"/>
      <c r="EDF2" s="418"/>
      <c r="EDG2" s="418"/>
      <c r="EDH2" s="418"/>
      <c r="EDI2" s="418"/>
      <c r="EDJ2" s="418"/>
      <c r="EDK2" s="418"/>
      <c r="EDL2" s="418"/>
      <c r="EDM2" s="418"/>
      <c r="EDN2" s="418"/>
      <c r="EDO2" s="418"/>
      <c r="EDP2" s="418"/>
      <c r="EDQ2" s="418"/>
      <c r="EDR2" s="418"/>
      <c r="EDS2" s="418"/>
      <c r="EDT2" s="418"/>
      <c r="EDU2" s="418"/>
      <c r="EDV2" s="418"/>
      <c r="EDW2" s="418"/>
      <c r="EDX2" s="418"/>
      <c r="EDY2" s="418"/>
      <c r="EDZ2" s="418"/>
      <c r="EEA2" s="418"/>
      <c r="EEB2" s="418"/>
      <c r="EEC2" s="418"/>
      <c r="EED2" s="418"/>
      <c r="EEE2" s="418"/>
      <c r="EEF2" s="418"/>
      <c r="EEG2" s="418"/>
      <c r="EEH2" s="418"/>
      <c r="EEI2" s="418"/>
      <c r="EEJ2" s="418"/>
      <c r="EEK2" s="418"/>
      <c r="EEL2" s="418"/>
      <c r="EEM2" s="418"/>
      <c r="EEN2" s="418"/>
      <c r="EEO2" s="418"/>
      <c r="EEP2" s="418"/>
      <c r="EEQ2" s="418"/>
      <c r="EER2" s="418"/>
      <c r="EES2" s="418"/>
      <c r="EET2" s="418"/>
      <c r="EEU2" s="418"/>
      <c r="EEV2" s="418"/>
      <c r="EEW2" s="418"/>
      <c r="EEX2" s="418"/>
      <c r="EEY2" s="418"/>
      <c r="EEZ2" s="418"/>
      <c r="EFA2" s="418"/>
      <c r="EFB2" s="418"/>
      <c r="EFC2" s="418"/>
      <c r="EFD2" s="418"/>
      <c r="EFE2" s="418"/>
      <c r="EFF2" s="418"/>
      <c r="EFG2" s="418"/>
      <c r="EFH2" s="418"/>
      <c r="EFI2" s="418"/>
      <c r="EFJ2" s="418"/>
      <c r="EFK2" s="418"/>
      <c r="EFL2" s="418"/>
      <c r="EFM2" s="418"/>
      <c r="EFN2" s="418"/>
      <c r="EFO2" s="418"/>
      <c r="EFP2" s="418"/>
      <c r="EFQ2" s="418"/>
      <c r="EFR2" s="418"/>
      <c r="EFS2" s="418"/>
      <c r="EFT2" s="418"/>
      <c r="EFU2" s="418"/>
      <c r="EFV2" s="418"/>
      <c r="EFW2" s="418"/>
      <c r="EFX2" s="418"/>
      <c r="EFY2" s="418"/>
      <c r="EFZ2" s="418"/>
      <c r="EGA2" s="418"/>
      <c r="EGB2" s="418"/>
      <c r="EGC2" s="418"/>
      <c r="EGD2" s="418"/>
      <c r="EGE2" s="418"/>
      <c r="EGF2" s="418"/>
      <c r="EGG2" s="418"/>
      <c r="EGH2" s="418"/>
      <c r="EGI2" s="418"/>
      <c r="EGJ2" s="418"/>
      <c r="EGK2" s="418"/>
      <c r="EGL2" s="418"/>
      <c r="EGM2" s="418"/>
      <c r="EGN2" s="418"/>
      <c r="EGO2" s="418"/>
      <c r="EGP2" s="418"/>
      <c r="EGQ2" s="418"/>
      <c r="EGR2" s="418"/>
      <c r="EGS2" s="418"/>
      <c r="EGT2" s="418"/>
      <c r="EGU2" s="418"/>
      <c r="EGV2" s="418"/>
      <c r="EGW2" s="418"/>
      <c r="EGX2" s="418"/>
      <c r="EGY2" s="418"/>
      <c r="EGZ2" s="418"/>
      <c r="EHA2" s="418"/>
      <c r="EHB2" s="418"/>
      <c r="EHC2" s="418"/>
      <c r="EHD2" s="418"/>
      <c r="EHE2" s="418"/>
      <c r="EHF2" s="418"/>
      <c r="EHG2" s="418"/>
      <c r="EHH2" s="418"/>
      <c r="EHI2" s="418"/>
      <c r="EHJ2" s="418"/>
      <c r="EHK2" s="418"/>
      <c r="EHL2" s="418"/>
      <c r="EHM2" s="418"/>
      <c r="EHN2" s="418"/>
      <c r="EHO2" s="418"/>
      <c r="EHP2" s="418"/>
      <c r="EHQ2" s="418"/>
      <c r="EHR2" s="418"/>
      <c r="EHS2" s="418"/>
      <c r="EHT2" s="418"/>
      <c r="EHU2" s="418"/>
      <c r="EHV2" s="418"/>
      <c r="EHW2" s="418"/>
      <c r="EHX2" s="418"/>
      <c r="EHY2" s="418"/>
      <c r="EHZ2" s="418"/>
      <c r="EIA2" s="418"/>
      <c r="EIB2" s="418"/>
      <c r="EIC2" s="418"/>
      <c r="EID2" s="418"/>
      <c r="EIE2" s="418"/>
      <c r="EIF2" s="418"/>
      <c r="EIG2" s="418"/>
      <c r="EIH2" s="418"/>
      <c r="EII2" s="418"/>
      <c r="EIJ2" s="418"/>
      <c r="EIK2" s="418"/>
      <c r="EIL2" s="418"/>
      <c r="EIM2" s="418"/>
      <c r="EIN2" s="418"/>
      <c r="EIO2" s="418"/>
      <c r="EIP2" s="418"/>
      <c r="EIQ2" s="418"/>
      <c r="EIR2" s="418"/>
      <c r="EIS2" s="418"/>
      <c r="EIT2" s="418"/>
      <c r="EIU2" s="418"/>
      <c r="EIV2" s="418"/>
      <c r="EIW2" s="418"/>
      <c r="EIX2" s="418"/>
      <c r="EIY2" s="418"/>
      <c r="EIZ2" s="418"/>
      <c r="EJA2" s="418"/>
      <c r="EJB2" s="418"/>
      <c r="EJC2" s="418"/>
      <c r="EJD2" s="418"/>
      <c r="EJE2" s="418"/>
      <c r="EJF2" s="418"/>
      <c r="EJG2" s="418"/>
      <c r="EJH2" s="418"/>
      <c r="EJI2" s="418"/>
      <c r="EJJ2" s="418"/>
      <c r="EJK2" s="418"/>
      <c r="EJL2" s="418"/>
      <c r="EJM2" s="418"/>
      <c r="EJN2" s="418"/>
      <c r="EJO2" s="418"/>
      <c r="EJP2" s="418"/>
      <c r="EJQ2" s="418"/>
      <c r="EJR2" s="418"/>
      <c r="EJS2" s="418"/>
      <c r="EJT2" s="418"/>
      <c r="EJU2" s="418"/>
      <c r="EJV2" s="418"/>
      <c r="EJW2" s="418"/>
      <c r="EJX2" s="418"/>
      <c r="EJY2" s="418"/>
      <c r="EJZ2" s="418"/>
      <c r="EKA2" s="418"/>
      <c r="EKB2" s="418"/>
      <c r="EKC2" s="418"/>
      <c r="EKD2" s="418"/>
      <c r="EKE2" s="418"/>
      <c r="EKF2" s="418"/>
      <c r="EKG2" s="418"/>
      <c r="EKH2" s="418"/>
      <c r="EKI2" s="418"/>
      <c r="EKJ2" s="418"/>
      <c r="EKK2" s="418"/>
      <c r="EKL2" s="418"/>
      <c r="EKM2" s="418"/>
      <c r="EKN2" s="418"/>
      <c r="EKO2" s="418"/>
      <c r="EKP2" s="418"/>
      <c r="EKQ2" s="418"/>
      <c r="EKR2" s="418"/>
      <c r="EKS2" s="418"/>
      <c r="EKT2" s="418"/>
      <c r="EKU2" s="418"/>
      <c r="EKV2" s="418"/>
      <c r="EKW2" s="418"/>
      <c r="EKX2" s="418"/>
      <c r="EKY2" s="418"/>
      <c r="EKZ2" s="418"/>
      <c r="ELA2" s="418"/>
      <c r="ELB2" s="418"/>
      <c r="ELC2" s="418"/>
      <c r="ELD2" s="418"/>
      <c r="ELE2" s="418"/>
      <c r="ELF2" s="418"/>
      <c r="ELG2" s="418"/>
      <c r="ELH2" s="418"/>
      <c r="ELI2" s="418"/>
      <c r="ELJ2" s="418"/>
      <c r="ELK2" s="418"/>
      <c r="ELL2" s="418"/>
      <c r="ELM2" s="418"/>
      <c r="ELN2" s="418"/>
      <c r="ELO2" s="418"/>
      <c r="ELP2" s="418"/>
      <c r="ELQ2" s="418"/>
      <c r="ELR2" s="418"/>
      <c r="ELS2" s="418"/>
      <c r="ELT2" s="418"/>
      <c r="ELU2" s="418"/>
      <c r="ELV2" s="418"/>
      <c r="ELW2" s="418"/>
      <c r="ELX2" s="418"/>
      <c r="ELY2" s="418"/>
      <c r="ELZ2" s="418"/>
      <c r="EMA2" s="418"/>
      <c r="EMB2" s="418"/>
      <c r="EMC2" s="418"/>
      <c r="EMD2" s="418"/>
      <c r="EME2" s="418"/>
      <c r="EMF2" s="418"/>
      <c r="EMG2" s="418"/>
      <c r="EMH2" s="418"/>
      <c r="EMI2" s="418"/>
      <c r="EMJ2" s="418"/>
      <c r="EMK2" s="418"/>
      <c r="EML2" s="418"/>
      <c r="EMM2" s="418"/>
      <c r="EMN2" s="418"/>
      <c r="EMO2" s="418"/>
      <c r="EMP2" s="418"/>
      <c r="EMQ2" s="418"/>
      <c r="EMR2" s="418"/>
      <c r="EMS2" s="418"/>
      <c r="EMT2" s="418"/>
      <c r="EMU2" s="418"/>
      <c r="EMV2" s="418"/>
      <c r="EMW2" s="418"/>
      <c r="EMX2" s="418"/>
      <c r="EMY2" s="418"/>
      <c r="EMZ2" s="418"/>
      <c r="ENA2" s="418"/>
      <c r="ENB2" s="418"/>
      <c r="ENC2" s="418"/>
      <c r="END2" s="418"/>
      <c r="ENE2" s="418"/>
      <c r="ENF2" s="418"/>
      <c r="ENG2" s="418"/>
      <c r="ENH2" s="418"/>
      <c r="ENI2" s="418"/>
      <c r="ENJ2" s="418"/>
      <c r="ENK2" s="418"/>
      <c r="ENL2" s="418"/>
      <c r="ENM2" s="418"/>
      <c r="ENN2" s="418"/>
      <c r="ENO2" s="418"/>
      <c r="ENP2" s="418"/>
      <c r="ENQ2" s="418"/>
      <c r="ENR2" s="418"/>
      <c r="ENS2" s="418"/>
      <c r="ENT2" s="418"/>
      <c r="ENU2" s="418"/>
      <c r="ENV2" s="418"/>
      <c r="ENW2" s="418"/>
      <c r="ENX2" s="418"/>
      <c r="ENY2" s="418"/>
      <c r="ENZ2" s="418"/>
      <c r="EOA2" s="418"/>
      <c r="EOB2" s="418"/>
      <c r="EOC2" s="418"/>
      <c r="EOD2" s="418"/>
      <c r="EOE2" s="418"/>
      <c r="EOF2" s="418"/>
      <c r="EOG2" s="418"/>
      <c r="EOH2" s="418"/>
      <c r="EOI2" s="418"/>
      <c r="EOJ2" s="418"/>
      <c r="EOK2" s="418"/>
      <c r="EOL2" s="418"/>
      <c r="EOM2" s="418"/>
      <c r="EON2" s="418"/>
      <c r="EOO2" s="418"/>
      <c r="EOP2" s="418"/>
      <c r="EOQ2" s="418"/>
      <c r="EOR2" s="418"/>
      <c r="EOS2" s="418"/>
      <c r="EOT2" s="418"/>
      <c r="EOU2" s="418"/>
      <c r="EOV2" s="418"/>
      <c r="EOW2" s="418"/>
      <c r="EOX2" s="418"/>
      <c r="EOY2" s="418"/>
      <c r="EOZ2" s="418"/>
      <c r="EPA2" s="418"/>
      <c r="EPB2" s="418"/>
      <c r="EPC2" s="418"/>
      <c r="EPD2" s="418"/>
      <c r="EPE2" s="418"/>
      <c r="EPF2" s="418"/>
      <c r="EPG2" s="418"/>
      <c r="EPH2" s="418"/>
      <c r="EPI2" s="418"/>
      <c r="EPJ2" s="418"/>
      <c r="EPK2" s="418"/>
      <c r="EPL2" s="418"/>
      <c r="EPM2" s="418"/>
      <c r="EPN2" s="418"/>
      <c r="EPO2" s="418"/>
      <c r="EPP2" s="418"/>
      <c r="EPQ2" s="418"/>
      <c r="EPR2" s="418"/>
      <c r="EPS2" s="418"/>
      <c r="EPT2" s="418"/>
      <c r="EPU2" s="418"/>
      <c r="EPV2" s="418"/>
      <c r="EPW2" s="418"/>
      <c r="EPX2" s="418"/>
      <c r="EPY2" s="418"/>
      <c r="EPZ2" s="418"/>
      <c r="EQA2" s="418"/>
      <c r="EQB2" s="418"/>
      <c r="EQC2" s="418"/>
      <c r="EQD2" s="418"/>
      <c r="EQE2" s="418"/>
      <c r="EQF2" s="418"/>
      <c r="EQG2" s="418"/>
      <c r="EQH2" s="418"/>
      <c r="EQI2" s="418"/>
      <c r="EQJ2" s="418"/>
      <c r="EQK2" s="418"/>
      <c r="EQL2" s="418"/>
      <c r="EQM2" s="418"/>
      <c r="EQN2" s="418"/>
      <c r="EQO2" s="418"/>
      <c r="EQP2" s="418"/>
      <c r="EQQ2" s="418"/>
      <c r="EQR2" s="418"/>
      <c r="EQS2" s="418"/>
      <c r="EQT2" s="418"/>
      <c r="EQU2" s="418"/>
      <c r="EQV2" s="418"/>
      <c r="EQW2" s="418"/>
      <c r="EQX2" s="418"/>
      <c r="EQY2" s="418"/>
      <c r="EQZ2" s="418"/>
      <c r="ERA2" s="418"/>
      <c r="ERB2" s="418"/>
      <c r="ERC2" s="418"/>
      <c r="ERD2" s="418"/>
      <c r="ERE2" s="418"/>
      <c r="ERF2" s="418"/>
      <c r="ERG2" s="418"/>
      <c r="ERH2" s="418"/>
      <c r="ERI2" s="418"/>
      <c r="ERJ2" s="418"/>
      <c r="ERK2" s="418"/>
      <c r="ERL2" s="418"/>
      <c r="ERM2" s="418"/>
      <c r="ERN2" s="418"/>
      <c r="ERO2" s="418"/>
      <c r="ERP2" s="418"/>
      <c r="ERQ2" s="418"/>
      <c r="ERR2" s="418"/>
      <c r="ERS2" s="418"/>
      <c r="ERT2" s="418"/>
      <c r="ERU2" s="418"/>
      <c r="ERV2" s="418"/>
      <c r="ERW2" s="418"/>
      <c r="ERX2" s="418"/>
      <c r="ERY2" s="418"/>
      <c r="ERZ2" s="418"/>
      <c r="ESA2" s="418"/>
      <c r="ESB2" s="418"/>
      <c r="ESC2" s="418"/>
      <c r="ESD2" s="418"/>
      <c r="ESE2" s="418"/>
      <c r="ESF2" s="418"/>
      <c r="ESG2" s="418"/>
      <c r="ESH2" s="418"/>
      <c r="ESI2" s="418"/>
      <c r="ESJ2" s="418"/>
      <c r="ESK2" s="418"/>
      <c r="ESL2" s="418"/>
      <c r="ESM2" s="418"/>
      <c r="ESN2" s="418"/>
      <c r="ESO2" s="418"/>
      <c r="ESP2" s="418"/>
      <c r="ESQ2" s="418"/>
      <c r="ESR2" s="418"/>
      <c r="ESS2" s="418"/>
      <c r="EST2" s="418"/>
      <c r="ESU2" s="418"/>
      <c r="ESV2" s="418"/>
      <c r="ESW2" s="418"/>
      <c r="ESX2" s="418"/>
      <c r="ESY2" s="418"/>
      <c r="ESZ2" s="418"/>
      <c r="ETA2" s="418"/>
      <c r="ETB2" s="418"/>
      <c r="ETC2" s="418"/>
      <c r="ETD2" s="418"/>
      <c r="ETE2" s="418"/>
      <c r="ETF2" s="418"/>
      <c r="ETG2" s="418"/>
      <c r="ETH2" s="418"/>
      <c r="ETI2" s="418"/>
      <c r="ETJ2" s="418"/>
      <c r="ETK2" s="418"/>
      <c r="ETL2" s="418"/>
      <c r="ETM2" s="418"/>
      <c r="ETN2" s="418"/>
      <c r="ETO2" s="418"/>
      <c r="ETP2" s="418"/>
      <c r="ETQ2" s="418"/>
      <c r="ETR2" s="418"/>
      <c r="ETS2" s="418"/>
      <c r="ETT2" s="418"/>
      <c r="ETU2" s="418"/>
      <c r="ETV2" s="418"/>
      <c r="ETW2" s="418"/>
      <c r="ETX2" s="418"/>
      <c r="ETY2" s="418"/>
      <c r="ETZ2" s="418"/>
      <c r="EUA2" s="418"/>
      <c r="EUB2" s="418"/>
      <c r="EUC2" s="418"/>
      <c r="EUD2" s="418"/>
      <c r="EUE2" s="418"/>
      <c r="EUF2" s="418"/>
      <c r="EUG2" s="418"/>
      <c r="EUH2" s="418"/>
      <c r="EUI2" s="418"/>
      <c r="EUJ2" s="418"/>
      <c r="EUK2" s="418"/>
      <c r="EUL2" s="418"/>
      <c r="EUM2" s="418"/>
      <c r="EUN2" s="418"/>
      <c r="EUO2" s="418"/>
      <c r="EUP2" s="418"/>
      <c r="EUQ2" s="418"/>
      <c r="EUR2" s="418"/>
      <c r="EUS2" s="418"/>
      <c r="EUT2" s="418"/>
      <c r="EUU2" s="418"/>
      <c r="EUV2" s="418"/>
      <c r="EUW2" s="418"/>
      <c r="EUX2" s="418"/>
      <c r="EUY2" s="418"/>
      <c r="EUZ2" s="418"/>
      <c r="EVA2" s="418"/>
      <c r="EVB2" s="418"/>
      <c r="EVC2" s="418"/>
      <c r="EVD2" s="418"/>
      <c r="EVE2" s="418"/>
      <c r="EVF2" s="418"/>
      <c r="EVG2" s="418"/>
      <c r="EVH2" s="418"/>
      <c r="EVI2" s="418"/>
      <c r="EVJ2" s="418"/>
      <c r="EVK2" s="418"/>
      <c r="EVL2" s="418"/>
      <c r="EVM2" s="418"/>
      <c r="EVN2" s="418"/>
      <c r="EVO2" s="418"/>
      <c r="EVP2" s="418"/>
      <c r="EVQ2" s="418"/>
      <c r="EVR2" s="418"/>
      <c r="EVS2" s="418"/>
      <c r="EVT2" s="418"/>
      <c r="EVU2" s="418"/>
      <c r="EVV2" s="418"/>
      <c r="EVW2" s="418"/>
      <c r="EVX2" s="418"/>
      <c r="EVY2" s="418"/>
      <c r="EVZ2" s="418"/>
      <c r="EWA2" s="418"/>
      <c r="EWB2" s="418"/>
      <c r="EWC2" s="418"/>
      <c r="EWD2" s="418"/>
      <c r="EWE2" s="418"/>
      <c r="EWF2" s="418"/>
      <c r="EWG2" s="418"/>
      <c r="EWH2" s="418"/>
      <c r="EWI2" s="418"/>
      <c r="EWJ2" s="418"/>
      <c r="EWK2" s="418"/>
      <c r="EWL2" s="418"/>
      <c r="EWM2" s="418"/>
      <c r="EWN2" s="418"/>
      <c r="EWO2" s="418"/>
      <c r="EWP2" s="418"/>
      <c r="EWQ2" s="418"/>
      <c r="EWR2" s="418"/>
      <c r="EWS2" s="418"/>
      <c r="EWT2" s="418"/>
      <c r="EWU2" s="418"/>
      <c r="EWV2" s="418"/>
      <c r="EWW2" s="418"/>
      <c r="EWX2" s="418"/>
      <c r="EWY2" s="418"/>
      <c r="EWZ2" s="418"/>
      <c r="EXA2" s="418"/>
      <c r="EXB2" s="418"/>
      <c r="EXC2" s="418"/>
      <c r="EXD2" s="418"/>
      <c r="EXE2" s="418"/>
      <c r="EXF2" s="418"/>
      <c r="EXG2" s="418"/>
      <c r="EXH2" s="418"/>
      <c r="EXI2" s="418"/>
      <c r="EXJ2" s="418"/>
      <c r="EXK2" s="418"/>
      <c r="EXL2" s="418"/>
      <c r="EXM2" s="418"/>
      <c r="EXN2" s="418"/>
      <c r="EXO2" s="418"/>
      <c r="EXP2" s="418"/>
      <c r="EXQ2" s="418"/>
      <c r="EXR2" s="418"/>
      <c r="EXS2" s="418"/>
      <c r="EXT2" s="418"/>
      <c r="EXU2" s="418"/>
      <c r="EXV2" s="418"/>
      <c r="EXW2" s="418"/>
      <c r="EXX2" s="418"/>
      <c r="EXY2" s="418"/>
      <c r="EXZ2" s="418"/>
      <c r="EYA2" s="418"/>
      <c r="EYB2" s="418"/>
      <c r="EYC2" s="418"/>
      <c r="EYD2" s="418"/>
      <c r="EYE2" s="418"/>
      <c r="EYF2" s="418"/>
      <c r="EYG2" s="418"/>
      <c r="EYH2" s="418"/>
      <c r="EYI2" s="418"/>
      <c r="EYJ2" s="418"/>
      <c r="EYK2" s="418"/>
      <c r="EYL2" s="418"/>
      <c r="EYM2" s="418"/>
      <c r="EYN2" s="418"/>
      <c r="EYO2" s="418"/>
      <c r="EYP2" s="418"/>
      <c r="EYQ2" s="418"/>
      <c r="EYR2" s="418"/>
      <c r="EYS2" s="418"/>
      <c r="EYT2" s="418"/>
      <c r="EYU2" s="418"/>
      <c r="EYV2" s="418"/>
      <c r="EYW2" s="418"/>
      <c r="EYX2" s="418"/>
      <c r="EYY2" s="418"/>
      <c r="EYZ2" s="418"/>
      <c r="EZA2" s="418"/>
      <c r="EZB2" s="418"/>
      <c r="EZC2" s="418"/>
      <c r="EZD2" s="418"/>
      <c r="EZE2" s="418"/>
      <c r="EZF2" s="418"/>
      <c r="EZG2" s="418"/>
      <c r="EZH2" s="418"/>
      <c r="EZI2" s="418"/>
      <c r="EZJ2" s="418"/>
      <c r="EZK2" s="418"/>
      <c r="EZL2" s="418"/>
      <c r="EZM2" s="418"/>
      <c r="EZN2" s="418"/>
      <c r="EZO2" s="418"/>
      <c r="EZP2" s="418"/>
      <c r="EZQ2" s="418"/>
      <c r="EZR2" s="418"/>
      <c r="EZS2" s="418"/>
      <c r="EZT2" s="418"/>
      <c r="EZU2" s="418"/>
      <c r="EZV2" s="418"/>
      <c r="EZW2" s="418"/>
      <c r="EZX2" s="418"/>
      <c r="EZY2" s="418"/>
      <c r="EZZ2" s="418"/>
      <c r="FAA2" s="418"/>
      <c r="FAB2" s="418"/>
      <c r="FAC2" s="418"/>
      <c r="FAD2" s="418"/>
      <c r="FAE2" s="418"/>
      <c r="FAF2" s="418"/>
      <c r="FAG2" s="418"/>
      <c r="FAH2" s="418"/>
      <c r="FAI2" s="418"/>
      <c r="FAJ2" s="418"/>
      <c r="FAK2" s="418"/>
      <c r="FAL2" s="418"/>
      <c r="FAM2" s="418"/>
      <c r="FAN2" s="418"/>
      <c r="FAO2" s="418"/>
      <c r="FAP2" s="418"/>
      <c r="FAQ2" s="418"/>
      <c r="FAR2" s="418"/>
      <c r="FAS2" s="418"/>
      <c r="FAT2" s="418"/>
      <c r="FAU2" s="418"/>
      <c r="FAV2" s="418"/>
      <c r="FAW2" s="418"/>
      <c r="FAX2" s="418"/>
      <c r="FAY2" s="418"/>
      <c r="FAZ2" s="418"/>
      <c r="FBA2" s="418"/>
      <c r="FBB2" s="418"/>
      <c r="FBC2" s="418"/>
      <c r="FBD2" s="418"/>
      <c r="FBE2" s="418"/>
      <c r="FBF2" s="418"/>
      <c r="FBG2" s="418"/>
      <c r="FBH2" s="418"/>
      <c r="FBI2" s="418"/>
      <c r="FBJ2" s="418"/>
      <c r="FBK2" s="418"/>
      <c r="FBL2" s="418"/>
      <c r="FBM2" s="418"/>
      <c r="FBN2" s="418"/>
      <c r="FBO2" s="418"/>
      <c r="FBP2" s="418"/>
      <c r="FBQ2" s="418"/>
      <c r="FBR2" s="418"/>
      <c r="FBS2" s="418"/>
      <c r="FBT2" s="418"/>
      <c r="FBU2" s="418"/>
      <c r="FBV2" s="418"/>
      <c r="FBW2" s="418"/>
      <c r="FBX2" s="418"/>
      <c r="FBY2" s="418"/>
      <c r="FBZ2" s="418"/>
      <c r="FCA2" s="418"/>
      <c r="FCB2" s="418"/>
      <c r="FCC2" s="418"/>
      <c r="FCD2" s="418"/>
      <c r="FCE2" s="418"/>
      <c r="FCF2" s="418"/>
      <c r="FCG2" s="418"/>
      <c r="FCH2" s="418"/>
      <c r="FCI2" s="418"/>
      <c r="FCJ2" s="418"/>
      <c r="FCK2" s="418"/>
      <c r="FCL2" s="418"/>
      <c r="FCM2" s="418"/>
      <c r="FCN2" s="418"/>
      <c r="FCO2" s="418"/>
      <c r="FCP2" s="418"/>
      <c r="FCQ2" s="418"/>
      <c r="FCR2" s="418"/>
      <c r="FCS2" s="418"/>
      <c r="FCT2" s="418"/>
      <c r="FCU2" s="418"/>
      <c r="FCV2" s="418"/>
      <c r="FCW2" s="418"/>
      <c r="FCX2" s="418"/>
      <c r="FCY2" s="418"/>
      <c r="FCZ2" s="418"/>
      <c r="FDA2" s="418"/>
      <c r="FDB2" s="418"/>
      <c r="FDC2" s="418"/>
      <c r="FDD2" s="418"/>
      <c r="FDE2" s="418"/>
      <c r="FDF2" s="418"/>
      <c r="FDG2" s="418"/>
      <c r="FDH2" s="418"/>
      <c r="FDI2" s="418"/>
      <c r="FDJ2" s="418"/>
      <c r="FDK2" s="418"/>
      <c r="FDL2" s="418"/>
      <c r="FDM2" s="418"/>
      <c r="FDN2" s="418"/>
      <c r="FDO2" s="418"/>
      <c r="FDP2" s="418"/>
      <c r="FDQ2" s="418"/>
      <c r="FDR2" s="418"/>
      <c r="FDS2" s="418"/>
      <c r="FDT2" s="418"/>
      <c r="FDU2" s="418"/>
      <c r="FDV2" s="418"/>
      <c r="FDW2" s="418"/>
      <c r="FDX2" s="418"/>
      <c r="FDY2" s="418"/>
      <c r="FDZ2" s="418"/>
      <c r="FEA2" s="418"/>
      <c r="FEB2" s="418"/>
      <c r="FEC2" s="418"/>
      <c r="FED2" s="418"/>
      <c r="FEE2" s="418"/>
      <c r="FEF2" s="418"/>
      <c r="FEG2" s="418"/>
      <c r="FEH2" s="418"/>
      <c r="FEI2" s="418"/>
      <c r="FEJ2" s="418"/>
      <c r="FEK2" s="418"/>
      <c r="FEL2" s="418"/>
      <c r="FEM2" s="418"/>
      <c r="FEN2" s="418"/>
      <c r="FEO2" s="418"/>
      <c r="FEP2" s="418"/>
      <c r="FEQ2" s="418"/>
      <c r="FER2" s="418"/>
      <c r="FES2" s="418"/>
      <c r="FET2" s="418"/>
      <c r="FEU2" s="418"/>
      <c r="FEV2" s="418"/>
      <c r="FEW2" s="418"/>
      <c r="FEX2" s="418"/>
      <c r="FEY2" s="418"/>
      <c r="FEZ2" s="418"/>
      <c r="FFA2" s="418"/>
      <c r="FFB2" s="418"/>
      <c r="FFC2" s="418"/>
      <c r="FFD2" s="418"/>
      <c r="FFE2" s="418"/>
      <c r="FFF2" s="418"/>
      <c r="FFG2" s="418"/>
      <c r="FFH2" s="418"/>
      <c r="FFI2" s="418"/>
      <c r="FFJ2" s="418"/>
      <c r="FFK2" s="418"/>
      <c r="FFL2" s="418"/>
      <c r="FFM2" s="418"/>
      <c r="FFN2" s="418"/>
      <c r="FFO2" s="418"/>
      <c r="FFP2" s="418"/>
      <c r="FFQ2" s="418"/>
      <c r="FFR2" s="418"/>
      <c r="FFS2" s="418"/>
      <c r="FFT2" s="418"/>
      <c r="FFU2" s="418"/>
      <c r="FFV2" s="418"/>
      <c r="FFW2" s="418"/>
      <c r="FFX2" s="418"/>
      <c r="FFY2" s="418"/>
      <c r="FFZ2" s="418"/>
      <c r="FGA2" s="418"/>
      <c r="FGB2" s="418"/>
      <c r="FGC2" s="418"/>
      <c r="FGD2" s="418"/>
      <c r="FGE2" s="418"/>
      <c r="FGF2" s="418"/>
      <c r="FGG2" s="418"/>
      <c r="FGH2" s="418"/>
      <c r="FGI2" s="418"/>
      <c r="FGJ2" s="418"/>
      <c r="FGK2" s="418"/>
      <c r="FGL2" s="418"/>
      <c r="FGM2" s="418"/>
      <c r="FGN2" s="418"/>
      <c r="FGO2" s="418"/>
      <c r="FGP2" s="418"/>
      <c r="FGQ2" s="418"/>
      <c r="FGR2" s="418"/>
      <c r="FGS2" s="418"/>
      <c r="FGT2" s="418"/>
      <c r="FGU2" s="418"/>
      <c r="FGV2" s="418"/>
      <c r="FGW2" s="418"/>
      <c r="FGX2" s="418"/>
      <c r="FGY2" s="418"/>
      <c r="FGZ2" s="418"/>
      <c r="FHA2" s="418"/>
      <c r="FHB2" s="418"/>
      <c r="FHC2" s="418"/>
      <c r="FHD2" s="418"/>
      <c r="FHE2" s="418"/>
      <c r="FHF2" s="418"/>
      <c r="FHG2" s="418"/>
      <c r="FHH2" s="418"/>
      <c r="FHI2" s="418"/>
      <c r="FHJ2" s="418"/>
      <c r="FHK2" s="418"/>
      <c r="FHL2" s="418"/>
      <c r="FHM2" s="418"/>
      <c r="FHN2" s="418"/>
      <c r="FHO2" s="418"/>
      <c r="FHP2" s="418"/>
      <c r="FHQ2" s="418"/>
      <c r="FHR2" s="418"/>
      <c r="FHS2" s="418"/>
      <c r="FHT2" s="418"/>
      <c r="FHU2" s="418"/>
      <c r="FHV2" s="418"/>
      <c r="FHW2" s="418"/>
      <c r="FHX2" s="418"/>
      <c r="FHY2" s="418"/>
      <c r="FHZ2" s="418"/>
      <c r="FIA2" s="418"/>
      <c r="FIB2" s="418"/>
      <c r="FIC2" s="418"/>
      <c r="FID2" s="418"/>
      <c r="FIE2" s="418"/>
      <c r="FIF2" s="418"/>
      <c r="FIG2" s="418"/>
      <c r="FIH2" s="418"/>
      <c r="FII2" s="418"/>
      <c r="FIJ2" s="418"/>
      <c r="FIK2" s="418"/>
      <c r="FIL2" s="418"/>
      <c r="FIM2" s="418"/>
      <c r="FIN2" s="418"/>
      <c r="FIO2" s="418"/>
      <c r="FIP2" s="418"/>
      <c r="FIQ2" s="418"/>
      <c r="FIR2" s="418"/>
      <c r="FIS2" s="418"/>
      <c r="FIT2" s="418"/>
      <c r="FIU2" s="418"/>
      <c r="FIV2" s="418"/>
      <c r="FIW2" s="418"/>
      <c r="FIX2" s="418"/>
      <c r="FIY2" s="418"/>
      <c r="FIZ2" s="418"/>
      <c r="FJA2" s="418"/>
      <c r="FJB2" s="418"/>
      <c r="FJC2" s="418"/>
      <c r="FJD2" s="418"/>
      <c r="FJE2" s="418"/>
      <c r="FJF2" s="418"/>
      <c r="FJG2" s="418"/>
      <c r="FJH2" s="418"/>
      <c r="FJI2" s="418"/>
      <c r="FJJ2" s="418"/>
      <c r="FJK2" s="418"/>
      <c r="FJL2" s="418"/>
      <c r="FJM2" s="418"/>
      <c r="FJN2" s="418"/>
      <c r="FJO2" s="418"/>
      <c r="FJP2" s="418"/>
      <c r="FJQ2" s="418"/>
      <c r="FJR2" s="418"/>
      <c r="FJS2" s="418"/>
      <c r="FJT2" s="418"/>
      <c r="FJU2" s="418"/>
      <c r="FJV2" s="418"/>
      <c r="FJW2" s="418"/>
      <c r="FJX2" s="418"/>
      <c r="FJY2" s="418"/>
      <c r="FJZ2" s="418"/>
      <c r="FKA2" s="418"/>
      <c r="FKB2" s="418"/>
      <c r="FKC2" s="418"/>
      <c r="FKD2" s="418"/>
      <c r="FKE2" s="418"/>
      <c r="FKF2" s="418"/>
      <c r="FKG2" s="418"/>
      <c r="FKH2" s="418"/>
      <c r="FKI2" s="418"/>
      <c r="FKJ2" s="418"/>
      <c r="FKK2" s="418"/>
      <c r="FKL2" s="418"/>
      <c r="FKM2" s="418"/>
      <c r="FKN2" s="418"/>
      <c r="FKO2" s="418"/>
      <c r="FKP2" s="418"/>
      <c r="FKQ2" s="418"/>
      <c r="FKR2" s="418"/>
      <c r="FKS2" s="418"/>
      <c r="FKT2" s="418"/>
      <c r="FKU2" s="418"/>
      <c r="FKV2" s="418"/>
      <c r="FKW2" s="418"/>
      <c r="FKX2" s="418"/>
      <c r="FKY2" s="418"/>
      <c r="FKZ2" s="418"/>
      <c r="FLA2" s="418"/>
      <c r="FLB2" s="418"/>
      <c r="FLC2" s="418"/>
      <c r="FLD2" s="418"/>
      <c r="FLE2" s="418"/>
      <c r="FLF2" s="418"/>
      <c r="FLG2" s="418"/>
      <c r="FLH2" s="418"/>
      <c r="FLI2" s="418"/>
      <c r="FLJ2" s="418"/>
      <c r="FLK2" s="418"/>
      <c r="FLL2" s="418"/>
      <c r="FLM2" s="418"/>
      <c r="FLN2" s="418"/>
      <c r="FLO2" s="418"/>
      <c r="FLP2" s="418"/>
      <c r="FLQ2" s="418"/>
      <c r="FLR2" s="418"/>
      <c r="FLS2" s="418"/>
      <c r="FLT2" s="418"/>
      <c r="FLU2" s="418"/>
      <c r="FLV2" s="418"/>
      <c r="FLW2" s="418"/>
      <c r="FLX2" s="418"/>
      <c r="FLY2" s="418"/>
      <c r="FLZ2" s="418"/>
      <c r="FMA2" s="418"/>
      <c r="FMB2" s="418"/>
      <c r="FMC2" s="418"/>
      <c r="FMD2" s="418"/>
      <c r="FME2" s="418"/>
      <c r="FMF2" s="418"/>
      <c r="FMG2" s="418"/>
      <c r="FMH2" s="418"/>
      <c r="FMI2" s="418"/>
      <c r="FMJ2" s="418"/>
      <c r="FMK2" s="418"/>
      <c r="FML2" s="418"/>
      <c r="FMM2" s="418"/>
      <c r="FMN2" s="418"/>
      <c r="FMO2" s="418"/>
      <c r="FMP2" s="418"/>
      <c r="FMQ2" s="418"/>
      <c r="FMR2" s="418"/>
      <c r="FMS2" s="418"/>
      <c r="FMT2" s="418"/>
      <c r="FMU2" s="418"/>
      <c r="FMV2" s="418"/>
      <c r="FMW2" s="418"/>
      <c r="FMX2" s="418"/>
      <c r="FMY2" s="418"/>
      <c r="FMZ2" s="418"/>
      <c r="FNA2" s="418"/>
      <c r="FNB2" s="418"/>
      <c r="FNC2" s="418"/>
      <c r="FND2" s="418"/>
      <c r="FNE2" s="418"/>
      <c r="FNF2" s="418"/>
      <c r="FNG2" s="418"/>
      <c r="FNH2" s="418"/>
      <c r="FNI2" s="418"/>
      <c r="FNJ2" s="418"/>
      <c r="FNK2" s="418"/>
      <c r="FNL2" s="418"/>
      <c r="FNM2" s="418"/>
      <c r="FNN2" s="418"/>
      <c r="FNO2" s="418"/>
      <c r="FNP2" s="418"/>
      <c r="FNQ2" s="418"/>
      <c r="FNR2" s="418"/>
      <c r="FNS2" s="418"/>
      <c r="FNT2" s="418"/>
      <c r="FNU2" s="418"/>
      <c r="FNV2" s="418"/>
      <c r="FNW2" s="418"/>
      <c r="FNX2" s="418"/>
      <c r="FNY2" s="418"/>
      <c r="FNZ2" s="418"/>
      <c r="FOA2" s="418"/>
      <c r="FOB2" s="418"/>
      <c r="FOC2" s="418"/>
      <c r="FOD2" s="418"/>
      <c r="FOE2" s="418"/>
      <c r="FOF2" s="418"/>
      <c r="FOG2" s="418"/>
      <c r="FOH2" s="418"/>
      <c r="FOI2" s="418"/>
      <c r="FOJ2" s="418"/>
      <c r="FOK2" s="418"/>
      <c r="FOL2" s="418"/>
      <c r="FOM2" s="418"/>
      <c r="FON2" s="418"/>
      <c r="FOO2" s="418"/>
      <c r="FOP2" s="418"/>
      <c r="FOQ2" s="418"/>
      <c r="FOR2" s="418"/>
      <c r="FOS2" s="418"/>
      <c r="FOT2" s="418"/>
      <c r="FOU2" s="418"/>
      <c r="FOV2" s="418"/>
      <c r="FOW2" s="418"/>
      <c r="FOX2" s="418"/>
      <c r="FOY2" s="418"/>
      <c r="FOZ2" s="418"/>
      <c r="FPA2" s="418"/>
      <c r="FPB2" s="418"/>
      <c r="FPC2" s="418"/>
      <c r="FPD2" s="418"/>
      <c r="FPE2" s="418"/>
      <c r="FPF2" s="418"/>
      <c r="FPG2" s="418"/>
      <c r="FPH2" s="418"/>
      <c r="FPI2" s="418"/>
      <c r="FPJ2" s="418"/>
      <c r="FPK2" s="418"/>
      <c r="FPL2" s="418"/>
      <c r="FPM2" s="418"/>
      <c r="FPN2" s="418"/>
      <c r="FPO2" s="418"/>
      <c r="FPP2" s="418"/>
      <c r="FPQ2" s="418"/>
      <c r="FPR2" s="418"/>
      <c r="FPS2" s="418"/>
      <c r="FPT2" s="418"/>
      <c r="FPU2" s="418"/>
      <c r="FPV2" s="418"/>
      <c r="FPW2" s="418"/>
      <c r="FPX2" s="418"/>
      <c r="FPY2" s="418"/>
      <c r="FPZ2" s="418"/>
      <c r="FQA2" s="418"/>
      <c r="FQB2" s="418"/>
      <c r="FQC2" s="418"/>
      <c r="FQD2" s="418"/>
      <c r="FQE2" s="418"/>
      <c r="FQF2" s="418"/>
      <c r="FQG2" s="418"/>
      <c r="FQH2" s="418"/>
      <c r="FQI2" s="418"/>
      <c r="FQJ2" s="418"/>
      <c r="FQK2" s="418"/>
      <c r="FQL2" s="418"/>
      <c r="FQM2" s="418"/>
      <c r="FQN2" s="418"/>
      <c r="FQO2" s="418"/>
      <c r="FQP2" s="418"/>
      <c r="FQQ2" s="418"/>
      <c r="FQR2" s="418"/>
      <c r="FQS2" s="418"/>
      <c r="FQT2" s="418"/>
      <c r="FQU2" s="418"/>
      <c r="FQV2" s="418"/>
      <c r="FQW2" s="418"/>
      <c r="FQX2" s="418"/>
      <c r="FQY2" s="418"/>
      <c r="FQZ2" s="418"/>
      <c r="FRA2" s="418"/>
      <c r="FRB2" s="418"/>
      <c r="FRC2" s="418"/>
      <c r="FRD2" s="418"/>
      <c r="FRE2" s="418"/>
      <c r="FRF2" s="418"/>
      <c r="FRG2" s="418"/>
      <c r="FRH2" s="418"/>
      <c r="FRI2" s="418"/>
      <c r="FRJ2" s="418"/>
      <c r="FRK2" s="418"/>
      <c r="FRL2" s="418"/>
      <c r="FRM2" s="418"/>
      <c r="FRN2" s="418"/>
      <c r="FRO2" s="418"/>
      <c r="FRP2" s="418"/>
      <c r="FRQ2" s="418"/>
      <c r="FRR2" s="418"/>
      <c r="FRS2" s="418"/>
      <c r="FRT2" s="418"/>
      <c r="FRU2" s="418"/>
      <c r="FRV2" s="418"/>
      <c r="FRW2" s="418"/>
      <c r="FRX2" s="418"/>
      <c r="FRY2" s="418"/>
      <c r="FRZ2" s="418"/>
      <c r="FSA2" s="418"/>
      <c r="FSB2" s="418"/>
      <c r="FSC2" s="418"/>
      <c r="FSD2" s="418"/>
      <c r="FSE2" s="418"/>
      <c r="FSF2" s="418"/>
      <c r="FSG2" s="418"/>
      <c r="FSH2" s="418"/>
      <c r="FSI2" s="418"/>
      <c r="FSJ2" s="418"/>
      <c r="FSK2" s="418"/>
      <c r="FSL2" s="418"/>
      <c r="FSM2" s="418"/>
      <c r="FSN2" s="418"/>
      <c r="FSO2" s="418"/>
      <c r="FSP2" s="418"/>
      <c r="FSQ2" s="418"/>
      <c r="FSR2" s="418"/>
      <c r="FSS2" s="418"/>
      <c r="FST2" s="418"/>
      <c r="FSU2" s="418"/>
      <c r="FSV2" s="418"/>
      <c r="FSW2" s="418"/>
      <c r="FSX2" s="418"/>
      <c r="FSY2" s="418"/>
      <c r="FSZ2" s="418"/>
      <c r="FTA2" s="418"/>
      <c r="FTB2" s="418"/>
      <c r="FTC2" s="418"/>
      <c r="FTD2" s="418"/>
      <c r="FTE2" s="418"/>
      <c r="FTF2" s="418"/>
      <c r="FTG2" s="418"/>
      <c r="FTH2" s="418"/>
      <c r="FTI2" s="418"/>
      <c r="FTJ2" s="418"/>
      <c r="FTK2" s="418"/>
      <c r="FTL2" s="418"/>
      <c r="FTM2" s="418"/>
      <c r="FTN2" s="418"/>
      <c r="FTO2" s="418"/>
      <c r="FTP2" s="418"/>
      <c r="FTQ2" s="418"/>
      <c r="FTR2" s="418"/>
      <c r="FTS2" s="418"/>
      <c r="FTT2" s="418"/>
      <c r="FTU2" s="418"/>
      <c r="FTV2" s="418"/>
      <c r="FTW2" s="418"/>
      <c r="FTX2" s="418"/>
      <c r="FTY2" s="418"/>
      <c r="FTZ2" s="418"/>
      <c r="FUA2" s="418"/>
      <c r="FUB2" s="418"/>
      <c r="FUC2" s="418"/>
      <c r="FUD2" s="418"/>
      <c r="FUE2" s="418"/>
      <c r="FUF2" s="418"/>
      <c r="FUG2" s="418"/>
      <c r="FUH2" s="418"/>
      <c r="FUI2" s="418"/>
      <c r="FUJ2" s="418"/>
      <c r="FUK2" s="418"/>
      <c r="FUL2" s="418"/>
      <c r="FUM2" s="418"/>
      <c r="FUN2" s="418"/>
      <c r="FUO2" s="418"/>
      <c r="FUP2" s="418"/>
      <c r="FUQ2" s="418"/>
      <c r="FUR2" s="418"/>
      <c r="FUS2" s="418"/>
      <c r="FUT2" s="418"/>
      <c r="FUU2" s="418"/>
      <c r="FUV2" s="418"/>
      <c r="FUW2" s="418"/>
      <c r="FUX2" s="418"/>
      <c r="FUY2" s="418"/>
      <c r="FUZ2" s="418"/>
      <c r="FVA2" s="418"/>
      <c r="FVB2" s="418"/>
      <c r="FVC2" s="418"/>
      <c r="FVD2" s="418"/>
      <c r="FVE2" s="418"/>
      <c r="FVF2" s="418"/>
      <c r="FVG2" s="418"/>
      <c r="FVH2" s="418"/>
      <c r="FVI2" s="418"/>
      <c r="FVJ2" s="418"/>
      <c r="FVK2" s="418"/>
      <c r="FVL2" s="418"/>
      <c r="FVM2" s="418"/>
      <c r="FVN2" s="418"/>
      <c r="FVO2" s="418"/>
      <c r="FVP2" s="418"/>
      <c r="FVQ2" s="418"/>
      <c r="FVR2" s="418"/>
      <c r="FVS2" s="418"/>
      <c r="FVT2" s="418"/>
      <c r="FVU2" s="418"/>
      <c r="FVV2" s="418"/>
      <c r="FVW2" s="418"/>
      <c r="FVX2" s="418"/>
      <c r="FVY2" s="418"/>
      <c r="FVZ2" s="418"/>
      <c r="FWA2" s="418"/>
      <c r="FWB2" s="418"/>
      <c r="FWC2" s="418"/>
      <c r="FWD2" s="418"/>
      <c r="FWE2" s="418"/>
      <c r="FWF2" s="418"/>
      <c r="FWG2" s="418"/>
      <c r="FWH2" s="418"/>
      <c r="FWI2" s="418"/>
      <c r="FWJ2" s="418"/>
      <c r="FWK2" s="418"/>
      <c r="FWL2" s="418"/>
      <c r="FWM2" s="418"/>
      <c r="FWN2" s="418"/>
      <c r="FWO2" s="418"/>
      <c r="FWP2" s="418"/>
      <c r="FWQ2" s="418"/>
      <c r="FWR2" s="418"/>
      <c r="FWS2" s="418"/>
      <c r="FWT2" s="418"/>
      <c r="FWU2" s="418"/>
      <c r="FWV2" s="418"/>
      <c r="FWW2" s="418"/>
      <c r="FWX2" s="418"/>
      <c r="FWY2" s="418"/>
      <c r="FWZ2" s="418"/>
      <c r="FXA2" s="418"/>
      <c r="FXB2" s="418"/>
      <c r="FXC2" s="418"/>
      <c r="FXD2" s="418"/>
      <c r="FXE2" s="418"/>
      <c r="FXF2" s="418"/>
      <c r="FXG2" s="418"/>
      <c r="FXH2" s="418"/>
      <c r="FXI2" s="418"/>
      <c r="FXJ2" s="418"/>
      <c r="FXK2" s="418"/>
      <c r="FXL2" s="418"/>
      <c r="FXM2" s="418"/>
      <c r="FXN2" s="418"/>
      <c r="FXO2" s="418"/>
      <c r="FXP2" s="418"/>
      <c r="FXQ2" s="418"/>
      <c r="FXR2" s="418"/>
      <c r="FXS2" s="418"/>
      <c r="FXT2" s="418"/>
      <c r="FXU2" s="418"/>
      <c r="FXV2" s="418"/>
      <c r="FXW2" s="418"/>
      <c r="FXX2" s="418"/>
      <c r="FXY2" s="418"/>
      <c r="FXZ2" s="418"/>
      <c r="FYA2" s="418"/>
      <c r="FYB2" s="418"/>
      <c r="FYC2" s="418"/>
      <c r="FYD2" s="418"/>
      <c r="FYE2" s="418"/>
      <c r="FYF2" s="418"/>
      <c r="FYG2" s="418"/>
      <c r="FYH2" s="418"/>
      <c r="FYI2" s="418"/>
      <c r="FYJ2" s="418"/>
      <c r="FYK2" s="418"/>
      <c r="FYL2" s="418"/>
      <c r="FYM2" s="418"/>
      <c r="FYN2" s="418"/>
      <c r="FYO2" s="418"/>
      <c r="FYP2" s="418"/>
      <c r="FYQ2" s="418"/>
      <c r="FYR2" s="418"/>
      <c r="FYS2" s="418"/>
      <c r="FYT2" s="418"/>
      <c r="FYU2" s="418"/>
      <c r="FYV2" s="418"/>
      <c r="FYW2" s="418"/>
      <c r="FYX2" s="418"/>
      <c r="FYY2" s="418"/>
      <c r="FYZ2" s="418"/>
      <c r="FZA2" s="418"/>
      <c r="FZB2" s="418"/>
      <c r="FZC2" s="418"/>
      <c r="FZD2" s="418"/>
      <c r="FZE2" s="418"/>
      <c r="FZF2" s="418"/>
      <c r="FZG2" s="418"/>
      <c r="FZH2" s="418"/>
      <c r="FZI2" s="418"/>
      <c r="FZJ2" s="418"/>
      <c r="FZK2" s="418"/>
      <c r="FZL2" s="418"/>
      <c r="FZM2" s="418"/>
      <c r="FZN2" s="418"/>
      <c r="FZO2" s="418"/>
      <c r="FZP2" s="418"/>
      <c r="FZQ2" s="418"/>
      <c r="FZR2" s="418"/>
      <c r="FZS2" s="418"/>
      <c r="FZT2" s="418"/>
      <c r="FZU2" s="418"/>
      <c r="FZV2" s="418"/>
      <c r="FZW2" s="418"/>
      <c r="FZX2" s="418"/>
      <c r="FZY2" s="418"/>
      <c r="FZZ2" s="418"/>
      <c r="GAA2" s="418"/>
      <c r="GAB2" s="418"/>
      <c r="GAC2" s="418"/>
      <c r="GAD2" s="418"/>
      <c r="GAE2" s="418"/>
      <c r="GAF2" s="418"/>
      <c r="GAG2" s="418"/>
      <c r="GAH2" s="418"/>
      <c r="GAI2" s="418"/>
      <c r="GAJ2" s="418"/>
      <c r="GAK2" s="418"/>
      <c r="GAL2" s="418"/>
      <c r="GAM2" s="418"/>
      <c r="GAN2" s="418"/>
      <c r="GAO2" s="418"/>
      <c r="GAP2" s="418"/>
      <c r="GAQ2" s="418"/>
      <c r="GAR2" s="418"/>
      <c r="GAS2" s="418"/>
      <c r="GAT2" s="418"/>
      <c r="GAU2" s="418"/>
      <c r="GAV2" s="418"/>
      <c r="GAW2" s="418"/>
      <c r="GAX2" s="418"/>
      <c r="GAY2" s="418"/>
      <c r="GAZ2" s="418"/>
      <c r="GBA2" s="418"/>
      <c r="GBB2" s="418"/>
      <c r="GBC2" s="418"/>
      <c r="GBD2" s="418"/>
      <c r="GBE2" s="418"/>
      <c r="GBF2" s="418"/>
      <c r="GBG2" s="418"/>
      <c r="GBH2" s="418"/>
      <c r="GBI2" s="418"/>
      <c r="GBJ2" s="418"/>
      <c r="GBK2" s="418"/>
      <c r="GBL2" s="418"/>
      <c r="GBM2" s="418"/>
      <c r="GBN2" s="418"/>
      <c r="GBO2" s="418"/>
      <c r="GBP2" s="418"/>
      <c r="GBQ2" s="418"/>
      <c r="GBR2" s="418"/>
      <c r="GBS2" s="418"/>
      <c r="GBT2" s="418"/>
      <c r="GBU2" s="418"/>
      <c r="GBV2" s="418"/>
      <c r="GBW2" s="418"/>
      <c r="GBX2" s="418"/>
      <c r="GBY2" s="418"/>
      <c r="GBZ2" s="418"/>
      <c r="GCA2" s="418"/>
      <c r="GCB2" s="418"/>
      <c r="GCC2" s="418"/>
      <c r="GCD2" s="418"/>
      <c r="GCE2" s="418"/>
      <c r="GCF2" s="418"/>
      <c r="GCG2" s="418"/>
      <c r="GCH2" s="418"/>
      <c r="GCI2" s="418"/>
      <c r="GCJ2" s="418"/>
      <c r="GCK2" s="418"/>
      <c r="GCL2" s="418"/>
      <c r="GCM2" s="418"/>
      <c r="GCN2" s="418"/>
      <c r="GCO2" s="418"/>
      <c r="GCP2" s="418"/>
      <c r="GCQ2" s="418"/>
      <c r="GCR2" s="418"/>
      <c r="GCS2" s="418"/>
      <c r="GCT2" s="418"/>
      <c r="GCU2" s="418"/>
      <c r="GCV2" s="418"/>
      <c r="GCW2" s="418"/>
      <c r="GCX2" s="418"/>
      <c r="GCY2" s="418"/>
      <c r="GCZ2" s="418"/>
      <c r="GDA2" s="418"/>
      <c r="GDB2" s="418"/>
      <c r="GDC2" s="418"/>
      <c r="GDD2" s="418"/>
      <c r="GDE2" s="418"/>
      <c r="GDF2" s="418"/>
      <c r="GDG2" s="418"/>
      <c r="GDH2" s="418"/>
      <c r="GDI2" s="418"/>
      <c r="GDJ2" s="418"/>
      <c r="GDK2" s="418"/>
      <c r="GDL2" s="418"/>
      <c r="GDM2" s="418"/>
      <c r="GDN2" s="418"/>
      <c r="GDO2" s="418"/>
      <c r="GDP2" s="418"/>
      <c r="GDQ2" s="418"/>
      <c r="GDR2" s="418"/>
      <c r="GDS2" s="418"/>
      <c r="GDT2" s="418"/>
      <c r="GDU2" s="418"/>
      <c r="GDV2" s="418"/>
      <c r="GDW2" s="418"/>
      <c r="GDX2" s="418"/>
      <c r="GDY2" s="418"/>
      <c r="GDZ2" s="418"/>
      <c r="GEA2" s="418"/>
      <c r="GEB2" s="418"/>
      <c r="GEC2" s="418"/>
      <c r="GED2" s="418"/>
      <c r="GEE2" s="418"/>
      <c r="GEF2" s="418"/>
      <c r="GEG2" s="418"/>
      <c r="GEH2" s="418"/>
      <c r="GEI2" s="418"/>
      <c r="GEJ2" s="418"/>
      <c r="GEK2" s="418"/>
      <c r="GEL2" s="418"/>
      <c r="GEM2" s="418"/>
      <c r="GEN2" s="418"/>
      <c r="GEO2" s="418"/>
      <c r="GEP2" s="418"/>
      <c r="GEQ2" s="418"/>
      <c r="GER2" s="418"/>
      <c r="GES2" s="418"/>
      <c r="GET2" s="418"/>
      <c r="GEU2" s="418"/>
      <c r="GEV2" s="418"/>
      <c r="GEW2" s="418"/>
      <c r="GEX2" s="418"/>
      <c r="GEY2" s="418"/>
      <c r="GEZ2" s="418"/>
      <c r="GFA2" s="418"/>
      <c r="GFB2" s="418"/>
      <c r="GFC2" s="418"/>
      <c r="GFD2" s="418"/>
      <c r="GFE2" s="418"/>
      <c r="GFF2" s="418"/>
      <c r="GFG2" s="418"/>
      <c r="GFH2" s="418"/>
      <c r="GFI2" s="418"/>
      <c r="GFJ2" s="418"/>
      <c r="GFK2" s="418"/>
      <c r="GFL2" s="418"/>
      <c r="GFM2" s="418"/>
      <c r="GFN2" s="418"/>
      <c r="GFO2" s="418"/>
      <c r="GFP2" s="418"/>
      <c r="GFQ2" s="418"/>
      <c r="GFR2" s="418"/>
      <c r="GFS2" s="418"/>
      <c r="GFT2" s="418"/>
      <c r="GFU2" s="418"/>
      <c r="GFV2" s="418"/>
      <c r="GFW2" s="418"/>
      <c r="GFX2" s="418"/>
      <c r="GFY2" s="418"/>
      <c r="GFZ2" s="418"/>
      <c r="GGA2" s="418"/>
      <c r="GGB2" s="418"/>
      <c r="GGC2" s="418"/>
      <c r="GGD2" s="418"/>
      <c r="GGE2" s="418"/>
      <c r="GGF2" s="418"/>
      <c r="GGG2" s="418"/>
      <c r="GGH2" s="418"/>
      <c r="GGI2" s="418"/>
      <c r="GGJ2" s="418"/>
      <c r="GGK2" s="418"/>
      <c r="GGL2" s="418"/>
      <c r="GGM2" s="418"/>
      <c r="GGN2" s="418"/>
      <c r="GGO2" s="418"/>
      <c r="GGP2" s="418"/>
      <c r="GGQ2" s="418"/>
      <c r="GGR2" s="418"/>
      <c r="GGS2" s="418"/>
      <c r="GGT2" s="418"/>
      <c r="GGU2" s="418"/>
      <c r="GGV2" s="418"/>
      <c r="GGW2" s="418"/>
      <c r="GGX2" s="418"/>
      <c r="GGY2" s="418"/>
      <c r="GGZ2" s="418"/>
      <c r="GHA2" s="418"/>
      <c r="GHB2" s="418"/>
      <c r="GHC2" s="418"/>
      <c r="GHD2" s="418"/>
      <c r="GHE2" s="418"/>
      <c r="GHF2" s="418"/>
      <c r="GHG2" s="418"/>
      <c r="GHH2" s="418"/>
      <c r="GHI2" s="418"/>
      <c r="GHJ2" s="418"/>
      <c r="GHK2" s="418"/>
      <c r="GHL2" s="418"/>
      <c r="GHM2" s="418"/>
      <c r="GHN2" s="418"/>
      <c r="GHO2" s="418"/>
      <c r="GHP2" s="418"/>
      <c r="GHQ2" s="418"/>
      <c r="GHR2" s="418"/>
      <c r="GHS2" s="418"/>
      <c r="GHT2" s="418"/>
      <c r="GHU2" s="418"/>
      <c r="GHV2" s="418"/>
      <c r="GHW2" s="418"/>
      <c r="GHX2" s="418"/>
      <c r="GHY2" s="418"/>
      <c r="GHZ2" s="418"/>
      <c r="GIA2" s="418"/>
      <c r="GIB2" s="418"/>
      <c r="GIC2" s="418"/>
      <c r="GID2" s="418"/>
      <c r="GIE2" s="418"/>
      <c r="GIF2" s="418"/>
      <c r="GIG2" s="418"/>
      <c r="GIH2" s="418"/>
      <c r="GII2" s="418"/>
      <c r="GIJ2" s="418"/>
      <c r="GIK2" s="418"/>
      <c r="GIL2" s="418"/>
      <c r="GIM2" s="418"/>
      <c r="GIN2" s="418"/>
      <c r="GIO2" s="418"/>
      <c r="GIP2" s="418"/>
      <c r="GIQ2" s="418"/>
      <c r="GIR2" s="418"/>
      <c r="GIS2" s="418"/>
      <c r="GIT2" s="418"/>
      <c r="GIU2" s="418"/>
      <c r="GIV2" s="418"/>
      <c r="GIW2" s="418"/>
      <c r="GIX2" s="418"/>
      <c r="GIY2" s="418"/>
      <c r="GIZ2" s="418"/>
      <c r="GJA2" s="418"/>
      <c r="GJB2" s="418"/>
      <c r="GJC2" s="418"/>
      <c r="GJD2" s="418"/>
      <c r="GJE2" s="418"/>
      <c r="GJF2" s="418"/>
      <c r="GJG2" s="418"/>
      <c r="GJH2" s="418"/>
      <c r="GJI2" s="418"/>
      <c r="GJJ2" s="418"/>
      <c r="GJK2" s="418"/>
      <c r="GJL2" s="418"/>
      <c r="GJM2" s="418"/>
      <c r="GJN2" s="418"/>
      <c r="GJO2" s="418"/>
      <c r="GJP2" s="418"/>
      <c r="GJQ2" s="418"/>
      <c r="GJR2" s="418"/>
      <c r="GJS2" s="418"/>
      <c r="GJT2" s="418"/>
      <c r="GJU2" s="418"/>
      <c r="GJV2" s="418"/>
      <c r="GJW2" s="418"/>
      <c r="GJX2" s="418"/>
      <c r="GJY2" s="418"/>
      <c r="GJZ2" s="418"/>
      <c r="GKA2" s="418"/>
      <c r="GKB2" s="418"/>
      <c r="GKC2" s="418"/>
      <c r="GKD2" s="418"/>
      <c r="GKE2" s="418"/>
      <c r="GKF2" s="418"/>
      <c r="GKG2" s="418"/>
      <c r="GKH2" s="418"/>
      <c r="GKI2" s="418"/>
      <c r="GKJ2" s="418"/>
      <c r="GKK2" s="418"/>
      <c r="GKL2" s="418"/>
      <c r="GKM2" s="418"/>
      <c r="GKN2" s="418"/>
      <c r="GKO2" s="418"/>
      <c r="GKP2" s="418"/>
      <c r="GKQ2" s="418"/>
      <c r="GKR2" s="418"/>
      <c r="GKS2" s="418"/>
      <c r="GKT2" s="418"/>
      <c r="GKU2" s="418"/>
      <c r="GKV2" s="418"/>
      <c r="GKW2" s="418"/>
      <c r="GKX2" s="418"/>
      <c r="GKY2" s="418"/>
      <c r="GKZ2" s="418"/>
      <c r="GLA2" s="418"/>
      <c r="GLB2" s="418"/>
      <c r="GLC2" s="418"/>
      <c r="GLD2" s="418"/>
      <c r="GLE2" s="418"/>
      <c r="GLF2" s="418"/>
      <c r="GLG2" s="418"/>
      <c r="GLH2" s="418"/>
      <c r="GLI2" s="418"/>
      <c r="GLJ2" s="418"/>
      <c r="GLK2" s="418"/>
      <c r="GLL2" s="418"/>
      <c r="GLM2" s="418"/>
      <c r="GLN2" s="418"/>
      <c r="GLO2" s="418"/>
      <c r="GLP2" s="418"/>
      <c r="GLQ2" s="418"/>
      <c r="GLR2" s="418"/>
      <c r="GLS2" s="418"/>
      <c r="GLT2" s="418"/>
      <c r="GLU2" s="418"/>
      <c r="GLV2" s="418"/>
      <c r="GLW2" s="418"/>
      <c r="GLX2" s="418"/>
      <c r="GLY2" s="418"/>
      <c r="GLZ2" s="418"/>
      <c r="GMA2" s="418"/>
      <c r="GMB2" s="418"/>
      <c r="GMC2" s="418"/>
      <c r="GMD2" s="418"/>
      <c r="GME2" s="418"/>
      <c r="GMF2" s="418"/>
      <c r="GMG2" s="418"/>
      <c r="GMH2" s="418"/>
      <c r="GMI2" s="418"/>
      <c r="GMJ2" s="418"/>
      <c r="GMK2" s="418"/>
      <c r="GML2" s="418"/>
      <c r="GMM2" s="418"/>
      <c r="GMN2" s="418"/>
      <c r="GMO2" s="418"/>
      <c r="GMP2" s="418"/>
      <c r="GMQ2" s="418"/>
      <c r="GMR2" s="418"/>
      <c r="GMS2" s="418"/>
      <c r="GMT2" s="418"/>
      <c r="GMU2" s="418"/>
      <c r="GMV2" s="418"/>
      <c r="GMW2" s="418"/>
      <c r="GMX2" s="418"/>
      <c r="GMY2" s="418"/>
      <c r="GMZ2" s="418"/>
      <c r="GNA2" s="418"/>
      <c r="GNB2" s="418"/>
      <c r="GNC2" s="418"/>
      <c r="GND2" s="418"/>
      <c r="GNE2" s="418"/>
      <c r="GNF2" s="418"/>
      <c r="GNG2" s="418"/>
      <c r="GNH2" s="418"/>
      <c r="GNI2" s="418"/>
      <c r="GNJ2" s="418"/>
      <c r="GNK2" s="418"/>
      <c r="GNL2" s="418"/>
      <c r="GNM2" s="418"/>
      <c r="GNN2" s="418"/>
      <c r="GNO2" s="418"/>
      <c r="GNP2" s="418"/>
      <c r="GNQ2" s="418"/>
      <c r="GNR2" s="418"/>
      <c r="GNS2" s="418"/>
      <c r="GNT2" s="418"/>
      <c r="GNU2" s="418"/>
      <c r="GNV2" s="418"/>
      <c r="GNW2" s="418"/>
      <c r="GNX2" s="418"/>
      <c r="GNY2" s="418"/>
      <c r="GNZ2" s="418"/>
      <c r="GOA2" s="418"/>
      <c r="GOB2" s="418"/>
      <c r="GOC2" s="418"/>
      <c r="GOD2" s="418"/>
      <c r="GOE2" s="418"/>
      <c r="GOF2" s="418"/>
      <c r="GOG2" s="418"/>
      <c r="GOH2" s="418"/>
      <c r="GOI2" s="418"/>
      <c r="GOJ2" s="418"/>
      <c r="GOK2" s="418"/>
      <c r="GOL2" s="418"/>
      <c r="GOM2" s="418"/>
      <c r="GON2" s="418"/>
      <c r="GOO2" s="418"/>
      <c r="GOP2" s="418"/>
      <c r="GOQ2" s="418"/>
      <c r="GOR2" s="418"/>
      <c r="GOS2" s="418"/>
      <c r="GOT2" s="418"/>
      <c r="GOU2" s="418"/>
      <c r="GOV2" s="418"/>
      <c r="GOW2" s="418"/>
      <c r="GOX2" s="418"/>
      <c r="GOY2" s="418"/>
      <c r="GOZ2" s="418"/>
      <c r="GPA2" s="418"/>
      <c r="GPB2" s="418"/>
      <c r="GPC2" s="418"/>
      <c r="GPD2" s="418"/>
      <c r="GPE2" s="418"/>
      <c r="GPF2" s="418"/>
      <c r="GPG2" s="418"/>
      <c r="GPH2" s="418"/>
      <c r="GPI2" s="418"/>
      <c r="GPJ2" s="418"/>
      <c r="GPK2" s="418"/>
      <c r="GPL2" s="418"/>
      <c r="GPM2" s="418"/>
      <c r="GPN2" s="418"/>
      <c r="GPO2" s="418"/>
      <c r="GPP2" s="418"/>
      <c r="GPQ2" s="418"/>
      <c r="GPR2" s="418"/>
      <c r="GPS2" s="418"/>
      <c r="GPT2" s="418"/>
      <c r="GPU2" s="418"/>
      <c r="GPV2" s="418"/>
      <c r="GPW2" s="418"/>
      <c r="GPX2" s="418"/>
      <c r="GPY2" s="418"/>
      <c r="GPZ2" s="418"/>
      <c r="GQA2" s="418"/>
      <c r="GQB2" s="418"/>
      <c r="GQC2" s="418"/>
      <c r="GQD2" s="418"/>
      <c r="GQE2" s="418"/>
      <c r="GQF2" s="418"/>
      <c r="GQG2" s="418"/>
      <c r="GQH2" s="418"/>
      <c r="GQI2" s="418"/>
      <c r="GQJ2" s="418"/>
      <c r="GQK2" s="418"/>
      <c r="GQL2" s="418"/>
      <c r="GQM2" s="418"/>
      <c r="GQN2" s="418"/>
      <c r="GQO2" s="418"/>
      <c r="GQP2" s="418"/>
      <c r="GQQ2" s="418"/>
      <c r="GQR2" s="418"/>
      <c r="GQS2" s="418"/>
      <c r="GQT2" s="418"/>
      <c r="GQU2" s="418"/>
      <c r="GQV2" s="418"/>
      <c r="GQW2" s="418"/>
      <c r="GQX2" s="418"/>
      <c r="GQY2" s="418"/>
      <c r="GQZ2" s="418"/>
      <c r="GRA2" s="418"/>
      <c r="GRB2" s="418"/>
      <c r="GRC2" s="418"/>
      <c r="GRD2" s="418"/>
      <c r="GRE2" s="418"/>
      <c r="GRF2" s="418"/>
      <c r="GRG2" s="418"/>
      <c r="GRH2" s="418"/>
      <c r="GRI2" s="418"/>
      <c r="GRJ2" s="418"/>
      <c r="GRK2" s="418"/>
      <c r="GRL2" s="418"/>
      <c r="GRM2" s="418"/>
      <c r="GRN2" s="418"/>
      <c r="GRO2" s="418"/>
      <c r="GRP2" s="418"/>
      <c r="GRQ2" s="418"/>
      <c r="GRR2" s="418"/>
      <c r="GRS2" s="418"/>
      <c r="GRT2" s="418"/>
      <c r="GRU2" s="418"/>
      <c r="GRV2" s="418"/>
      <c r="GRW2" s="418"/>
      <c r="GRX2" s="418"/>
      <c r="GRY2" s="418"/>
      <c r="GRZ2" s="418"/>
      <c r="GSA2" s="418"/>
      <c r="GSB2" s="418"/>
      <c r="GSC2" s="418"/>
      <c r="GSD2" s="418"/>
      <c r="GSE2" s="418"/>
      <c r="GSF2" s="418"/>
      <c r="GSG2" s="418"/>
      <c r="GSH2" s="418"/>
      <c r="GSI2" s="418"/>
      <c r="GSJ2" s="418"/>
      <c r="GSK2" s="418"/>
      <c r="GSL2" s="418"/>
      <c r="GSM2" s="418"/>
      <c r="GSN2" s="418"/>
      <c r="GSO2" s="418"/>
      <c r="GSP2" s="418"/>
      <c r="GSQ2" s="418"/>
      <c r="GSR2" s="418"/>
      <c r="GSS2" s="418"/>
      <c r="GST2" s="418"/>
      <c r="GSU2" s="418"/>
      <c r="GSV2" s="418"/>
      <c r="GSW2" s="418"/>
      <c r="GSX2" s="418"/>
      <c r="GSY2" s="418"/>
      <c r="GSZ2" s="418"/>
      <c r="GTA2" s="418"/>
      <c r="GTB2" s="418"/>
      <c r="GTC2" s="418"/>
      <c r="GTD2" s="418"/>
      <c r="GTE2" s="418"/>
      <c r="GTF2" s="418"/>
      <c r="GTG2" s="418"/>
      <c r="GTH2" s="418"/>
      <c r="GTI2" s="418"/>
      <c r="GTJ2" s="418"/>
      <c r="GTK2" s="418"/>
      <c r="GTL2" s="418"/>
      <c r="GTM2" s="418"/>
      <c r="GTN2" s="418"/>
      <c r="GTO2" s="418"/>
      <c r="GTP2" s="418"/>
      <c r="GTQ2" s="418"/>
      <c r="GTR2" s="418"/>
      <c r="GTS2" s="418"/>
      <c r="GTT2" s="418"/>
      <c r="GTU2" s="418"/>
      <c r="GTV2" s="418"/>
      <c r="GTW2" s="418"/>
      <c r="GTX2" s="418"/>
      <c r="GTY2" s="418"/>
      <c r="GTZ2" s="418"/>
      <c r="GUA2" s="418"/>
      <c r="GUB2" s="418"/>
      <c r="GUC2" s="418"/>
      <c r="GUD2" s="418"/>
      <c r="GUE2" s="418"/>
      <c r="GUF2" s="418"/>
      <c r="GUG2" s="418"/>
      <c r="GUH2" s="418"/>
      <c r="GUI2" s="418"/>
      <c r="GUJ2" s="418"/>
      <c r="GUK2" s="418"/>
      <c r="GUL2" s="418"/>
      <c r="GUM2" s="418"/>
      <c r="GUN2" s="418"/>
      <c r="GUO2" s="418"/>
      <c r="GUP2" s="418"/>
      <c r="GUQ2" s="418"/>
      <c r="GUR2" s="418"/>
      <c r="GUS2" s="418"/>
      <c r="GUT2" s="418"/>
      <c r="GUU2" s="418"/>
      <c r="GUV2" s="418"/>
      <c r="GUW2" s="418"/>
      <c r="GUX2" s="418"/>
      <c r="GUY2" s="418"/>
      <c r="GUZ2" s="418"/>
      <c r="GVA2" s="418"/>
      <c r="GVB2" s="418"/>
      <c r="GVC2" s="418"/>
      <c r="GVD2" s="418"/>
      <c r="GVE2" s="418"/>
      <c r="GVF2" s="418"/>
      <c r="GVG2" s="418"/>
      <c r="GVH2" s="418"/>
      <c r="GVI2" s="418"/>
      <c r="GVJ2" s="418"/>
      <c r="GVK2" s="418"/>
      <c r="GVL2" s="418"/>
      <c r="GVM2" s="418"/>
      <c r="GVN2" s="418"/>
      <c r="GVO2" s="418"/>
      <c r="GVP2" s="418"/>
      <c r="GVQ2" s="418"/>
      <c r="GVR2" s="418"/>
      <c r="GVS2" s="418"/>
      <c r="GVT2" s="418"/>
      <c r="GVU2" s="418"/>
      <c r="GVV2" s="418"/>
      <c r="GVW2" s="418"/>
      <c r="GVX2" s="418"/>
      <c r="GVY2" s="418"/>
      <c r="GVZ2" s="418"/>
      <c r="GWA2" s="418"/>
      <c r="GWB2" s="418"/>
      <c r="GWC2" s="418"/>
      <c r="GWD2" s="418"/>
      <c r="GWE2" s="418"/>
      <c r="GWF2" s="418"/>
      <c r="GWG2" s="418"/>
      <c r="GWH2" s="418"/>
      <c r="GWI2" s="418"/>
      <c r="GWJ2" s="418"/>
      <c r="GWK2" s="418"/>
      <c r="GWL2" s="418"/>
      <c r="GWM2" s="418"/>
      <c r="GWN2" s="418"/>
      <c r="GWO2" s="418"/>
      <c r="GWP2" s="418"/>
      <c r="GWQ2" s="418"/>
      <c r="GWR2" s="418"/>
      <c r="GWS2" s="418"/>
      <c r="GWT2" s="418"/>
      <c r="GWU2" s="418"/>
      <c r="GWV2" s="418"/>
      <c r="GWW2" s="418"/>
      <c r="GWX2" s="418"/>
      <c r="GWY2" s="418"/>
      <c r="GWZ2" s="418"/>
      <c r="GXA2" s="418"/>
      <c r="GXB2" s="418"/>
      <c r="GXC2" s="418"/>
      <c r="GXD2" s="418"/>
      <c r="GXE2" s="418"/>
      <c r="GXF2" s="418"/>
      <c r="GXG2" s="418"/>
      <c r="GXH2" s="418"/>
      <c r="GXI2" s="418"/>
      <c r="GXJ2" s="418"/>
      <c r="GXK2" s="418"/>
      <c r="GXL2" s="418"/>
      <c r="GXM2" s="418"/>
      <c r="GXN2" s="418"/>
      <c r="GXO2" s="418"/>
      <c r="GXP2" s="418"/>
      <c r="GXQ2" s="418"/>
      <c r="GXR2" s="418"/>
      <c r="GXS2" s="418"/>
      <c r="GXT2" s="418"/>
      <c r="GXU2" s="418"/>
      <c r="GXV2" s="418"/>
      <c r="GXW2" s="418"/>
      <c r="GXX2" s="418"/>
      <c r="GXY2" s="418"/>
      <c r="GXZ2" s="418"/>
      <c r="GYA2" s="418"/>
      <c r="GYB2" s="418"/>
      <c r="GYC2" s="418"/>
      <c r="GYD2" s="418"/>
      <c r="GYE2" s="418"/>
      <c r="GYF2" s="418"/>
      <c r="GYG2" s="418"/>
      <c r="GYH2" s="418"/>
      <c r="GYI2" s="418"/>
      <c r="GYJ2" s="418"/>
      <c r="GYK2" s="418"/>
      <c r="GYL2" s="418"/>
      <c r="GYM2" s="418"/>
      <c r="GYN2" s="418"/>
      <c r="GYO2" s="418"/>
      <c r="GYP2" s="418"/>
      <c r="GYQ2" s="418"/>
      <c r="GYR2" s="418"/>
      <c r="GYS2" s="418"/>
      <c r="GYT2" s="418"/>
      <c r="GYU2" s="418"/>
      <c r="GYV2" s="418"/>
      <c r="GYW2" s="418"/>
      <c r="GYX2" s="418"/>
      <c r="GYY2" s="418"/>
      <c r="GYZ2" s="418"/>
      <c r="GZA2" s="418"/>
      <c r="GZB2" s="418"/>
      <c r="GZC2" s="418"/>
      <c r="GZD2" s="418"/>
      <c r="GZE2" s="418"/>
      <c r="GZF2" s="418"/>
      <c r="GZG2" s="418"/>
      <c r="GZH2" s="418"/>
      <c r="GZI2" s="418"/>
      <c r="GZJ2" s="418"/>
      <c r="GZK2" s="418"/>
      <c r="GZL2" s="418"/>
      <c r="GZM2" s="418"/>
      <c r="GZN2" s="418"/>
      <c r="GZO2" s="418"/>
      <c r="GZP2" s="418"/>
      <c r="GZQ2" s="418"/>
      <c r="GZR2" s="418"/>
      <c r="GZS2" s="418"/>
      <c r="GZT2" s="418"/>
      <c r="GZU2" s="418"/>
      <c r="GZV2" s="418"/>
      <c r="GZW2" s="418"/>
      <c r="GZX2" s="418"/>
      <c r="GZY2" s="418"/>
      <c r="GZZ2" s="418"/>
      <c r="HAA2" s="418"/>
      <c r="HAB2" s="418"/>
      <c r="HAC2" s="418"/>
      <c r="HAD2" s="418"/>
      <c r="HAE2" s="418"/>
      <c r="HAF2" s="418"/>
      <c r="HAG2" s="418"/>
      <c r="HAH2" s="418"/>
      <c r="HAI2" s="418"/>
      <c r="HAJ2" s="418"/>
      <c r="HAK2" s="418"/>
      <c r="HAL2" s="418"/>
      <c r="HAM2" s="418"/>
      <c r="HAN2" s="418"/>
      <c r="HAO2" s="418"/>
      <c r="HAP2" s="418"/>
      <c r="HAQ2" s="418"/>
      <c r="HAR2" s="418"/>
      <c r="HAS2" s="418"/>
      <c r="HAT2" s="418"/>
      <c r="HAU2" s="418"/>
      <c r="HAV2" s="418"/>
      <c r="HAW2" s="418"/>
      <c r="HAX2" s="418"/>
      <c r="HAY2" s="418"/>
      <c r="HAZ2" s="418"/>
      <c r="HBA2" s="418"/>
      <c r="HBB2" s="418"/>
      <c r="HBC2" s="418"/>
      <c r="HBD2" s="418"/>
      <c r="HBE2" s="418"/>
      <c r="HBF2" s="418"/>
      <c r="HBG2" s="418"/>
      <c r="HBH2" s="418"/>
      <c r="HBI2" s="418"/>
      <c r="HBJ2" s="418"/>
      <c r="HBK2" s="418"/>
      <c r="HBL2" s="418"/>
      <c r="HBM2" s="418"/>
      <c r="HBN2" s="418"/>
      <c r="HBO2" s="418"/>
      <c r="HBP2" s="418"/>
      <c r="HBQ2" s="418"/>
      <c r="HBR2" s="418"/>
      <c r="HBS2" s="418"/>
      <c r="HBT2" s="418"/>
      <c r="HBU2" s="418"/>
      <c r="HBV2" s="418"/>
      <c r="HBW2" s="418"/>
      <c r="HBX2" s="418"/>
      <c r="HBY2" s="418"/>
      <c r="HBZ2" s="418"/>
      <c r="HCA2" s="418"/>
      <c r="HCB2" s="418"/>
      <c r="HCC2" s="418"/>
      <c r="HCD2" s="418"/>
      <c r="HCE2" s="418"/>
      <c r="HCF2" s="418"/>
      <c r="HCG2" s="418"/>
      <c r="HCH2" s="418"/>
      <c r="HCI2" s="418"/>
      <c r="HCJ2" s="418"/>
      <c r="HCK2" s="418"/>
      <c r="HCL2" s="418"/>
      <c r="HCM2" s="418"/>
      <c r="HCN2" s="418"/>
      <c r="HCO2" s="418"/>
      <c r="HCP2" s="418"/>
      <c r="HCQ2" s="418"/>
      <c r="HCR2" s="418"/>
      <c r="HCS2" s="418"/>
      <c r="HCT2" s="418"/>
      <c r="HCU2" s="418"/>
      <c r="HCV2" s="418"/>
      <c r="HCW2" s="418"/>
      <c r="HCX2" s="418"/>
      <c r="HCY2" s="418"/>
      <c r="HCZ2" s="418"/>
      <c r="HDA2" s="418"/>
      <c r="HDB2" s="418"/>
      <c r="HDC2" s="418"/>
      <c r="HDD2" s="418"/>
      <c r="HDE2" s="418"/>
      <c r="HDF2" s="418"/>
      <c r="HDG2" s="418"/>
      <c r="HDH2" s="418"/>
      <c r="HDI2" s="418"/>
      <c r="HDJ2" s="418"/>
      <c r="HDK2" s="418"/>
      <c r="HDL2" s="418"/>
      <c r="HDM2" s="418"/>
      <c r="HDN2" s="418"/>
      <c r="HDO2" s="418"/>
      <c r="HDP2" s="418"/>
      <c r="HDQ2" s="418"/>
      <c r="HDR2" s="418"/>
      <c r="HDS2" s="418"/>
      <c r="HDT2" s="418"/>
      <c r="HDU2" s="418"/>
      <c r="HDV2" s="418"/>
      <c r="HDW2" s="418"/>
      <c r="HDX2" s="418"/>
      <c r="HDY2" s="418"/>
      <c r="HDZ2" s="418"/>
      <c r="HEA2" s="418"/>
      <c r="HEB2" s="418"/>
      <c r="HEC2" s="418"/>
      <c r="HED2" s="418"/>
      <c r="HEE2" s="418"/>
      <c r="HEF2" s="418"/>
      <c r="HEG2" s="418"/>
      <c r="HEH2" s="418"/>
      <c r="HEI2" s="418"/>
      <c r="HEJ2" s="418"/>
      <c r="HEK2" s="418"/>
      <c r="HEL2" s="418"/>
      <c r="HEM2" s="418"/>
      <c r="HEN2" s="418"/>
      <c r="HEO2" s="418"/>
      <c r="HEP2" s="418"/>
      <c r="HEQ2" s="418"/>
      <c r="HER2" s="418"/>
      <c r="HES2" s="418"/>
      <c r="HET2" s="418"/>
      <c r="HEU2" s="418"/>
      <c r="HEV2" s="418"/>
      <c r="HEW2" s="418"/>
      <c r="HEX2" s="418"/>
      <c r="HEY2" s="418"/>
      <c r="HEZ2" s="418"/>
      <c r="HFA2" s="418"/>
      <c r="HFB2" s="418"/>
      <c r="HFC2" s="418"/>
      <c r="HFD2" s="418"/>
      <c r="HFE2" s="418"/>
      <c r="HFF2" s="418"/>
      <c r="HFG2" s="418"/>
      <c r="HFH2" s="418"/>
      <c r="HFI2" s="418"/>
      <c r="HFJ2" s="418"/>
      <c r="HFK2" s="418"/>
      <c r="HFL2" s="418"/>
      <c r="HFM2" s="418"/>
      <c r="HFN2" s="418"/>
      <c r="HFO2" s="418"/>
      <c r="HFP2" s="418"/>
      <c r="HFQ2" s="418"/>
      <c r="HFR2" s="418"/>
      <c r="HFS2" s="418"/>
      <c r="HFT2" s="418"/>
      <c r="HFU2" s="418"/>
      <c r="HFV2" s="418"/>
      <c r="HFW2" s="418"/>
      <c r="HFX2" s="418"/>
      <c r="HFY2" s="418"/>
      <c r="HFZ2" s="418"/>
      <c r="HGA2" s="418"/>
      <c r="HGB2" s="418"/>
      <c r="HGC2" s="418"/>
      <c r="HGD2" s="418"/>
      <c r="HGE2" s="418"/>
      <c r="HGF2" s="418"/>
      <c r="HGG2" s="418"/>
      <c r="HGH2" s="418"/>
      <c r="HGI2" s="418"/>
      <c r="HGJ2" s="418"/>
      <c r="HGK2" s="418"/>
      <c r="HGL2" s="418"/>
      <c r="HGM2" s="418"/>
      <c r="HGN2" s="418"/>
      <c r="HGO2" s="418"/>
      <c r="HGP2" s="418"/>
      <c r="HGQ2" s="418"/>
      <c r="HGR2" s="418"/>
      <c r="HGS2" s="418"/>
      <c r="HGT2" s="418"/>
      <c r="HGU2" s="418"/>
      <c r="HGV2" s="418"/>
      <c r="HGW2" s="418"/>
      <c r="HGX2" s="418"/>
      <c r="HGY2" s="418"/>
      <c r="HGZ2" s="418"/>
      <c r="HHA2" s="418"/>
      <c r="HHB2" s="418"/>
      <c r="HHC2" s="418"/>
      <c r="HHD2" s="418"/>
      <c r="HHE2" s="418"/>
      <c r="HHF2" s="418"/>
      <c r="HHG2" s="418"/>
      <c r="HHH2" s="418"/>
      <c r="HHI2" s="418"/>
      <c r="HHJ2" s="418"/>
      <c r="HHK2" s="418"/>
      <c r="HHL2" s="418"/>
      <c r="HHM2" s="418"/>
      <c r="HHN2" s="418"/>
      <c r="HHO2" s="418"/>
      <c r="HHP2" s="418"/>
      <c r="HHQ2" s="418"/>
      <c r="HHR2" s="418"/>
      <c r="HHS2" s="418"/>
      <c r="HHT2" s="418"/>
      <c r="HHU2" s="418"/>
      <c r="HHV2" s="418"/>
      <c r="HHW2" s="418"/>
      <c r="HHX2" s="418"/>
      <c r="HHY2" s="418"/>
      <c r="HHZ2" s="418"/>
      <c r="HIA2" s="418"/>
      <c r="HIB2" s="418"/>
      <c r="HIC2" s="418"/>
      <c r="HID2" s="418"/>
      <c r="HIE2" s="418"/>
      <c r="HIF2" s="418"/>
      <c r="HIG2" s="418"/>
      <c r="HIH2" s="418"/>
      <c r="HII2" s="418"/>
      <c r="HIJ2" s="418"/>
      <c r="HIK2" s="418"/>
      <c r="HIL2" s="418"/>
      <c r="HIM2" s="418"/>
      <c r="HIN2" s="418"/>
      <c r="HIO2" s="418"/>
      <c r="HIP2" s="418"/>
      <c r="HIQ2" s="418"/>
      <c r="HIR2" s="418"/>
      <c r="HIS2" s="418"/>
      <c r="HIT2" s="418"/>
      <c r="HIU2" s="418"/>
      <c r="HIV2" s="418"/>
      <c r="HIW2" s="418"/>
      <c r="HIX2" s="418"/>
      <c r="HIY2" s="418"/>
      <c r="HIZ2" s="418"/>
      <c r="HJA2" s="418"/>
      <c r="HJB2" s="418"/>
      <c r="HJC2" s="418"/>
      <c r="HJD2" s="418"/>
      <c r="HJE2" s="418"/>
      <c r="HJF2" s="418"/>
      <c r="HJG2" s="418"/>
      <c r="HJH2" s="418"/>
      <c r="HJI2" s="418"/>
      <c r="HJJ2" s="418"/>
      <c r="HJK2" s="418"/>
      <c r="HJL2" s="418"/>
      <c r="HJM2" s="418"/>
      <c r="HJN2" s="418"/>
      <c r="HJO2" s="418"/>
      <c r="HJP2" s="418"/>
      <c r="HJQ2" s="418"/>
      <c r="HJR2" s="418"/>
      <c r="HJS2" s="418"/>
      <c r="HJT2" s="418"/>
      <c r="HJU2" s="418"/>
      <c r="HJV2" s="418"/>
      <c r="HJW2" s="418"/>
      <c r="HJX2" s="418"/>
      <c r="HJY2" s="418"/>
      <c r="HJZ2" s="418"/>
      <c r="HKA2" s="418"/>
      <c r="HKB2" s="418"/>
      <c r="HKC2" s="418"/>
      <c r="HKD2" s="418"/>
      <c r="HKE2" s="418"/>
      <c r="HKF2" s="418"/>
      <c r="HKG2" s="418"/>
      <c r="HKH2" s="418"/>
      <c r="HKI2" s="418"/>
      <c r="HKJ2" s="418"/>
      <c r="HKK2" s="418"/>
      <c r="HKL2" s="418"/>
      <c r="HKM2" s="418"/>
      <c r="HKN2" s="418"/>
      <c r="HKO2" s="418"/>
      <c r="HKP2" s="418"/>
      <c r="HKQ2" s="418"/>
      <c r="HKR2" s="418"/>
      <c r="HKS2" s="418"/>
      <c r="HKT2" s="418"/>
      <c r="HKU2" s="418"/>
      <c r="HKV2" s="418"/>
      <c r="HKW2" s="418"/>
      <c r="HKX2" s="418"/>
      <c r="HKY2" s="418"/>
      <c r="HKZ2" s="418"/>
      <c r="HLA2" s="418"/>
      <c r="HLB2" s="418"/>
      <c r="HLC2" s="418"/>
      <c r="HLD2" s="418"/>
      <c r="HLE2" s="418"/>
      <c r="HLF2" s="418"/>
      <c r="HLG2" s="418"/>
      <c r="HLH2" s="418"/>
      <c r="HLI2" s="418"/>
      <c r="HLJ2" s="418"/>
      <c r="HLK2" s="418"/>
      <c r="HLL2" s="418"/>
      <c r="HLM2" s="418"/>
      <c r="HLN2" s="418"/>
      <c r="HLO2" s="418"/>
      <c r="HLP2" s="418"/>
      <c r="HLQ2" s="418"/>
      <c r="HLR2" s="418"/>
      <c r="HLS2" s="418"/>
      <c r="HLT2" s="418"/>
      <c r="HLU2" s="418"/>
      <c r="HLV2" s="418"/>
      <c r="HLW2" s="418"/>
      <c r="HLX2" s="418"/>
      <c r="HLY2" s="418"/>
      <c r="HLZ2" s="418"/>
      <c r="HMA2" s="418"/>
      <c r="HMB2" s="418"/>
      <c r="HMC2" s="418"/>
      <c r="HMD2" s="418"/>
      <c r="HME2" s="418"/>
      <c r="HMF2" s="418"/>
      <c r="HMG2" s="418"/>
      <c r="HMH2" s="418"/>
      <c r="HMI2" s="418"/>
      <c r="HMJ2" s="418"/>
      <c r="HMK2" s="418"/>
      <c r="HML2" s="418"/>
      <c r="HMM2" s="418"/>
      <c r="HMN2" s="418"/>
      <c r="HMO2" s="418"/>
      <c r="HMP2" s="418"/>
      <c r="HMQ2" s="418"/>
      <c r="HMR2" s="418"/>
      <c r="HMS2" s="418"/>
      <c r="HMT2" s="418"/>
      <c r="HMU2" s="418"/>
      <c r="HMV2" s="418"/>
      <c r="HMW2" s="418"/>
      <c r="HMX2" s="418"/>
      <c r="HMY2" s="418"/>
      <c r="HMZ2" s="418"/>
      <c r="HNA2" s="418"/>
      <c r="HNB2" s="418"/>
      <c r="HNC2" s="418"/>
      <c r="HND2" s="418"/>
      <c r="HNE2" s="418"/>
      <c r="HNF2" s="418"/>
      <c r="HNG2" s="418"/>
      <c r="HNH2" s="418"/>
      <c r="HNI2" s="418"/>
      <c r="HNJ2" s="418"/>
      <c r="HNK2" s="418"/>
      <c r="HNL2" s="418"/>
      <c r="HNM2" s="418"/>
      <c r="HNN2" s="418"/>
      <c r="HNO2" s="418"/>
      <c r="HNP2" s="418"/>
      <c r="HNQ2" s="418"/>
      <c r="HNR2" s="418"/>
      <c r="HNS2" s="418"/>
      <c r="HNT2" s="418"/>
      <c r="HNU2" s="418"/>
      <c r="HNV2" s="418"/>
      <c r="HNW2" s="418"/>
      <c r="HNX2" s="418"/>
      <c r="HNY2" s="418"/>
      <c r="HNZ2" s="418"/>
      <c r="HOA2" s="418"/>
      <c r="HOB2" s="418"/>
      <c r="HOC2" s="418"/>
      <c r="HOD2" s="418"/>
      <c r="HOE2" s="418"/>
      <c r="HOF2" s="418"/>
      <c r="HOG2" s="418"/>
      <c r="HOH2" s="418"/>
      <c r="HOI2" s="418"/>
      <c r="HOJ2" s="418"/>
      <c r="HOK2" s="418"/>
      <c r="HOL2" s="418"/>
      <c r="HOM2" s="418"/>
      <c r="HON2" s="418"/>
      <c r="HOO2" s="418"/>
      <c r="HOP2" s="418"/>
      <c r="HOQ2" s="418"/>
      <c r="HOR2" s="418"/>
      <c r="HOS2" s="418"/>
      <c r="HOT2" s="418"/>
      <c r="HOU2" s="418"/>
      <c r="HOV2" s="418"/>
      <c r="HOW2" s="418"/>
      <c r="HOX2" s="418"/>
      <c r="HOY2" s="418"/>
      <c r="HOZ2" s="418"/>
      <c r="HPA2" s="418"/>
      <c r="HPB2" s="418"/>
      <c r="HPC2" s="418"/>
      <c r="HPD2" s="418"/>
      <c r="HPE2" s="418"/>
      <c r="HPF2" s="418"/>
      <c r="HPG2" s="418"/>
      <c r="HPH2" s="418"/>
      <c r="HPI2" s="418"/>
      <c r="HPJ2" s="418"/>
      <c r="HPK2" s="418"/>
      <c r="HPL2" s="418"/>
      <c r="HPM2" s="418"/>
      <c r="HPN2" s="418"/>
      <c r="HPO2" s="418"/>
      <c r="HPP2" s="418"/>
      <c r="HPQ2" s="418"/>
      <c r="HPR2" s="418"/>
      <c r="HPS2" s="418"/>
      <c r="HPT2" s="418"/>
      <c r="HPU2" s="418"/>
      <c r="HPV2" s="418"/>
      <c r="HPW2" s="418"/>
      <c r="HPX2" s="418"/>
      <c r="HPY2" s="418"/>
      <c r="HPZ2" s="418"/>
      <c r="HQA2" s="418"/>
      <c r="HQB2" s="418"/>
      <c r="HQC2" s="418"/>
      <c r="HQD2" s="418"/>
      <c r="HQE2" s="418"/>
      <c r="HQF2" s="418"/>
      <c r="HQG2" s="418"/>
      <c r="HQH2" s="418"/>
      <c r="HQI2" s="418"/>
      <c r="HQJ2" s="418"/>
      <c r="HQK2" s="418"/>
      <c r="HQL2" s="418"/>
      <c r="HQM2" s="418"/>
      <c r="HQN2" s="418"/>
      <c r="HQO2" s="418"/>
      <c r="HQP2" s="418"/>
      <c r="HQQ2" s="418"/>
      <c r="HQR2" s="418"/>
      <c r="HQS2" s="418"/>
      <c r="HQT2" s="418"/>
      <c r="HQU2" s="418"/>
      <c r="HQV2" s="418"/>
      <c r="HQW2" s="418"/>
      <c r="HQX2" s="418"/>
      <c r="HQY2" s="418"/>
      <c r="HQZ2" s="418"/>
      <c r="HRA2" s="418"/>
      <c r="HRB2" s="418"/>
      <c r="HRC2" s="418"/>
      <c r="HRD2" s="418"/>
      <c r="HRE2" s="418"/>
      <c r="HRF2" s="418"/>
      <c r="HRG2" s="418"/>
      <c r="HRH2" s="418"/>
      <c r="HRI2" s="418"/>
      <c r="HRJ2" s="418"/>
      <c r="HRK2" s="418"/>
      <c r="HRL2" s="418"/>
      <c r="HRM2" s="418"/>
      <c r="HRN2" s="418"/>
      <c r="HRO2" s="418"/>
      <c r="HRP2" s="418"/>
      <c r="HRQ2" s="418"/>
      <c r="HRR2" s="418"/>
      <c r="HRS2" s="418"/>
      <c r="HRT2" s="418"/>
      <c r="HRU2" s="418"/>
      <c r="HRV2" s="418"/>
      <c r="HRW2" s="418"/>
      <c r="HRX2" s="418"/>
      <c r="HRY2" s="418"/>
      <c r="HRZ2" s="418"/>
      <c r="HSA2" s="418"/>
      <c r="HSB2" s="418"/>
      <c r="HSC2" s="418"/>
      <c r="HSD2" s="418"/>
      <c r="HSE2" s="418"/>
      <c r="HSF2" s="418"/>
      <c r="HSG2" s="418"/>
      <c r="HSH2" s="418"/>
      <c r="HSI2" s="418"/>
      <c r="HSJ2" s="418"/>
      <c r="HSK2" s="418"/>
      <c r="HSL2" s="418"/>
      <c r="HSM2" s="418"/>
      <c r="HSN2" s="418"/>
      <c r="HSO2" s="418"/>
      <c r="HSP2" s="418"/>
      <c r="HSQ2" s="418"/>
      <c r="HSR2" s="418"/>
      <c r="HSS2" s="418"/>
      <c r="HST2" s="418"/>
      <c r="HSU2" s="418"/>
      <c r="HSV2" s="418"/>
      <c r="HSW2" s="418"/>
      <c r="HSX2" s="418"/>
      <c r="HSY2" s="418"/>
      <c r="HSZ2" s="418"/>
      <c r="HTA2" s="418"/>
      <c r="HTB2" s="418"/>
      <c r="HTC2" s="418"/>
      <c r="HTD2" s="418"/>
      <c r="HTE2" s="418"/>
      <c r="HTF2" s="418"/>
      <c r="HTG2" s="418"/>
      <c r="HTH2" s="418"/>
      <c r="HTI2" s="418"/>
      <c r="HTJ2" s="418"/>
      <c r="HTK2" s="418"/>
      <c r="HTL2" s="418"/>
      <c r="HTM2" s="418"/>
      <c r="HTN2" s="418"/>
      <c r="HTO2" s="418"/>
      <c r="HTP2" s="418"/>
      <c r="HTQ2" s="418"/>
      <c r="HTR2" s="418"/>
      <c r="HTS2" s="418"/>
      <c r="HTT2" s="418"/>
      <c r="HTU2" s="418"/>
      <c r="HTV2" s="418"/>
      <c r="HTW2" s="418"/>
      <c r="HTX2" s="418"/>
      <c r="HTY2" s="418"/>
      <c r="HTZ2" s="418"/>
      <c r="HUA2" s="418"/>
      <c r="HUB2" s="418"/>
      <c r="HUC2" s="418"/>
      <c r="HUD2" s="418"/>
      <c r="HUE2" s="418"/>
      <c r="HUF2" s="418"/>
      <c r="HUG2" s="418"/>
      <c r="HUH2" s="418"/>
      <c r="HUI2" s="418"/>
      <c r="HUJ2" s="418"/>
      <c r="HUK2" s="418"/>
      <c r="HUL2" s="418"/>
      <c r="HUM2" s="418"/>
      <c r="HUN2" s="418"/>
      <c r="HUO2" s="418"/>
      <c r="HUP2" s="418"/>
      <c r="HUQ2" s="418"/>
      <c r="HUR2" s="418"/>
      <c r="HUS2" s="418"/>
      <c r="HUT2" s="418"/>
      <c r="HUU2" s="418"/>
      <c r="HUV2" s="418"/>
      <c r="HUW2" s="418"/>
      <c r="HUX2" s="418"/>
      <c r="HUY2" s="418"/>
      <c r="HUZ2" s="418"/>
      <c r="HVA2" s="418"/>
      <c r="HVB2" s="418"/>
      <c r="HVC2" s="418"/>
      <c r="HVD2" s="418"/>
      <c r="HVE2" s="418"/>
      <c r="HVF2" s="418"/>
      <c r="HVG2" s="418"/>
      <c r="HVH2" s="418"/>
      <c r="HVI2" s="418"/>
      <c r="HVJ2" s="418"/>
      <c r="HVK2" s="418"/>
      <c r="HVL2" s="418"/>
      <c r="HVM2" s="418"/>
      <c r="HVN2" s="418"/>
      <c r="HVO2" s="418"/>
      <c r="HVP2" s="418"/>
      <c r="HVQ2" s="418"/>
      <c r="HVR2" s="418"/>
      <c r="HVS2" s="418"/>
      <c r="HVT2" s="418"/>
      <c r="HVU2" s="418"/>
      <c r="HVV2" s="418"/>
      <c r="HVW2" s="418"/>
      <c r="HVX2" s="418"/>
      <c r="HVY2" s="418"/>
      <c r="HVZ2" s="418"/>
      <c r="HWA2" s="418"/>
      <c r="HWB2" s="418"/>
      <c r="HWC2" s="418"/>
      <c r="HWD2" s="418"/>
      <c r="HWE2" s="418"/>
      <c r="HWF2" s="418"/>
      <c r="HWG2" s="418"/>
      <c r="HWH2" s="418"/>
      <c r="HWI2" s="418"/>
      <c r="HWJ2" s="418"/>
      <c r="HWK2" s="418"/>
      <c r="HWL2" s="418"/>
      <c r="HWM2" s="418"/>
      <c r="HWN2" s="418"/>
      <c r="HWO2" s="418"/>
      <c r="HWP2" s="418"/>
      <c r="HWQ2" s="418"/>
      <c r="HWR2" s="418"/>
      <c r="HWS2" s="418"/>
      <c r="HWT2" s="418"/>
      <c r="HWU2" s="418"/>
      <c r="HWV2" s="418"/>
      <c r="HWW2" s="418"/>
      <c r="HWX2" s="418"/>
      <c r="HWY2" s="418"/>
      <c r="HWZ2" s="418"/>
      <c r="HXA2" s="418"/>
      <c r="HXB2" s="418"/>
      <c r="HXC2" s="418"/>
      <c r="HXD2" s="418"/>
      <c r="HXE2" s="418"/>
      <c r="HXF2" s="418"/>
      <c r="HXG2" s="418"/>
      <c r="HXH2" s="418"/>
      <c r="HXI2" s="418"/>
      <c r="HXJ2" s="418"/>
      <c r="HXK2" s="418"/>
      <c r="HXL2" s="418"/>
      <c r="HXM2" s="418"/>
      <c r="HXN2" s="418"/>
      <c r="HXO2" s="418"/>
      <c r="HXP2" s="418"/>
      <c r="HXQ2" s="418"/>
      <c r="HXR2" s="418"/>
      <c r="HXS2" s="418"/>
      <c r="HXT2" s="418"/>
      <c r="HXU2" s="418"/>
      <c r="HXV2" s="418"/>
      <c r="HXW2" s="418"/>
      <c r="HXX2" s="418"/>
      <c r="HXY2" s="418"/>
      <c r="HXZ2" s="418"/>
      <c r="HYA2" s="418"/>
      <c r="HYB2" s="418"/>
      <c r="HYC2" s="418"/>
      <c r="HYD2" s="418"/>
      <c r="HYE2" s="418"/>
      <c r="HYF2" s="418"/>
      <c r="HYG2" s="418"/>
      <c r="HYH2" s="418"/>
      <c r="HYI2" s="418"/>
      <c r="HYJ2" s="418"/>
      <c r="HYK2" s="418"/>
      <c r="HYL2" s="418"/>
      <c r="HYM2" s="418"/>
      <c r="HYN2" s="418"/>
      <c r="HYO2" s="418"/>
      <c r="HYP2" s="418"/>
      <c r="HYQ2" s="418"/>
      <c r="HYR2" s="418"/>
      <c r="HYS2" s="418"/>
      <c r="HYT2" s="418"/>
      <c r="HYU2" s="418"/>
      <c r="HYV2" s="418"/>
      <c r="HYW2" s="418"/>
      <c r="HYX2" s="418"/>
      <c r="HYY2" s="418"/>
      <c r="HYZ2" s="418"/>
      <c r="HZA2" s="418"/>
      <c r="HZB2" s="418"/>
      <c r="HZC2" s="418"/>
      <c r="HZD2" s="418"/>
      <c r="HZE2" s="418"/>
      <c r="HZF2" s="418"/>
      <c r="HZG2" s="418"/>
      <c r="HZH2" s="418"/>
      <c r="HZI2" s="418"/>
      <c r="HZJ2" s="418"/>
      <c r="HZK2" s="418"/>
      <c r="HZL2" s="418"/>
      <c r="HZM2" s="418"/>
      <c r="HZN2" s="418"/>
      <c r="HZO2" s="418"/>
      <c r="HZP2" s="418"/>
      <c r="HZQ2" s="418"/>
      <c r="HZR2" s="418"/>
      <c r="HZS2" s="418"/>
      <c r="HZT2" s="418"/>
      <c r="HZU2" s="418"/>
      <c r="HZV2" s="418"/>
      <c r="HZW2" s="418"/>
      <c r="HZX2" s="418"/>
      <c r="HZY2" s="418"/>
      <c r="HZZ2" s="418"/>
      <c r="IAA2" s="418"/>
      <c r="IAB2" s="418"/>
      <c r="IAC2" s="418"/>
      <c r="IAD2" s="418"/>
      <c r="IAE2" s="418"/>
      <c r="IAF2" s="418"/>
      <c r="IAG2" s="418"/>
      <c r="IAH2" s="418"/>
      <c r="IAI2" s="418"/>
      <c r="IAJ2" s="418"/>
      <c r="IAK2" s="418"/>
      <c r="IAL2" s="418"/>
      <c r="IAM2" s="418"/>
      <c r="IAN2" s="418"/>
      <c r="IAO2" s="418"/>
      <c r="IAP2" s="418"/>
      <c r="IAQ2" s="418"/>
      <c r="IAR2" s="418"/>
      <c r="IAS2" s="418"/>
      <c r="IAT2" s="418"/>
      <c r="IAU2" s="418"/>
      <c r="IAV2" s="418"/>
      <c r="IAW2" s="418"/>
      <c r="IAX2" s="418"/>
      <c r="IAY2" s="418"/>
      <c r="IAZ2" s="418"/>
      <c r="IBA2" s="418"/>
      <c r="IBB2" s="418"/>
      <c r="IBC2" s="418"/>
      <c r="IBD2" s="418"/>
      <c r="IBE2" s="418"/>
      <c r="IBF2" s="418"/>
      <c r="IBG2" s="418"/>
      <c r="IBH2" s="418"/>
      <c r="IBI2" s="418"/>
      <c r="IBJ2" s="418"/>
      <c r="IBK2" s="418"/>
      <c r="IBL2" s="418"/>
      <c r="IBM2" s="418"/>
      <c r="IBN2" s="418"/>
      <c r="IBO2" s="418"/>
      <c r="IBP2" s="418"/>
      <c r="IBQ2" s="418"/>
      <c r="IBR2" s="418"/>
      <c r="IBS2" s="418"/>
      <c r="IBT2" s="418"/>
      <c r="IBU2" s="418"/>
      <c r="IBV2" s="418"/>
      <c r="IBW2" s="418"/>
      <c r="IBX2" s="418"/>
      <c r="IBY2" s="418"/>
      <c r="IBZ2" s="418"/>
      <c r="ICA2" s="418"/>
      <c r="ICB2" s="418"/>
      <c r="ICC2" s="418"/>
      <c r="ICD2" s="418"/>
      <c r="ICE2" s="418"/>
      <c r="ICF2" s="418"/>
      <c r="ICG2" s="418"/>
      <c r="ICH2" s="418"/>
      <c r="ICI2" s="418"/>
      <c r="ICJ2" s="418"/>
      <c r="ICK2" s="418"/>
      <c r="ICL2" s="418"/>
      <c r="ICM2" s="418"/>
      <c r="ICN2" s="418"/>
      <c r="ICO2" s="418"/>
      <c r="ICP2" s="418"/>
      <c r="ICQ2" s="418"/>
      <c r="ICR2" s="418"/>
      <c r="ICS2" s="418"/>
      <c r="ICT2" s="418"/>
      <c r="ICU2" s="418"/>
      <c r="ICV2" s="418"/>
      <c r="ICW2" s="418"/>
      <c r="ICX2" s="418"/>
      <c r="ICY2" s="418"/>
      <c r="ICZ2" s="418"/>
      <c r="IDA2" s="418"/>
      <c r="IDB2" s="418"/>
      <c r="IDC2" s="418"/>
      <c r="IDD2" s="418"/>
      <c r="IDE2" s="418"/>
      <c r="IDF2" s="418"/>
      <c r="IDG2" s="418"/>
      <c r="IDH2" s="418"/>
      <c r="IDI2" s="418"/>
      <c r="IDJ2" s="418"/>
      <c r="IDK2" s="418"/>
      <c r="IDL2" s="418"/>
      <c r="IDM2" s="418"/>
      <c r="IDN2" s="418"/>
      <c r="IDO2" s="418"/>
      <c r="IDP2" s="418"/>
      <c r="IDQ2" s="418"/>
      <c r="IDR2" s="418"/>
      <c r="IDS2" s="418"/>
      <c r="IDT2" s="418"/>
      <c r="IDU2" s="418"/>
      <c r="IDV2" s="418"/>
      <c r="IDW2" s="418"/>
      <c r="IDX2" s="418"/>
      <c r="IDY2" s="418"/>
      <c r="IDZ2" s="418"/>
      <c r="IEA2" s="418"/>
      <c r="IEB2" s="418"/>
      <c r="IEC2" s="418"/>
      <c r="IED2" s="418"/>
      <c r="IEE2" s="418"/>
      <c r="IEF2" s="418"/>
      <c r="IEG2" s="418"/>
      <c r="IEH2" s="418"/>
      <c r="IEI2" s="418"/>
      <c r="IEJ2" s="418"/>
      <c r="IEK2" s="418"/>
      <c r="IEL2" s="418"/>
      <c r="IEM2" s="418"/>
      <c r="IEN2" s="418"/>
      <c r="IEO2" s="418"/>
      <c r="IEP2" s="418"/>
      <c r="IEQ2" s="418"/>
      <c r="IER2" s="418"/>
      <c r="IES2" s="418"/>
      <c r="IET2" s="418"/>
      <c r="IEU2" s="418"/>
      <c r="IEV2" s="418"/>
      <c r="IEW2" s="418"/>
      <c r="IEX2" s="418"/>
      <c r="IEY2" s="418"/>
      <c r="IEZ2" s="418"/>
      <c r="IFA2" s="418"/>
      <c r="IFB2" s="418"/>
      <c r="IFC2" s="418"/>
      <c r="IFD2" s="418"/>
      <c r="IFE2" s="418"/>
      <c r="IFF2" s="418"/>
      <c r="IFG2" s="418"/>
      <c r="IFH2" s="418"/>
      <c r="IFI2" s="418"/>
      <c r="IFJ2" s="418"/>
      <c r="IFK2" s="418"/>
      <c r="IFL2" s="418"/>
      <c r="IFM2" s="418"/>
      <c r="IFN2" s="418"/>
      <c r="IFO2" s="418"/>
      <c r="IFP2" s="418"/>
      <c r="IFQ2" s="418"/>
      <c r="IFR2" s="418"/>
      <c r="IFS2" s="418"/>
      <c r="IFT2" s="418"/>
      <c r="IFU2" s="418"/>
      <c r="IFV2" s="418"/>
      <c r="IFW2" s="418"/>
      <c r="IFX2" s="418"/>
      <c r="IFY2" s="418"/>
      <c r="IFZ2" s="418"/>
      <c r="IGA2" s="418"/>
      <c r="IGB2" s="418"/>
      <c r="IGC2" s="418"/>
      <c r="IGD2" s="418"/>
      <c r="IGE2" s="418"/>
      <c r="IGF2" s="418"/>
      <c r="IGG2" s="418"/>
      <c r="IGH2" s="418"/>
      <c r="IGI2" s="418"/>
      <c r="IGJ2" s="418"/>
      <c r="IGK2" s="418"/>
      <c r="IGL2" s="418"/>
      <c r="IGM2" s="418"/>
      <c r="IGN2" s="418"/>
      <c r="IGO2" s="418"/>
      <c r="IGP2" s="418"/>
      <c r="IGQ2" s="418"/>
      <c r="IGR2" s="418"/>
      <c r="IGS2" s="418"/>
      <c r="IGT2" s="418"/>
      <c r="IGU2" s="418"/>
      <c r="IGV2" s="418"/>
      <c r="IGW2" s="418"/>
      <c r="IGX2" s="418"/>
      <c r="IGY2" s="418"/>
      <c r="IGZ2" s="418"/>
      <c r="IHA2" s="418"/>
      <c r="IHB2" s="418"/>
      <c r="IHC2" s="418"/>
      <c r="IHD2" s="418"/>
      <c r="IHE2" s="418"/>
      <c r="IHF2" s="418"/>
      <c r="IHG2" s="418"/>
      <c r="IHH2" s="418"/>
      <c r="IHI2" s="418"/>
      <c r="IHJ2" s="418"/>
      <c r="IHK2" s="418"/>
      <c r="IHL2" s="418"/>
      <c r="IHM2" s="418"/>
      <c r="IHN2" s="418"/>
      <c r="IHO2" s="418"/>
      <c r="IHP2" s="418"/>
      <c r="IHQ2" s="418"/>
      <c r="IHR2" s="418"/>
      <c r="IHS2" s="418"/>
      <c r="IHT2" s="418"/>
      <c r="IHU2" s="418"/>
      <c r="IHV2" s="418"/>
      <c r="IHW2" s="418"/>
      <c r="IHX2" s="418"/>
      <c r="IHY2" s="418"/>
      <c r="IHZ2" s="418"/>
      <c r="IIA2" s="418"/>
      <c r="IIB2" s="418"/>
      <c r="IIC2" s="418"/>
      <c r="IID2" s="418"/>
      <c r="IIE2" s="418"/>
      <c r="IIF2" s="418"/>
      <c r="IIG2" s="418"/>
      <c r="IIH2" s="418"/>
      <c r="III2" s="418"/>
      <c r="IIJ2" s="418"/>
      <c r="IIK2" s="418"/>
      <c r="IIL2" s="418"/>
      <c r="IIM2" s="418"/>
      <c r="IIN2" s="418"/>
      <c r="IIO2" s="418"/>
      <c r="IIP2" s="418"/>
      <c r="IIQ2" s="418"/>
      <c r="IIR2" s="418"/>
      <c r="IIS2" s="418"/>
      <c r="IIT2" s="418"/>
      <c r="IIU2" s="418"/>
      <c r="IIV2" s="418"/>
      <c r="IIW2" s="418"/>
      <c r="IIX2" s="418"/>
      <c r="IIY2" s="418"/>
      <c r="IIZ2" s="418"/>
      <c r="IJA2" s="418"/>
      <c r="IJB2" s="418"/>
      <c r="IJC2" s="418"/>
      <c r="IJD2" s="418"/>
      <c r="IJE2" s="418"/>
      <c r="IJF2" s="418"/>
      <c r="IJG2" s="418"/>
      <c r="IJH2" s="418"/>
      <c r="IJI2" s="418"/>
      <c r="IJJ2" s="418"/>
      <c r="IJK2" s="418"/>
      <c r="IJL2" s="418"/>
      <c r="IJM2" s="418"/>
      <c r="IJN2" s="418"/>
      <c r="IJO2" s="418"/>
      <c r="IJP2" s="418"/>
      <c r="IJQ2" s="418"/>
      <c r="IJR2" s="418"/>
      <c r="IJS2" s="418"/>
      <c r="IJT2" s="418"/>
      <c r="IJU2" s="418"/>
      <c r="IJV2" s="418"/>
      <c r="IJW2" s="418"/>
      <c r="IJX2" s="418"/>
      <c r="IJY2" s="418"/>
      <c r="IJZ2" s="418"/>
      <c r="IKA2" s="418"/>
      <c r="IKB2" s="418"/>
      <c r="IKC2" s="418"/>
      <c r="IKD2" s="418"/>
      <c r="IKE2" s="418"/>
      <c r="IKF2" s="418"/>
      <c r="IKG2" s="418"/>
      <c r="IKH2" s="418"/>
      <c r="IKI2" s="418"/>
      <c r="IKJ2" s="418"/>
      <c r="IKK2" s="418"/>
      <c r="IKL2" s="418"/>
      <c r="IKM2" s="418"/>
      <c r="IKN2" s="418"/>
      <c r="IKO2" s="418"/>
      <c r="IKP2" s="418"/>
      <c r="IKQ2" s="418"/>
      <c r="IKR2" s="418"/>
      <c r="IKS2" s="418"/>
      <c r="IKT2" s="418"/>
      <c r="IKU2" s="418"/>
      <c r="IKV2" s="418"/>
      <c r="IKW2" s="418"/>
      <c r="IKX2" s="418"/>
      <c r="IKY2" s="418"/>
      <c r="IKZ2" s="418"/>
      <c r="ILA2" s="418"/>
      <c r="ILB2" s="418"/>
      <c r="ILC2" s="418"/>
      <c r="ILD2" s="418"/>
      <c r="ILE2" s="418"/>
      <c r="ILF2" s="418"/>
      <c r="ILG2" s="418"/>
      <c r="ILH2" s="418"/>
      <c r="ILI2" s="418"/>
      <c r="ILJ2" s="418"/>
      <c r="ILK2" s="418"/>
      <c r="ILL2" s="418"/>
      <c r="ILM2" s="418"/>
      <c r="ILN2" s="418"/>
      <c r="ILO2" s="418"/>
      <c r="ILP2" s="418"/>
      <c r="ILQ2" s="418"/>
      <c r="ILR2" s="418"/>
      <c r="ILS2" s="418"/>
      <c r="ILT2" s="418"/>
      <c r="ILU2" s="418"/>
      <c r="ILV2" s="418"/>
      <c r="ILW2" s="418"/>
      <c r="ILX2" s="418"/>
      <c r="ILY2" s="418"/>
      <c r="ILZ2" s="418"/>
      <c r="IMA2" s="418"/>
      <c r="IMB2" s="418"/>
      <c r="IMC2" s="418"/>
      <c r="IMD2" s="418"/>
      <c r="IME2" s="418"/>
      <c r="IMF2" s="418"/>
      <c r="IMG2" s="418"/>
      <c r="IMH2" s="418"/>
      <c r="IMI2" s="418"/>
      <c r="IMJ2" s="418"/>
      <c r="IMK2" s="418"/>
      <c r="IML2" s="418"/>
      <c r="IMM2" s="418"/>
      <c r="IMN2" s="418"/>
      <c r="IMO2" s="418"/>
      <c r="IMP2" s="418"/>
      <c r="IMQ2" s="418"/>
      <c r="IMR2" s="418"/>
      <c r="IMS2" s="418"/>
      <c r="IMT2" s="418"/>
      <c r="IMU2" s="418"/>
      <c r="IMV2" s="418"/>
      <c r="IMW2" s="418"/>
      <c r="IMX2" s="418"/>
      <c r="IMY2" s="418"/>
      <c r="IMZ2" s="418"/>
      <c r="INA2" s="418"/>
      <c r="INB2" s="418"/>
      <c r="INC2" s="418"/>
      <c r="IND2" s="418"/>
      <c r="INE2" s="418"/>
      <c r="INF2" s="418"/>
      <c r="ING2" s="418"/>
      <c r="INH2" s="418"/>
      <c r="INI2" s="418"/>
      <c r="INJ2" s="418"/>
      <c r="INK2" s="418"/>
      <c r="INL2" s="418"/>
      <c r="INM2" s="418"/>
      <c r="INN2" s="418"/>
      <c r="INO2" s="418"/>
      <c r="INP2" s="418"/>
      <c r="INQ2" s="418"/>
      <c r="INR2" s="418"/>
      <c r="INS2" s="418"/>
      <c r="INT2" s="418"/>
      <c r="INU2" s="418"/>
      <c r="INV2" s="418"/>
      <c r="INW2" s="418"/>
      <c r="INX2" s="418"/>
      <c r="INY2" s="418"/>
      <c r="INZ2" s="418"/>
      <c r="IOA2" s="418"/>
      <c r="IOB2" s="418"/>
      <c r="IOC2" s="418"/>
      <c r="IOD2" s="418"/>
      <c r="IOE2" s="418"/>
      <c r="IOF2" s="418"/>
      <c r="IOG2" s="418"/>
      <c r="IOH2" s="418"/>
      <c r="IOI2" s="418"/>
      <c r="IOJ2" s="418"/>
      <c r="IOK2" s="418"/>
      <c r="IOL2" s="418"/>
      <c r="IOM2" s="418"/>
      <c r="ION2" s="418"/>
      <c r="IOO2" s="418"/>
      <c r="IOP2" s="418"/>
      <c r="IOQ2" s="418"/>
      <c r="IOR2" s="418"/>
      <c r="IOS2" s="418"/>
      <c r="IOT2" s="418"/>
      <c r="IOU2" s="418"/>
      <c r="IOV2" s="418"/>
      <c r="IOW2" s="418"/>
      <c r="IOX2" s="418"/>
      <c r="IOY2" s="418"/>
      <c r="IOZ2" s="418"/>
      <c r="IPA2" s="418"/>
      <c r="IPB2" s="418"/>
      <c r="IPC2" s="418"/>
      <c r="IPD2" s="418"/>
      <c r="IPE2" s="418"/>
      <c r="IPF2" s="418"/>
      <c r="IPG2" s="418"/>
      <c r="IPH2" s="418"/>
      <c r="IPI2" s="418"/>
      <c r="IPJ2" s="418"/>
      <c r="IPK2" s="418"/>
      <c r="IPL2" s="418"/>
      <c r="IPM2" s="418"/>
      <c r="IPN2" s="418"/>
      <c r="IPO2" s="418"/>
      <c r="IPP2" s="418"/>
      <c r="IPQ2" s="418"/>
      <c r="IPR2" s="418"/>
      <c r="IPS2" s="418"/>
      <c r="IPT2" s="418"/>
      <c r="IPU2" s="418"/>
      <c r="IPV2" s="418"/>
      <c r="IPW2" s="418"/>
      <c r="IPX2" s="418"/>
      <c r="IPY2" s="418"/>
      <c r="IPZ2" s="418"/>
      <c r="IQA2" s="418"/>
      <c r="IQB2" s="418"/>
      <c r="IQC2" s="418"/>
      <c r="IQD2" s="418"/>
      <c r="IQE2" s="418"/>
      <c r="IQF2" s="418"/>
      <c r="IQG2" s="418"/>
      <c r="IQH2" s="418"/>
      <c r="IQI2" s="418"/>
      <c r="IQJ2" s="418"/>
      <c r="IQK2" s="418"/>
      <c r="IQL2" s="418"/>
      <c r="IQM2" s="418"/>
      <c r="IQN2" s="418"/>
      <c r="IQO2" s="418"/>
      <c r="IQP2" s="418"/>
      <c r="IQQ2" s="418"/>
      <c r="IQR2" s="418"/>
      <c r="IQS2" s="418"/>
      <c r="IQT2" s="418"/>
      <c r="IQU2" s="418"/>
      <c r="IQV2" s="418"/>
      <c r="IQW2" s="418"/>
      <c r="IQX2" s="418"/>
      <c r="IQY2" s="418"/>
      <c r="IQZ2" s="418"/>
      <c r="IRA2" s="418"/>
      <c r="IRB2" s="418"/>
      <c r="IRC2" s="418"/>
      <c r="IRD2" s="418"/>
      <c r="IRE2" s="418"/>
      <c r="IRF2" s="418"/>
      <c r="IRG2" s="418"/>
      <c r="IRH2" s="418"/>
      <c r="IRI2" s="418"/>
      <c r="IRJ2" s="418"/>
      <c r="IRK2" s="418"/>
      <c r="IRL2" s="418"/>
      <c r="IRM2" s="418"/>
      <c r="IRN2" s="418"/>
      <c r="IRO2" s="418"/>
      <c r="IRP2" s="418"/>
      <c r="IRQ2" s="418"/>
      <c r="IRR2" s="418"/>
      <c r="IRS2" s="418"/>
      <c r="IRT2" s="418"/>
      <c r="IRU2" s="418"/>
      <c r="IRV2" s="418"/>
      <c r="IRW2" s="418"/>
      <c r="IRX2" s="418"/>
      <c r="IRY2" s="418"/>
      <c r="IRZ2" s="418"/>
      <c r="ISA2" s="418"/>
      <c r="ISB2" s="418"/>
      <c r="ISC2" s="418"/>
      <c r="ISD2" s="418"/>
      <c r="ISE2" s="418"/>
      <c r="ISF2" s="418"/>
      <c r="ISG2" s="418"/>
      <c r="ISH2" s="418"/>
      <c r="ISI2" s="418"/>
      <c r="ISJ2" s="418"/>
      <c r="ISK2" s="418"/>
      <c r="ISL2" s="418"/>
      <c r="ISM2" s="418"/>
      <c r="ISN2" s="418"/>
      <c r="ISO2" s="418"/>
      <c r="ISP2" s="418"/>
      <c r="ISQ2" s="418"/>
      <c r="ISR2" s="418"/>
      <c r="ISS2" s="418"/>
      <c r="IST2" s="418"/>
      <c r="ISU2" s="418"/>
      <c r="ISV2" s="418"/>
      <c r="ISW2" s="418"/>
      <c r="ISX2" s="418"/>
      <c r="ISY2" s="418"/>
      <c r="ISZ2" s="418"/>
      <c r="ITA2" s="418"/>
      <c r="ITB2" s="418"/>
      <c r="ITC2" s="418"/>
      <c r="ITD2" s="418"/>
      <c r="ITE2" s="418"/>
      <c r="ITF2" s="418"/>
      <c r="ITG2" s="418"/>
      <c r="ITH2" s="418"/>
      <c r="ITI2" s="418"/>
      <c r="ITJ2" s="418"/>
      <c r="ITK2" s="418"/>
      <c r="ITL2" s="418"/>
      <c r="ITM2" s="418"/>
      <c r="ITN2" s="418"/>
      <c r="ITO2" s="418"/>
      <c r="ITP2" s="418"/>
      <c r="ITQ2" s="418"/>
      <c r="ITR2" s="418"/>
      <c r="ITS2" s="418"/>
      <c r="ITT2" s="418"/>
      <c r="ITU2" s="418"/>
      <c r="ITV2" s="418"/>
      <c r="ITW2" s="418"/>
      <c r="ITX2" s="418"/>
      <c r="ITY2" s="418"/>
      <c r="ITZ2" s="418"/>
      <c r="IUA2" s="418"/>
      <c r="IUB2" s="418"/>
      <c r="IUC2" s="418"/>
      <c r="IUD2" s="418"/>
      <c r="IUE2" s="418"/>
      <c r="IUF2" s="418"/>
      <c r="IUG2" s="418"/>
      <c r="IUH2" s="418"/>
      <c r="IUI2" s="418"/>
      <c r="IUJ2" s="418"/>
      <c r="IUK2" s="418"/>
      <c r="IUL2" s="418"/>
      <c r="IUM2" s="418"/>
      <c r="IUN2" s="418"/>
      <c r="IUO2" s="418"/>
      <c r="IUP2" s="418"/>
      <c r="IUQ2" s="418"/>
      <c r="IUR2" s="418"/>
      <c r="IUS2" s="418"/>
      <c r="IUT2" s="418"/>
      <c r="IUU2" s="418"/>
      <c r="IUV2" s="418"/>
      <c r="IUW2" s="418"/>
      <c r="IUX2" s="418"/>
      <c r="IUY2" s="418"/>
      <c r="IUZ2" s="418"/>
      <c r="IVA2" s="418"/>
      <c r="IVB2" s="418"/>
      <c r="IVC2" s="418"/>
      <c r="IVD2" s="418"/>
      <c r="IVE2" s="418"/>
      <c r="IVF2" s="418"/>
      <c r="IVG2" s="418"/>
      <c r="IVH2" s="418"/>
      <c r="IVI2" s="418"/>
      <c r="IVJ2" s="418"/>
      <c r="IVK2" s="418"/>
      <c r="IVL2" s="418"/>
      <c r="IVM2" s="418"/>
      <c r="IVN2" s="418"/>
      <c r="IVO2" s="418"/>
      <c r="IVP2" s="418"/>
      <c r="IVQ2" s="418"/>
      <c r="IVR2" s="418"/>
      <c r="IVS2" s="418"/>
      <c r="IVT2" s="418"/>
      <c r="IVU2" s="418"/>
      <c r="IVV2" s="418"/>
      <c r="IVW2" s="418"/>
      <c r="IVX2" s="418"/>
      <c r="IVY2" s="418"/>
      <c r="IVZ2" s="418"/>
      <c r="IWA2" s="418"/>
      <c r="IWB2" s="418"/>
      <c r="IWC2" s="418"/>
      <c r="IWD2" s="418"/>
      <c r="IWE2" s="418"/>
      <c r="IWF2" s="418"/>
      <c r="IWG2" s="418"/>
      <c r="IWH2" s="418"/>
      <c r="IWI2" s="418"/>
      <c r="IWJ2" s="418"/>
      <c r="IWK2" s="418"/>
      <c r="IWL2" s="418"/>
      <c r="IWM2" s="418"/>
      <c r="IWN2" s="418"/>
      <c r="IWO2" s="418"/>
      <c r="IWP2" s="418"/>
      <c r="IWQ2" s="418"/>
      <c r="IWR2" s="418"/>
      <c r="IWS2" s="418"/>
      <c r="IWT2" s="418"/>
      <c r="IWU2" s="418"/>
      <c r="IWV2" s="418"/>
      <c r="IWW2" s="418"/>
      <c r="IWX2" s="418"/>
      <c r="IWY2" s="418"/>
      <c r="IWZ2" s="418"/>
      <c r="IXA2" s="418"/>
      <c r="IXB2" s="418"/>
      <c r="IXC2" s="418"/>
      <c r="IXD2" s="418"/>
      <c r="IXE2" s="418"/>
      <c r="IXF2" s="418"/>
      <c r="IXG2" s="418"/>
      <c r="IXH2" s="418"/>
      <c r="IXI2" s="418"/>
      <c r="IXJ2" s="418"/>
      <c r="IXK2" s="418"/>
      <c r="IXL2" s="418"/>
      <c r="IXM2" s="418"/>
      <c r="IXN2" s="418"/>
      <c r="IXO2" s="418"/>
      <c r="IXP2" s="418"/>
      <c r="IXQ2" s="418"/>
      <c r="IXR2" s="418"/>
      <c r="IXS2" s="418"/>
      <c r="IXT2" s="418"/>
      <c r="IXU2" s="418"/>
      <c r="IXV2" s="418"/>
      <c r="IXW2" s="418"/>
      <c r="IXX2" s="418"/>
      <c r="IXY2" s="418"/>
      <c r="IXZ2" s="418"/>
      <c r="IYA2" s="418"/>
      <c r="IYB2" s="418"/>
      <c r="IYC2" s="418"/>
      <c r="IYD2" s="418"/>
      <c r="IYE2" s="418"/>
      <c r="IYF2" s="418"/>
      <c r="IYG2" s="418"/>
      <c r="IYH2" s="418"/>
      <c r="IYI2" s="418"/>
      <c r="IYJ2" s="418"/>
      <c r="IYK2" s="418"/>
      <c r="IYL2" s="418"/>
      <c r="IYM2" s="418"/>
      <c r="IYN2" s="418"/>
      <c r="IYO2" s="418"/>
      <c r="IYP2" s="418"/>
      <c r="IYQ2" s="418"/>
      <c r="IYR2" s="418"/>
      <c r="IYS2" s="418"/>
      <c r="IYT2" s="418"/>
      <c r="IYU2" s="418"/>
      <c r="IYV2" s="418"/>
      <c r="IYW2" s="418"/>
      <c r="IYX2" s="418"/>
      <c r="IYY2" s="418"/>
      <c r="IYZ2" s="418"/>
      <c r="IZA2" s="418"/>
      <c r="IZB2" s="418"/>
      <c r="IZC2" s="418"/>
      <c r="IZD2" s="418"/>
      <c r="IZE2" s="418"/>
      <c r="IZF2" s="418"/>
      <c r="IZG2" s="418"/>
      <c r="IZH2" s="418"/>
      <c r="IZI2" s="418"/>
      <c r="IZJ2" s="418"/>
      <c r="IZK2" s="418"/>
      <c r="IZL2" s="418"/>
      <c r="IZM2" s="418"/>
      <c r="IZN2" s="418"/>
      <c r="IZO2" s="418"/>
      <c r="IZP2" s="418"/>
      <c r="IZQ2" s="418"/>
      <c r="IZR2" s="418"/>
      <c r="IZS2" s="418"/>
      <c r="IZT2" s="418"/>
      <c r="IZU2" s="418"/>
      <c r="IZV2" s="418"/>
      <c r="IZW2" s="418"/>
      <c r="IZX2" s="418"/>
      <c r="IZY2" s="418"/>
      <c r="IZZ2" s="418"/>
      <c r="JAA2" s="418"/>
      <c r="JAB2" s="418"/>
      <c r="JAC2" s="418"/>
      <c r="JAD2" s="418"/>
      <c r="JAE2" s="418"/>
      <c r="JAF2" s="418"/>
      <c r="JAG2" s="418"/>
      <c r="JAH2" s="418"/>
      <c r="JAI2" s="418"/>
      <c r="JAJ2" s="418"/>
      <c r="JAK2" s="418"/>
      <c r="JAL2" s="418"/>
      <c r="JAM2" s="418"/>
      <c r="JAN2" s="418"/>
      <c r="JAO2" s="418"/>
      <c r="JAP2" s="418"/>
      <c r="JAQ2" s="418"/>
      <c r="JAR2" s="418"/>
      <c r="JAS2" s="418"/>
      <c r="JAT2" s="418"/>
      <c r="JAU2" s="418"/>
      <c r="JAV2" s="418"/>
      <c r="JAW2" s="418"/>
      <c r="JAX2" s="418"/>
      <c r="JAY2" s="418"/>
      <c r="JAZ2" s="418"/>
      <c r="JBA2" s="418"/>
      <c r="JBB2" s="418"/>
      <c r="JBC2" s="418"/>
      <c r="JBD2" s="418"/>
      <c r="JBE2" s="418"/>
      <c r="JBF2" s="418"/>
      <c r="JBG2" s="418"/>
      <c r="JBH2" s="418"/>
      <c r="JBI2" s="418"/>
      <c r="JBJ2" s="418"/>
      <c r="JBK2" s="418"/>
      <c r="JBL2" s="418"/>
      <c r="JBM2" s="418"/>
      <c r="JBN2" s="418"/>
      <c r="JBO2" s="418"/>
      <c r="JBP2" s="418"/>
      <c r="JBQ2" s="418"/>
      <c r="JBR2" s="418"/>
      <c r="JBS2" s="418"/>
      <c r="JBT2" s="418"/>
      <c r="JBU2" s="418"/>
      <c r="JBV2" s="418"/>
      <c r="JBW2" s="418"/>
      <c r="JBX2" s="418"/>
      <c r="JBY2" s="418"/>
      <c r="JBZ2" s="418"/>
      <c r="JCA2" s="418"/>
      <c r="JCB2" s="418"/>
      <c r="JCC2" s="418"/>
      <c r="JCD2" s="418"/>
      <c r="JCE2" s="418"/>
      <c r="JCF2" s="418"/>
      <c r="JCG2" s="418"/>
      <c r="JCH2" s="418"/>
      <c r="JCI2" s="418"/>
      <c r="JCJ2" s="418"/>
      <c r="JCK2" s="418"/>
      <c r="JCL2" s="418"/>
      <c r="JCM2" s="418"/>
      <c r="JCN2" s="418"/>
      <c r="JCO2" s="418"/>
      <c r="JCP2" s="418"/>
      <c r="JCQ2" s="418"/>
      <c r="JCR2" s="418"/>
      <c r="JCS2" s="418"/>
      <c r="JCT2" s="418"/>
      <c r="JCU2" s="418"/>
      <c r="JCV2" s="418"/>
      <c r="JCW2" s="418"/>
      <c r="JCX2" s="418"/>
      <c r="JCY2" s="418"/>
      <c r="JCZ2" s="418"/>
      <c r="JDA2" s="418"/>
      <c r="JDB2" s="418"/>
      <c r="JDC2" s="418"/>
      <c r="JDD2" s="418"/>
      <c r="JDE2" s="418"/>
      <c r="JDF2" s="418"/>
      <c r="JDG2" s="418"/>
      <c r="JDH2" s="418"/>
      <c r="JDI2" s="418"/>
      <c r="JDJ2" s="418"/>
      <c r="JDK2" s="418"/>
      <c r="JDL2" s="418"/>
      <c r="JDM2" s="418"/>
      <c r="JDN2" s="418"/>
      <c r="JDO2" s="418"/>
      <c r="JDP2" s="418"/>
      <c r="JDQ2" s="418"/>
      <c r="JDR2" s="418"/>
      <c r="JDS2" s="418"/>
      <c r="JDT2" s="418"/>
      <c r="JDU2" s="418"/>
      <c r="JDV2" s="418"/>
      <c r="JDW2" s="418"/>
      <c r="JDX2" s="418"/>
      <c r="JDY2" s="418"/>
      <c r="JDZ2" s="418"/>
      <c r="JEA2" s="418"/>
      <c r="JEB2" s="418"/>
      <c r="JEC2" s="418"/>
      <c r="JED2" s="418"/>
      <c r="JEE2" s="418"/>
      <c r="JEF2" s="418"/>
      <c r="JEG2" s="418"/>
      <c r="JEH2" s="418"/>
      <c r="JEI2" s="418"/>
      <c r="JEJ2" s="418"/>
      <c r="JEK2" s="418"/>
      <c r="JEL2" s="418"/>
      <c r="JEM2" s="418"/>
      <c r="JEN2" s="418"/>
      <c r="JEO2" s="418"/>
      <c r="JEP2" s="418"/>
      <c r="JEQ2" s="418"/>
      <c r="JER2" s="418"/>
      <c r="JES2" s="418"/>
      <c r="JET2" s="418"/>
      <c r="JEU2" s="418"/>
      <c r="JEV2" s="418"/>
      <c r="JEW2" s="418"/>
      <c r="JEX2" s="418"/>
      <c r="JEY2" s="418"/>
      <c r="JEZ2" s="418"/>
      <c r="JFA2" s="418"/>
      <c r="JFB2" s="418"/>
      <c r="JFC2" s="418"/>
      <c r="JFD2" s="418"/>
      <c r="JFE2" s="418"/>
      <c r="JFF2" s="418"/>
      <c r="JFG2" s="418"/>
      <c r="JFH2" s="418"/>
      <c r="JFI2" s="418"/>
      <c r="JFJ2" s="418"/>
      <c r="JFK2" s="418"/>
      <c r="JFL2" s="418"/>
      <c r="JFM2" s="418"/>
      <c r="JFN2" s="418"/>
      <c r="JFO2" s="418"/>
      <c r="JFP2" s="418"/>
      <c r="JFQ2" s="418"/>
      <c r="JFR2" s="418"/>
      <c r="JFS2" s="418"/>
      <c r="JFT2" s="418"/>
      <c r="JFU2" s="418"/>
      <c r="JFV2" s="418"/>
      <c r="JFW2" s="418"/>
      <c r="JFX2" s="418"/>
      <c r="JFY2" s="418"/>
      <c r="JFZ2" s="418"/>
      <c r="JGA2" s="418"/>
      <c r="JGB2" s="418"/>
      <c r="JGC2" s="418"/>
      <c r="JGD2" s="418"/>
      <c r="JGE2" s="418"/>
      <c r="JGF2" s="418"/>
      <c r="JGG2" s="418"/>
      <c r="JGH2" s="418"/>
      <c r="JGI2" s="418"/>
      <c r="JGJ2" s="418"/>
      <c r="JGK2" s="418"/>
      <c r="JGL2" s="418"/>
      <c r="JGM2" s="418"/>
      <c r="JGN2" s="418"/>
      <c r="JGO2" s="418"/>
      <c r="JGP2" s="418"/>
      <c r="JGQ2" s="418"/>
      <c r="JGR2" s="418"/>
      <c r="JGS2" s="418"/>
      <c r="JGT2" s="418"/>
      <c r="JGU2" s="418"/>
      <c r="JGV2" s="418"/>
      <c r="JGW2" s="418"/>
      <c r="JGX2" s="418"/>
      <c r="JGY2" s="418"/>
      <c r="JGZ2" s="418"/>
      <c r="JHA2" s="418"/>
      <c r="JHB2" s="418"/>
      <c r="JHC2" s="418"/>
      <c r="JHD2" s="418"/>
      <c r="JHE2" s="418"/>
      <c r="JHF2" s="418"/>
      <c r="JHG2" s="418"/>
      <c r="JHH2" s="418"/>
      <c r="JHI2" s="418"/>
      <c r="JHJ2" s="418"/>
      <c r="JHK2" s="418"/>
      <c r="JHL2" s="418"/>
      <c r="JHM2" s="418"/>
      <c r="JHN2" s="418"/>
      <c r="JHO2" s="418"/>
      <c r="JHP2" s="418"/>
      <c r="JHQ2" s="418"/>
      <c r="JHR2" s="418"/>
      <c r="JHS2" s="418"/>
      <c r="JHT2" s="418"/>
      <c r="JHU2" s="418"/>
      <c r="JHV2" s="418"/>
      <c r="JHW2" s="418"/>
      <c r="JHX2" s="418"/>
      <c r="JHY2" s="418"/>
      <c r="JHZ2" s="418"/>
      <c r="JIA2" s="418"/>
      <c r="JIB2" s="418"/>
      <c r="JIC2" s="418"/>
      <c r="JID2" s="418"/>
      <c r="JIE2" s="418"/>
      <c r="JIF2" s="418"/>
      <c r="JIG2" s="418"/>
      <c r="JIH2" s="418"/>
      <c r="JII2" s="418"/>
      <c r="JIJ2" s="418"/>
      <c r="JIK2" s="418"/>
      <c r="JIL2" s="418"/>
      <c r="JIM2" s="418"/>
      <c r="JIN2" s="418"/>
      <c r="JIO2" s="418"/>
      <c r="JIP2" s="418"/>
      <c r="JIQ2" s="418"/>
      <c r="JIR2" s="418"/>
      <c r="JIS2" s="418"/>
      <c r="JIT2" s="418"/>
      <c r="JIU2" s="418"/>
      <c r="JIV2" s="418"/>
      <c r="JIW2" s="418"/>
      <c r="JIX2" s="418"/>
      <c r="JIY2" s="418"/>
      <c r="JIZ2" s="418"/>
      <c r="JJA2" s="418"/>
      <c r="JJB2" s="418"/>
      <c r="JJC2" s="418"/>
      <c r="JJD2" s="418"/>
      <c r="JJE2" s="418"/>
      <c r="JJF2" s="418"/>
      <c r="JJG2" s="418"/>
      <c r="JJH2" s="418"/>
      <c r="JJI2" s="418"/>
      <c r="JJJ2" s="418"/>
      <c r="JJK2" s="418"/>
      <c r="JJL2" s="418"/>
      <c r="JJM2" s="418"/>
      <c r="JJN2" s="418"/>
      <c r="JJO2" s="418"/>
      <c r="JJP2" s="418"/>
      <c r="JJQ2" s="418"/>
      <c r="JJR2" s="418"/>
      <c r="JJS2" s="418"/>
      <c r="JJT2" s="418"/>
      <c r="JJU2" s="418"/>
      <c r="JJV2" s="418"/>
      <c r="JJW2" s="418"/>
      <c r="JJX2" s="418"/>
      <c r="JJY2" s="418"/>
      <c r="JJZ2" s="418"/>
      <c r="JKA2" s="418"/>
      <c r="JKB2" s="418"/>
      <c r="JKC2" s="418"/>
      <c r="JKD2" s="418"/>
      <c r="JKE2" s="418"/>
      <c r="JKF2" s="418"/>
      <c r="JKG2" s="418"/>
      <c r="JKH2" s="418"/>
      <c r="JKI2" s="418"/>
      <c r="JKJ2" s="418"/>
      <c r="JKK2" s="418"/>
      <c r="JKL2" s="418"/>
      <c r="JKM2" s="418"/>
      <c r="JKN2" s="418"/>
      <c r="JKO2" s="418"/>
      <c r="JKP2" s="418"/>
      <c r="JKQ2" s="418"/>
      <c r="JKR2" s="418"/>
      <c r="JKS2" s="418"/>
      <c r="JKT2" s="418"/>
      <c r="JKU2" s="418"/>
      <c r="JKV2" s="418"/>
      <c r="JKW2" s="418"/>
      <c r="JKX2" s="418"/>
      <c r="JKY2" s="418"/>
      <c r="JKZ2" s="418"/>
      <c r="JLA2" s="418"/>
      <c r="JLB2" s="418"/>
      <c r="JLC2" s="418"/>
      <c r="JLD2" s="418"/>
      <c r="JLE2" s="418"/>
      <c r="JLF2" s="418"/>
      <c r="JLG2" s="418"/>
      <c r="JLH2" s="418"/>
      <c r="JLI2" s="418"/>
      <c r="JLJ2" s="418"/>
      <c r="JLK2" s="418"/>
      <c r="JLL2" s="418"/>
      <c r="JLM2" s="418"/>
      <c r="JLN2" s="418"/>
      <c r="JLO2" s="418"/>
      <c r="JLP2" s="418"/>
      <c r="JLQ2" s="418"/>
      <c r="JLR2" s="418"/>
      <c r="JLS2" s="418"/>
      <c r="JLT2" s="418"/>
      <c r="JLU2" s="418"/>
      <c r="JLV2" s="418"/>
      <c r="JLW2" s="418"/>
      <c r="JLX2" s="418"/>
      <c r="JLY2" s="418"/>
      <c r="JLZ2" s="418"/>
      <c r="JMA2" s="418"/>
      <c r="JMB2" s="418"/>
      <c r="JMC2" s="418"/>
      <c r="JMD2" s="418"/>
      <c r="JME2" s="418"/>
      <c r="JMF2" s="418"/>
      <c r="JMG2" s="418"/>
      <c r="JMH2" s="418"/>
      <c r="JMI2" s="418"/>
      <c r="JMJ2" s="418"/>
      <c r="JMK2" s="418"/>
      <c r="JML2" s="418"/>
      <c r="JMM2" s="418"/>
      <c r="JMN2" s="418"/>
      <c r="JMO2" s="418"/>
      <c r="JMP2" s="418"/>
      <c r="JMQ2" s="418"/>
      <c r="JMR2" s="418"/>
      <c r="JMS2" s="418"/>
      <c r="JMT2" s="418"/>
      <c r="JMU2" s="418"/>
      <c r="JMV2" s="418"/>
      <c r="JMW2" s="418"/>
      <c r="JMX2" s="418"/>
      <c r="JMY2" s="418"/>
      <c r="JMZ2" s="418"/>
      <c r="JNA2" s="418"/>
      <c r="JNB2" s="418"/>
      <c r="JNC2" s="418"/>
      <c r="JND2" s="418"/>
      <c r="JNE2" s="418"/>
      <c r="JNF2" s="418"/>
      <c r="JNG2" s="418"/>
      <c r="JNH2" s="418"/>
      <c r="JNI2" s="418"/>
      <c r="JNJ2" s="418"/>
      <c r="JNK2" s="418"/>
      <c r="JNL2" s="418"/>
      <c r="JNM2" s="418"/>
      <c r="JNN2" s="418"/>
      <c r="JNO2" s="418"/>
      <c r="JNP2" s="418"/>
      <c r="JNQ2" s="418"/>
      <c r="JNR2" s="418"/>
      <c r="JNS2" s="418"/>
      <c r="JNT2" s="418"/>
      <c r="JNU2" s="418"/>
      <c r="JNV2" s="418"/>
      <c r="JNW2" s="418"/>
      <c r="JNX2" s="418"/>
      <c r="JNY2" s="418"/>
      <c r="JNZ2" s="418"/>
      <c r="JOA2" s="418"/>
      <c r="JOB2" s="418"/>
      <c r="JOC2" s="418"/>
      <c r="JOD2" s="418"/>
      <c r="JOE2" s="418"/>
      <c r="JOF2" s="418"/>
      <c r="JOG2" s="418"/>
      <c r="JOH2" s="418"/>
      <c r="JOI2" s="418"/>
      <c r="JOJ2" s="418"/>
      <c r="JOK2" s="418"/>
      <c r="JOL2" s="418"/>
      <c r="JOM2" s="418"/>
      <c r="JON2" s="418"/>
      <c r="JOO2" s="418"/>
      <c r="JOP2" s="418"/>
      <c r="JOQ2" s="418"/>
      <c r="JOR2" s="418"/>
      <c r="JOS2" s="418"/>
      <c r="JOT2" s="418"/>
      <c r="JOU2" s="418"/>
      <c r="JOV2" s="418"/>
      <c r="JOW2" s="418"/>
      <c r="JOX2" s="418"/>
      <c r="JOY2" s="418"/>
      <c r="JOZ2" s="418"/>
      <c r="JPA2" s="418"/>
      <c r="JPB2" s="418"/>
      <c r="JPC2" s="418"/>
      <c r="JPD2" s="418"/>
      <c r="JPE2" s="418"/>
      <c r="JPF2" s="418"/>
      <c r="JPG2" s="418"/>
      <c r="JPH2" s="418"/>
      <c r="JPI2" s="418"/>
      <c r="JPJ2" s="418"/>
      <c r="JPK2" s="418"/>
      <c r="JPL2" s="418"/>
      <c r="JPM2" s="418"/>
      <c r="JPN2" s="418"/>
      <c r="JPO2" s="418"/>
      <c r="JPP2" s="418"/>
      <c r="JPQ2" s="418"/>
      <c r="JPR2" s="418"/>
      <c r="JPS2" s="418"/>
      <c r="JPT2" s="418"/>
      <c r="JPU2" s="418"/>
      <c r="JPV2" s="418"/>
      <c r="JPW2" s="418"/>
      <c r="JPX2" s="418"/>
      <c r="JPY2" s="418"/>
      <c r="JPZ2" s="418"/>
      <c r="JQA2" s="418"/>
      <c r="JQB2" s="418"/>
      <c r="JQC2" s="418"/>
      <c r="JQD2" s="418"/>
      <c r="JQE2" s="418"/>
      <c r="JQF2" s="418"/>
      <c r="JQG2" s="418"/>
      <c r="JQH2" s="418"/>
      <c r="JQI2" s="418"/>
      <c r="JQJ2" s="418"/>
      <c r="JQK2" s="418"/>
      <c r="JQL2" s="418"/>
      <c r="JQM2" s="418"/>
      <c r="JQN2" s="418"/>
      <c r="JQO2" s="418"/>
      <c r="JQP2" s="418"/>
      <c r="JQQ2" s="418"/>
      <c r="JQR2" s="418"/>
      <c r="JQS2" s="418"/>
      <c r="JQT2" s="418"/>
      <c r="JQU2" s="418"/>
      <c r="JQV2" s="418"/>
      <c r="JQW2" s="418"/>
      <c r="JQX2" s="418"/>
      <c r="JQY2" s="418"/>
      <c r="JQZ2" s="418"/>
      <c r="JRA2" s="418"/>
      <c r="JRB2" s="418"/>
      <c r="JRC2" s="418"/>
      <c r="JRD2" s="418"/>
      <c r="JRE2" s="418"/>
      <c r="JRF2" s="418"/>
      <c r="JRG2" s="418"/>
      <c r="JRH2" s="418"/>
      <c r="JRI2" s="418"/>
      <c r="JRJ2" s="418"/>
      <c r="JRK2" s="418"/>
      <c r="JRL2" s="418"/>
      <c r="JRM2" s="418"/>
      <c r="JRN2" s="418"/>
      <c r="JRO2" s="418"/>
      <c r="JRP2" s="418"/>
      <c r="JRQ2" s="418"/>
      <c r="JRR2" s="418"/>
      <c r="JRS2" s="418"/>
      <c r="JRT2" s="418"/>
      <c r="JRU2" s="418"/>
      <c r="JRV2" s="418"/>
      <c r="JRW2" s="418"/>
      <c r="JRX2" s="418"/>
      <c r="JRY2" s="418"/>
      <c r="JRZ2" s="418"/>
      <c r="JSA2" s="418"/>
      <c r="JSB2" s="418"/>
      <c r="JSC2" s="418"/>
      <c r="JSD2" s="418"/>
      <c r="JSE2" s="418"/>
      <c r="JSF2" s="418"/>
      <c r="JSG2" s="418"/>
      <c r="JSH2" s="418"/>
      <c r="JSI2" s="418"/>
      <c r="JSJ2" s="418"/>
      <c r="JSK2" s="418"/>
      <c r="JSL2" s="418"/>
      <c r="JSM2" s="418"/>
      <c r="JSN2" s="418"/>
      <c r="JSO2" s="418"/>
      <c r="JSP2" s="418"/>
      <c r="JSQ2" s="418"/>
      <c r="JSR2" s="418"/>
      <c r="JSS2" s="418"/>
      <c r="JST2" s="418"/>
      <c r="JSU2" s="418"/>
      <c r="JSV2" s="418"/>
      <c r="JSW2" s="418"/>
      <c r="JSX2" s="418"/>
      <c r="JSY2" s="418"/>
      <c r="JSZ2" s="418"/>
      <c r="JTA2" s="418"/>
      <c r="JTB2" s="418"/>
      <c r="JTC2" s="418"/>
      <c r="JTD2" s="418"/>
      <c r="JTE2" s="418"/>
      <c r="JTF2" s="418"/>
      <c r="JTG2" s="418"/>
      <c r="JTH2" s="418"/>
      <c r="JTI2" s="418"/>
      <c r="JTJ2" s="418"/>
      <c r="JTK2" s="418"/>
      <c r="JTL2" s="418"/>
      <c r="JTM2" s="418"/>
      <c r="JTN2" s="418"/>
      <c r="JTO2" s="418"/>
      <c r="JTP2" s="418"/>
      <c r="JTQ2" s="418"/>
      <c r="JTR2" s="418"/>
      <c r="JTS2" s="418"/>
      <c r="JTT2" s="418"/>
      <c r="JTU2" s="418"/>
      <c r="JTV2" s="418"/>
      <c r="JTW2" s="418"/>
      <c r="JTX2" s="418"/>
      <c r="JTY2" s="418"/>
      <c r="JTZ2" s="418"/>
      <c r="JUA2" s="418"/>
      <c r="JUB2" s="418"/>
      <c r="JUC2" s="418"/>
      <c r="JUD2" s="418"/>
      <c r="JUE2" s="418"/>
      <c r="JUF2" s="418"/>
      <c r="JUG2" s="418"/>
      <c r="JUH2" s="418"/>
      <c r="JUI2" s="418"/>
      <c r="JUJ2" s="418"/>
      <c r="JUK2" s="418"/>
      <c r="JUL2" s="418"/>
      <c r="JUM2" s="418"/>
      <c r="JUN2" s="418"/>
      <c r="JUO2" s="418"/>
      <c r="JUP2" s="418"/>
      <c r="JUQ2" s="418"/>
      <c r="JUR2" s="418"/>
      <c r="JUS2" s="418"/>
      <c r="JUT2" s="418"/>
      <c r="JUU2" s="418"/>
      <c r="JUV2" s="418"/>
      <c r="JUW2" s="418"/>
      <c r="JUX2" s="418"/>
      <c r="JUY2" s="418"/>
      <c r="JUZ2" s="418"/>
      <c r="JVA2" s="418"/>
      <c r="JVB2" s="418"/>
      <c r="JVC2" s="418"/>
      <c r="JVD2" s="418"/>
      <c r="JVE2" s="418"/>
      <c r="JVF2" s="418"/>
      <c r="JVG2" s="418"/>
      <c r="JVH2" s="418"/>
      <c r="JVI2" s="418"/>
      <c r="JVJ2" s="418"/>
      <c r="JVK2" s="418"/>
      <c r="JVL2" s="418"/>
      <c r="JVM2" s="418"/>
      <c r="JVN2" s="418"/>
      <c r="JVO2" s="418"/>
      <c r="JVP2" s="418"/>
      <c r="JVQ2" s="418"/>
      <c r="JVR2" s="418"/>
      <c r="JVS2" s="418"/>
      <c r="JVT2" s="418"/>
      <c r="JVU2" s="418"/>
      <c r="JVV2" s="418"/>
      <c r="JVW2" s="418"/>
      <c r="JVX2" s="418"/>
      <c r="JVY2" s="418"/>
      <c r="JVZ2" s="418"/>
      <c r="JWA2" s="418"/>
      <c r="JWB2" s="418"/>
      <c r="JWC2" s="418"/>
      <c r="JWD2" s="418"/>
      <c r="JWE2" s="418"/>
      <c r="JWF2" s="418"/>
      <c r="JWG2" s="418"/>
      <c r="JWH2" s="418"/>
      <c r="JWI2" s="418"/>
      <c r="JWJ2" s="418"/>
      <c r="JWK2" s="418"/>
      <c r="JWL2" s="418"/>
      <c r="JWM2" s="418"/>
      <c r="JWN2" s="418"/>
      <c r="JWO2" s="418"/>
      <c r="JWP2" s="418"/>
      <c r="JWQ2" s="418"/>
      <c r="JWR2" s="418"/>
      <c r="JWS2" s="418"/>
      <c r="JWT2" s="418"/>
      <c r="JWU2" s="418"/>
      <c r="JWV2" s="418"/>
      <c r="JWW2" s="418"/>
      <c r="JWX2" s="418"/>
      <c r="JWY2" s="418"/>
      <c r="JWZ2" s="418"/>
      <c r="JXA2" s="418"/>
      <c r="JXB2" s="418"/>
      <c r="JXC2" s="418"/>
      <c r="JXD2" s="418"/>
      <c r="JXE2" s="418"/>
      <c r="JXF2" s="418"/>
      <c r="JXG2" s="418"/>
      <c r="JXH2" s="418"/>
      <c r="JXI2" s="418"/>
      <c r="JXJ2" s="418"/>
      <c r="JXK2" s="418"/>
      <c r="JXL2" s="418"/>
      <c r="JXM2" s="418"/>
      <c r="JXN2" s="418"/>
      <c r="JXO2" s="418"/>
      <c r="JXP2" s="418"/>
      <c r="JXQ2" s="418"/>
      <c r="JXR2" s="418"/>
      <c r="JXS2" s="418"/>
      <c r="JXT2" s="418"/>
      <c r="JXU2" s="418"/>
      <c r="JXV2" s="418"/>
      <c r="JXW2" s="418"/>
      <c r="JXX2" s="418"/>
      <c r="JXY2" s="418"/>
      <c r="JXZ2" s="418"/>
      <c r="JYA2" s="418"/>
      <c r="JYB2" s="418"/>
      <c r="JYC2" s="418"/>
      <c r="JYD2" s="418"/>
      <c r="JYE2" s="418"/>
      <c r="JYF2" s="418"/>
      <c r="JYG2" s="418"/>
      <c r="JYH2" s="418"/>
      <c r="JYI2" s="418"/>
      <c r="JYJ2" s="418"/>
      <c r="JYK2" s="418"/>
      <c r="JYL2" s="418"/>
      <c r="JYM2" s="418"/>
      <c r="JYN2" s="418"/>
      <c r="JYO2" s="418"/>
      <c r="JYP2" s="418"/>
      <c r="JYQ2" s="418"/>
      <c r="JYR2" s="418"/>
      <c r="JYS2" s="418"/>
      <c r="JYT2" s="418"/>
      <c r="JYU2" s="418"/>
      <c r="JYV2" s="418"/>
      <c r="JYW2" s="418"/>
      <c r="JYX2" s="418"/>
      <c r="JYY2" s="418"/>
      <c r="JYZ2" s="418"/>
      <c r="JZA2" s="418"/>
      <c r="JZB2" s="418"/>
      <c r="JZC2" s="418"/>
      <c r="JZD2" s="418"/>
      <c r="JZE2" s="418"/>
      <c r="JZF2" s="418"/>
      <c r="JZG2" s="418"/>
      <c r="JZH2" s="418"/>
      <c r="JZI2" s="418"/>
      <c r="JZJ2" s="418"/>
      <c r="JZK2" s="418"/>
      <c r="JZL2" s="418"/>
      <c r="JZM2" s="418"/>
      <c r="JZN2" s="418"/>
      <c r="JZO2" s="418"/>
      <c r="JZP2" s="418"/>
      <c r="JZQ2" s="418"/>
      <c r="JZR2" s="418"/>
      <c r="JZS2" s="418"/>
      <c r="JZT2" s="418"/>
      <c r="JZU2" s="418"/>
      <c r="JZV2" s="418"/>
      <c r="JZW2" s="418"/>
      <c r="JZX2" s="418"/>
      <c r="JZY2" s="418"/>
      <c r="JZZ2" s="418"/>
      <c r="KAA2" s="418"/>
      <c r="KAB2" s="418"/>
      <c r="KAC2" s="418"/>
      <c r="KAD2" s="418"/>
      <c r="KAE2" s="418"/>
      <c r="KAF2" s="418"/>
      <c r="KAG2" s="418"/>
      <c r="KAH2" s="418"/>
      <c r="KAI2" s="418"/>
      <c r="KAJ2" s="418"/>
      <c r="KAK2" s="418"/>
      <c r="KAL2" s="418"/>
      <c r="KAM2" s="418"/>
      <c r="KAN2" s="418"/>
      <c r="KAO2" s="418"/>
      <c r="KAP2" s="418"/>
      <c r="KAQ2" s="418"/>
      <c r="KAR2" s="418"/>
      <c r="KAS2" s="418"/>
      <c r="KAT2" s="418"/>
      <c r="KAU2" s="418"/>
      <c r="KAV2" s="418"/>
      <c r="KAW2" s="418"/>
      <c r="KAX2" s="418"/>
      <c r="KAY2" s="418"/>
      <c r="KAZ2" s="418"/>
      <c r="KBA2" s="418"/>
      <c r="KBB2" s="418"/>
      <c r="KBC2" s="418"/>
      <c r="KBD2" s="418"/>
      <c r="KBE2" s="418"/>
      <c r="KBF2" s="418"/>
      <c r="KBG2" s="418"/>
      <c r="KBH2" s="418"/>
      <c r="KBI2" s="418"/>
      <c r="KBJ2" s="418"/>
      <c r="KBK2" s="418"/>
      <c r="KBL2" s="418"/>
      <c r="KBM2" s="418"/>
      <c r="KBN2" s="418"/>
      <c r="KBO2" s="418"/>
      <c r="KBP2" s="418"/>
      <c r="KBQ2" s="418"/>
      <c r="KBR2" s="418"/>
      <c r="KBS2" s="418"/>
      <c r="KBT2" s="418"/>
      <c r="KBU2" s="418"/>
      <c r="KBV2" s="418"/>
      <c r="KBW2" s="418"/>
      <c r="KBX2" s="418"/>
      <c r="KBY2" s="418"/>
      <c r="KBZ2" s="418"/>
      <c r="KCA2" s="418"/>
      <c r="KCB2" s="418"/>
      <c r="KCC2" s="418"/>
      <c r="KCD2" s="418"/>
      <c r="KCE2" s="418"/>
      <c r="KCF2" s="418"/>
      <c r="KCG2" s="418"/>
      <c r="KCH2" s="418"/>
      <c r="KCI2" s="418"/>
      <c r="KCJ2" s="418"/>
      <c r="KCK2" s="418"/>
      <c r="KCL2" s="418"/>
      <c r="KCM2" s="418"/>
      <c r="KCN2" s="418"/>
      <c r="KCO2" s="418"/>
      <c r="KCP2" s="418"/>
      <c r="KCQ2" s="418"/>
      <c r="KCR2" s="418"/>
      <c r="KCS2" s="418"/>
      <c r="KCT2" s="418"/>
      <c r="KCU2" s="418"/>
      <c r="KCV2" s="418"/>
      <c r="KCW2" s="418"/>
      <c r="KCX2" s="418"/>
      <c r="KCY2" s="418"/>
      <c r="KCZ2" s="418"/>
      <c r="KDA2" s="418"/>
      <c r="KDB2" s="418"/>
      <c r="KDC2" s="418"/>
      <c r="KDD2" s="418"/>
      <c r="KDE2" s="418"/>
      <c r="KDF2" s="418"/>
      <c r="KDG2" s="418"/>
      <c r="KDH2" s="418"/>
      <c r="KDI2" s="418"/>
      <c r="KDJ2" s="418"/>
      <c r="KDK2" s="418"/>
      <c r="KDL2" s="418"/>
      <c r="KDM2" s="418"/>
      <c r="KDN2" s="418"/>
      <c r="KDO2" s="418"/>
      <c r="KDP2" s="418"/>
      <c r="KDQ2" s="418"/>
      <c r="KDR2" s="418"/>
      <c r="KDS2" s="418"/>
      <c r="KDT2" s="418"/>
      <c r="KDU2" s="418"/>
      <c r="KDV2" s="418"/>
      <c r="KDW2" s="418"/>
      <c r="KDX2" s="418"/>
      <c r="KDY2" s="418"/>
      <c r="KDZ2" s="418"/>
      <c r="KEA2" s="418"/>
      <c r="KEB2" s="418"/>
      <c r="KEC2" s="418"/>
      <c r="KED2" s="418"/>
      <c r="KEE2" s="418"/>
      <c r="KEF2" s="418"/>
      <c r="KEG2" s="418"/>
      <c r="KEH2" s="418"/>
      <c r="KEI2" s="418"/>
      <c r="KEJ2" s="418"/>
      <c r="KEK2" s="418"/>
      <c r="KEL2" s="418"/>
      <c r="KEM2" s="418"/>
      <c r="KEN2" s="418"/>
      <c r="KEO2" s="418"/>
      <c r="KEP2" s="418"/>
      <c r="KEQ2" s="418"/>
      <c r="KER2" s="418"/>
      <c r="KES2" s="418"/>
      <c r="KET2" s="418"/>
      <c r="KEU2" s="418"/>
      <c r="KEV2" s="418"/>
      <c r="KEW2" s="418"/>
      <c r="KEX2" s="418"/>
      <c r="KEY2" s="418"/>
      <c r="KEZ2" s="418"/>
      <c r="KFA2" s="418"/>
      <c r="KFB2" s="418"/>
      <c r="KFC2" s="418"/>
      <c r="KFD2" s="418"/>
      <c r="KFE2" s="418"/>
      <c r="KFF2" s="418"/>
      <c r="KFG2" s="418"/>
      <c r="KFH2" s="418"/>
      <c r="KFI2" s="418"/>
      <c r="KFJ2" s="418"/>
      <c r="KFK2" s="418"/>
      <c r="KFL2" s="418"/>
      <c r="KFM2" s="418"/>
      <c r="KFN2" s="418"/>
      <c r="KFO2" s="418"/>
      <c r="KFP2" s="418"/>
      <c r="KFQ2" s="418"/>
      <c r="KFR2" s="418"/>
      <c r="KFS2" s="418"/>
      <c r="KFT2" s="418"/>
      <c r="KFU2" s="418"/>
      <c r="KFV2" s="418"/>
      <c r="KFW2" s="418"/>
      <c r="KFX2" s="418"/>
      <c r="KFY2" s="418"/>
      <c r="KFZ2" s="418"/>
      <c r="KGA2" s="418"/>
      <c r="KGB2" s="418"/>
      <c r="KGC2" s="418"/>
      <c r="KGD2" s="418"/>
      <c r="KGE2" s="418"/>
      <c r="KGF2" s="418"/>
      <c r="KGG2" s="418"/>
      <c r="KGH2" s="418"/>
      <c r="KGI2" s="418"/>
      <c r="KGJ2" s="418"/>
      <c r="KGK2" s="418"/>
      <c r="KGL2" s="418"/>
      <c r="KGM2" s="418"/>
      <c r="KGN2" s="418"/>
      <c r="KGO2" s="418"/>
      <c r="KGP2" s="418"/>
      <c r="KGQ2" s="418"/>
      <c r="KGR2" s="418"/>
      <c r="KGS2" s="418"/>
      <c r="KGT2" s="418"/>
      <c r="KGU2" s="418"/>
      <c r="KGV2" s="418"/>
      <c r="KGW2" s="418"/>
      <c r="KGX2" s="418"/>
      <c r="KGY2" s="418"/>
      <c r="KGZ2" s="418"/>
      <c r="KHA2" s="418"/>
      <c r="KHB2" s="418"/>
      <c r="KHC2" s="418"/>
      <c r="KHD2" s="418"/>
      <c r="KHE2" s="418"/>
      <c r="KHF2" s="418"/>
      <c r="KHG2" s="418"/>
      <c r="KHH2" s="418"/>
      <c r="KHI2" s="418"/>
      <c r="KHJ2" s="418"/>
      <c r="KHK2" s="418"/>
      <c r="KHL2" s="418"/>
      <c r="KHM2" s="418"/>
      <c r="KHN2" s="418"/>
      <c r="KHO2" s="418"/>
      <c r="KHP2" s="418"/>
      <c r="KHQ2" s="418"/>
      <c r="KHR2" s="418"/>
      <c r="KHS2" s="418"/>
      <c r="KHT2" s="418"/>
      <c r="KHU2" s="418"/>
      <c r="KHV2" s="418"/>
      <c r="KHW2" s="418"/>
      <c r="KHX2" s="418"/>
      <c r="KHY2" s="418"/>
      <c r="KHZ2" s="418"/>
      <c r="KIA2" s="418"/>
      <c r="KIB2" s="418"/>
      <c r="KIC2" s="418"/>
      <c r="KID2" s="418"/>
      <c r="KIE2" s="418"/>
      <c r="KIF2" s="418"/>
      <c r="KIG2" s="418"/>
      <c r="KIH2" s="418"/>
      <c r="KII2" s="418"/>
      <c r="KIJ2" s="418"/>
      <c r="KIK2" s="418"/>
      <c r="KIL2" s="418"/>
      <c r="KIM2" s="418"/>
      <c r="KIN2" s="418"/>
      <c r="KIO2" s="418"/>
      <c r="KIP2" s="418"/>
      <c r="KIQ2" s="418"/>
      <c r="KIR2" s="418"/>
      <c r="KIS2" s="418"/>
      <c r="KIT2" s="418"/>
      <c r="KIU2" s="418"/>
      <c r="KIV2" s="418"/>
      <c r="KIW2" s="418"/>
      <c r="KIX2" s="418"/>
      <c r="KIY2" s="418"/>
      <c r="KIZ2" s="418"/>
      <c r="KJA2" s="418"/>
      <c r="KJB2" s="418"/>
      <c r="KJC2" s="418"/>
      <c r="KJD2" s="418"/>
      <c r="KJE2" s="418"/>
      <c r="KJF2" s="418"/>
      <c r="KJG2" s="418"/>
      <c r="KJH2" s="418"/>
      <c r="KJI2" s="418"/>
      <c r="KJJ2" s="418"/>
      <c r="KJK2" s="418"/>
      <c r="KJL2" s="418"/>
      <c r="KJM2" s="418"/>
      <c r="KJN2" s="418"/>
      <c r="KJO2" s="418"/>
      <c r="KJP2" s="418"/>
      <c r="KJQ2" s="418"/>
      <c r="KJR2" s="418"/>
      <c r="KJS2" s="418"/>
      <c r="KJT2" s="418"/>
      <c r="KJU2" s="418"/>
      <c r="KJV2" s="418"/>
      <c r="KJW2" s="418"/>
      <c r="KJX2" s="418"/>
      <c r="KJY2" s="418"/>
      <c r="KJZ2" s="418"/>
      <c r="KKA2" s="418"/>
      <c r="KKB2" s="418"/>
      <c r="KKC2" s="418"/>
      <c r="KKD2" s="418"/>
      <c r="KKE2" s="418"/>
      <c r="KKF2" s="418"/>
      <c r="KKG2" s="418"/>
      <c r="KKH2" s="418"/>
      <c r="KKI2" s="418"/>
      <c r="KKJ2" s="418"/>
      <c r="KKK2" s="418"/>
      <c r="KKL2" s="418"/>
      <c r="KKM2" s="418"/>
      <c r="KKN2" s="418"/>
      <c r="KKO2" s="418"/>
      <c r="KKP2" s="418"/>
      <c r="KKQ2" s="418"/>
      <c r="KKR2" s="418"/>
      <c r="KKS2" s="418"/>
      <c r="KKT2" s="418"/>
      <c r="KKU2" s="418"/>
      <c r="KKV2" s="418"/>
      <c r="KKW2" s="418"/>
      <c r="KKX2" s="418"/>
      <c r="KKY2" s="418"/>
      <c r="KKZ2" s="418"/>
      <c r="KLA2" s="418"/>
      <c r="KLB2" s="418"/>
      <c r="KLC2" s="418"/>
      <c r="KLD2" s="418"/>
      <c r="KLE2" s="418"/>
      <c r="KLF2" s="418"/>
      <c r="KLG2" s="418"/>
      <c r="KLH2" s="418"/>
      <c r="KLI2" s="418"/>
      <c r="KLJ2" s="418"/>
      <c r="KLK2" s="418"/>
      <c r="KLL2" s="418"/>
      <c r="KLM2" s="418"/>
      <c r="KLN2" s="418"/>
      <c r="KLO2" s="418"/>
      <c r="KLP2" s="418"/>
      <c r="KLQ2" s="418"/>
      <c r="KLR2" s="418"/>
      <c r="KLS2" s="418"/>
      <c r="KLT2" s="418"/>
      <c r="KLU2" s="418"/>
      <c r="KLV2" s="418"/>
      <c r="KLW2" s="418"/>
      <c r="KLX2" s="418"/>
      <c r="KLY2" s="418"/>
      <c r="KLZ2" s="418"/>
      <c r="KMA2" s="418"/>
      <c r="KMB2" s="418"/>
      <c r="KMC2" s="418"/>
      <c r="KMD2" s="418"/>
      <c r="KME2" s="418"/>
      <c r="KMF2" s="418"/>
      <c r="KMG2" s="418"/>
      <c r="KMH2" s="418"/>
      <c r="KMI2" s="418"/>
      <c r="KMJ2" s="418"/>
      <c r="KMK2" s="418"/>
      <c r="KML2" s="418"/>
      <c r="KMM2" s="418"/>
      <c r="KMN2" s="418"/>
      <c r="KMO2" s="418"/>
      <c r="KMP2" s="418"/>
      <c r="KMQ2" s="418"/>
      <c r="KMR2" s="418"/>
      <c r="KMS2" s="418"/>
      <c r="KMT2" s="418"/>
      <c r="KMU2" s="418"/>
      <c r="KMV2" s="418"/>
      <c r="KMW2" s="418"/>
      <c r="KMX2" s="418"/>
      <c r="KMY2" s="418"/>
      <c r="KMZ2" s="418"/>
      <c r="KNA2" s="418"/>
      <c r="KNB2" s="418"/>
      <c r="KNC2" s="418"/>
      <c r="KND2" s="418"/>
      <c r="KNE2" s="418"/>
      <c r="KNF2" s="418"/>
      <c r="KNG2" s="418"/>
      <c r="KNH2" s="418"/>
      <c r="KNI2" s="418"/>
      <c r="KNJ2" s="418"/>
      <c r="KNK2" s="418"/>
      <c r="KNL2" s="418"/>
      <c r="KNM2" s="418"/>
      <c r="KNN2" s="418"/>
      <c r="KNO2" s="418"/>
      <c r="KNP2" s="418"/>
      <c r="KNQ2" s="418"/>
      <c r="KNR2" s="418"/>
      <c r="KNS2" s="418"/>
      <c r="KNT2" s="418"/>
      <c r="KNU2" s="418"/>
      <c r="KNV2" s="418"/>
      <c r="KNW2" s="418"/>
      <c r="KNX2" s="418"/>
      <c r="KNY2" s="418"/>
      <c r="KNZ2" s="418"/>
      <c r="KOA2" s="418"/>
      <c r="KOB2" s="418"/>
      <c r="KOC2" s="418"/>
      <c r="KOD2" s="418"/>
      <c r="KOE2" s="418"/>
      <c r="KOF2" s="418"/>
      <c r="KOG2" s="418"/>
      <c r="KOH2" s="418"/>
      <c r="KOI2" s="418"/>
      <c r="KOJ2" s="418"/>
      <c r="KOK2" s="418"/>
      <c r="KOL2" s="418"/>
      <c r="KOM2" s="418"/>
      <c r="KON2" s="418"/>
      <c r="KOO2" s="418"/>
      <c r="KOP2" s="418"/>
      <c r="KOQ2" s="418"/>
      <c r="KOR2" s="418"/>
      <c r="KOS2" s="418"/>
      <c r="KOT2" s="418"/>
      <c r="KOU2" s="418"/>
      <c r="KOV2" s="418"/>
      <c r="KOW2" s="418"/>
      <c r="KOX2" s="418"/>
      <c r="KOY2" s="418"/>
      <c r="KOZ2" s="418"/>
      <c r="KPA2" s="418"/>
      <c r="KPB2" s="418"/>
      <c r="KPC2" s="418"/>
      <c r="KPD2" s="418"/>
      <c r="KPE2" s="418"/>
      <c r="KPF2" s="418"/>
      <c r="KPG2" s="418"/>
      <c r="KPH2" s="418"/>
      <c r="KPI2" s="418"/>
      <c r="KPJ2" s="418"/>
      <c r="KPK2" s="418"/>
      <c r="KPL2" s="418"/>
      <c r="KPM2" s="418"/>
      <c r="KPN2" s="418"/>
      <c r="KPO2" s="418"/>
      <c r="KPP2" s="418"/>
      <c r="KPQ2" s="418"/>
      <c r="KPR2" s="418"/>
      <c r="KPS2" s="418"/>
      <c r="KPT2" s="418"/>
      <c r="KPU2" s="418"/>
      <c r="KPV2" s="418"/>
      <c r="KPW2" s="418"/>
      <c r="KPX2" s="418"/>
      <c r="KPY2" s="418"/>
      <c r="KPZ2" s="418"/>
      <c r="KQA2" s="418"/>
      <c r="KQB2" s="418"/>
      <c r="KQC2" s="418"/>
      <c r="KQD2" s="418"/>
      <c r="KQE2" s="418"/>
      <c r="KQF2" s="418"/>
      <c r="KQG2" s="418"/>
      <c r="KQH2" s="418"/>
      <c r="KQI2" s="418"/>
      <c r="KQJ2" s="418"/>
      <c r="KQK2" s="418"/>
      <c r="KQL2" s="418"/>
      <c r="KQM2" s="418"/>
      <c r="KQN2" s="418"/>
      <c r="KQO2" s="418"/>
      <c r="KQP2" s="418"/>
      <c r="KQQ2" s="418"/>
      <c r="KQR2" s="418"/>
      <c r="KQS2" s="418"/>
      <c r="KQT2" s="418"/>
      <c r="KQU2" s="418"/>
      <c r="KQV2" s="418"/>
      <c r="KQW2" s="418"/>
      <c r="KQX2" s="418"/>
      <c r="KQY2" s="418"/>
      <c r="KQZ2" s="418"/>
      <c r="KRA2" s="418"/>
      <c r="KRB2" s="418"/>
      <c r="KRC2" s="418"/>
      <c r="KRD2" s="418"/>
      <c r="KRE2" s="418"/>
      <c r="KRF2" s="418"/>
      <c r="KRG2" s="418"/>
      <c r="KRH2" s="418"/>
      <c r="KRI2" s="418"/>
      <c r="KRJ2" s="418"/>
      <c r="KRK2" s="418"/>
      <c r="KRL2" s="418"/>
      <c r="KRM2" s="418"/>
      <c r="KRN2" s="418"/>
      <c r="KRO2" s="418"/>
      <c r="KRP2" s="418"/>
      <c r="KRQ2" s="418"/>
      <c r="KRR2" s="418"/>
      <c r="KRS2" s="418"/>
      <c r="KRT2" s="418"/>
      <c r="KRU2" s="418"/>
      <c r="KRV2" s="418"/>
      <c r="KRW2" s="418"/>
      <c r="KRX2" s="418"/>
      <c r="KRY2" s="418"/>
      <c r="KRZ2" s="418"/>
      <c r="KSA2" s="418"/>
      <c r="KSB2" s="418"/>
      <c r="KSC2" s="418"/>
      <c r="KSD2" s="418"/>
      <c r="KSE2" s="418"/>
      <c r="KSF2" s="418"/>
      <c r="KSG2" s="418"/>
      <c r="KSH2" s="418"/>
      <c r="KSI2" s="418"/>
      <c r="KSJ2" s="418"/>
      <c r="KSK2" s="418"/>
      <c r="KSL2" s="418"/>
      <c r="KSM2" s="418"/>
      <c r="KSN2" s="418"/>
      <c r="KSO2" s="418"/>
      <c r="KSP2" s="418"/>
      <c r="KSQ2" s="418"/>
      <c r="KSR2" s="418"/>
      <c r="KSS2" s="418"/>
      <c r="KST2" s="418"/>
      <c r="KSU2" s="418"/>
      <c r="KSV2" s="418"/>
      <c r="KSW2" s="418"/>
      <c r="KSX2" s="418"/>
      <c r="KSY2" s="418"/>
      <c r="KSZ2" s="418"/>
      <c r="KTA2" s="418"/>
      <c r="KTB2" s="418"/>
      <c r="KTC2" s="418"/>
      <c r="KTD2" s="418"/>
      <c r="KTE2" s="418"/>
      <c r="KTF2" s="418"/>
      <c r="KTG2" s="418"/>
      <c r="KTH2" s="418"/>
      <c r="KTI2" s="418"/>
      <c r="KTJ2" s="418"/>
      <c r="KTK2" s="418"/>
      <c r="KTL2" s="418"/>
      <c r="KTM2" s="418"/>
      <c r="KTN2" s="418"/>
      <c r="KTO2" s="418"/>
      <c r="KTP2" s="418"/>
      <c r="KTQ2" s="418"/>
      <c r="KTR2" s="418"/>
      <c r="KTS2" s="418"/>
      <c r="KTT2" s="418"/>
      <c r="KTU2" s="418"/>
      <c r="KTV2" s="418"/>
      <c r="KTW2" s="418"/>
      <c r="KTX2" s="418"/>
      <c r="KTY2" s="418"/>
      <c r="KTZ2" s="418"/>
      <c r="KUA2" s="418"/>
      <c r="KUB2" s="418"/>
      <c r="KUC2" s="418"/>
      <c r="KUD2" s="418"/>
      <c r="KUE2" s="418"/>
      <c r="KUF2" s="418"/>
      <c r="KUG2" s="418"/>
      <c r="KUH2" s="418"/>
      <c r="KUI2" s="418"/>
      <c r="KUJ2" s="418"/>
      <c r="KUK2" s="418"/>
      <c r="KUL2" s="418"/>
      <c r="KUM2" s="418"/>
      <c r="KUN2" s="418"/>
      <c r="KUO2" s="418"/>
      <c r="KUP2" s="418"/>
      <c r="KUQ2" s="418"/>
      <c r="KUR2" s="418"/>
      <c r="KUS2" s="418"/>
      <c r="KUT2" s="418"/>
      <c r="KUU2" s="418"/>
      <c r="KUV2" s="418"/>
      <c r="KUW2" s="418"/>
      <c r="KUX2" s="418"/>
      <c r="KUY2" s="418"/>
      <c r="KUZ2" s="418"/>
      <c r="KVA2" s="418"/>
      <c r="KVB2" s="418"/>
      <c r="KVC2" s="418"/>
      <c r="KVD2" s="418"/>
      <c r="KVE2" s="418"/>
      <c r="KVF2" s="418"/>
      <c r="KVG2" s="418"/>
      <c r="KVH2" s="418"/>
      <c r="KVI2" s="418"/>
      <c r="KVJ2" s="418"/>
      <c r="KVK2" s="418"/>
      <c r="KVL2" s="418"/>
      <c r="KVM2" s="418"/>
      <c r="KVN2" s="418"/>
      <c r="KVO2" s="418"/>
      <c r="KVP2" s="418"/>
      <c r="KVQ2" s="418"/>
      <c r="KVR2" s="418"/>
      <c r="KVS2" s="418"/>
      <c r="KVT2" s="418"/>
      <c r="KVU2" s="418"/>
      <c r="KVV2" s="418"/>
      <c r="KVW2" s="418"/>
      <c r="KVX2" s="418"/>
      <c r="KVY2" s="418"/>
      <c r="KVZ2" s="418"/>
      <c r="KWA2" s="418"/>
      <c r="KWB2" s="418"/>
      <c r="KWC2" s="418"/>
      <c r="KWD2" s="418"/>
      <c r="KWE2" s="418"/>
      <c r="KWF2" s="418"/>
      <c r="KWG2" s="418"/>
      <c r="KWH2" s="418"/>
      <c r="KWI2" s="418"/>
      <c r="KWJ2" s="418"/>
      <c r="KWK2" s="418"/>
      <c r="KWL2" s="418"/>
      <c r="KWM2" s="418"/>
      <c r="KWN2" s="418"/>
      <c r="KWO2" s="418"/>
      <c r="KWP2" s="418"/>
      <c r="KWQ2" s="418"/>
      <c r="KWR2" s="418"/>
      <c r="KWS2" s="418"/>
      <c r="KWT2" s="418"/>
      <c r="KWU2" s="418"/>
      <c r="KWV2" s="418"/>
      <c r="KWW2" s="418"/>
      <c r="KWX2" s="418"/>
      <c r="KWY2" s="418"/>
      <c r="KWZ2" s="418"/>
      <c r="KXA2" s="418"/>
      <c r="KXB2" s="418"/>
      <c r="KXC2" s="418"/>
      <c r="KXD2" s="418"/>
      <c r="KXE2" s="418"/>
      <c r="KXF2" s="418"/>
      <c r="KXG2" s="418"/>
      <c r="KXH2" s="418"/>
      <c r="KXI2" s="418"/>
      <c r="KXJ2" s="418"/>
      <c r="KXK2" s="418"/>
      <c r="KXL2" s="418"/>
      <c r="KXM2" s="418"/>
      <c r="KXN2" s="418"/>
      <c r="KXO2" s="418"/>
      <c r="KXP2" s="418"/>
      <c r="KXQ2" s="418"/>
      <c r="KXR2" s="418"/>
      <c r="KXS2" s="418"/>
      <c r="KXT2" s="418"/>
      <c r="KXU2" s="418"/>
      <c r="KXV2" s="418"/>
      <c r="KXW2" s="418"/>
      <c r="KXX2" s="418"/>
      <c r="KXY2" s="418"/>
      <c r="KXZ2" s="418"/>
      <c r="KYA2" s="418"/>
      <c r="KYB2" s="418"/>
      <c r="KYC2" s="418"/>
      <c r="KYD2" s="418"/>
      <c r="KYE2" s="418"/>
      <c r="KYF2" s="418"/>
      <c r="KYG2" s="418"/>
      <c r="KYH2" s="418"/>
      <c r="KYI2" s="418"/>
      <c r="KYJ2" s="418"/>
      <c r="KYK2" s="418"/>
      <c r="KYL2" s="418"/>
      <c r="KYM2" s="418"/>
      <c r="KYN2" s="418"/>
      <c r="KYO2" s="418"/>
      <c r="KYP2" s="418"/>
      <c r="KYQ2" s="418"/>
      <c r="KYR2" s="418"/>
      <c r="KYS2" s="418"/>
      <c r="KYT2" s="418"/>
      <c r="KYU2" s="418"/>
      <c r="KYV2" s="418"/>
      <c r="KYW2" s="418"/>
      <c r="KYX2" s="418"/>
      <c r="KYY2" s="418"/>
      <c r="KYZ2" s="418"/>
      <c r="KZA2" s="418"/>
      <c r="KZB2" s="418"/>
      <c r="KZC2" s="418"/>
      <c r="KZD2" s="418"/>
      <c r="KZE2" s="418"/>
      <c r="KZF2" s="418"/>
      <c r="KZG2" s="418"/>
      <c r="KZH2" s="418"/>
      <c r="KZI2" s="418"/>
      <c r="KZJ2" s="418"/>
      <c r="KZK2" s="418"/>
      <c r="KZL2" s="418"/>
      <c r="KZM2" s="418"/>
      <c r="KZN2" s="418"/>
      <c r="KZO2" s="418"/>
      <c r="KZP2" s="418"/>
      <c r="KZQ2" s="418"/>
      <c r="KZR2" s="418"/>
      <c r="KZS2" s="418"/>
      <c r="KZT2" s="418"/>
      <c r="KZU2" s="418"/>
      <c r="KZV2" s="418"/>
      <c r="KZW2" s="418"/>
      <c r="KZX2" s="418"/>
      <c r="KZY2" s="418"/>
      <c r="KZZ2" s="418"/>
      <c r="LAA2" s="418"/>
      <c r="LAB2" s="418"/>
      <c r="LAC2" s="418"/>
      <c r="LAD2" s="418"/>
      <c r="LAE2" s="418"/>
      <c r="LAF2" s="418"/>
      <c r="LAG2" s="418"/>
      <c r="LAH2" s="418"/>
      <c r="LAI2" s="418"/>
      <c r="LAJ2" s="418"/>
      <c r="LAK2" s="418"/>
      <c r="LAL2" s="418"/>
      <c r="LAM2" s="418"/>
      <c r="LAN2" s="418"/>
      <c r="LAO2" s="418"/>
      <c r="LAP2" s="418"/>
      <c r="LAQ2" s="418"/>
      <c r="LAR2" s="418"/>
      <c r="LAS2" s="418"/>
      <c r="LAT2" s="418"/>
      <c r="LAU2" s="418"/>
      <c r="LAV2" s="418"/>
      <c r="LAW2" s="418"/>
      <c r="LAX2" s="418"/>
      <c r="LAY2" s="418"/>
      <c r="LAZ2" s="418"/>
      <c r="LBA2" s="418"/>
      <c r="LBB2" s="418"/>
      <c r="LBC2" s="418"/>
      <c r="LBD2" s="418"/>
      <c r="LBE2" s="418"/>
      <c r="LBF2" s="418"/>
      <c r="LBG2" s="418"/>
      <c r="LBH2" s="418"/>
      <c r="LBI2" s="418"/>
      <c r="LBJ2" s="418"/>
      <c r="LBK2" s="418"/>
      <c r="LBL2" s="418"/>
      <c r="LBM2" s="418"/>
      <c r="LBN2" s="418"/>
      <c r="LBO2" s="418"/>
      <c r="LBP2" s="418"/>
      <c r="LBQ2" s="418"/>
      <c r="LBR2" s="418"/>
      <c r="LBS2" s="418"/>
      <c r="LBT2" s="418"/>
      <c r="LBU2" s="418"/>
      <c r="LBV2" s="418"/>
      <c r="LBW2" s="418"/>
      <c r="LBX2" s="418"/>
      <c r="LBY2" s="418"/>
      <c r="LBZ2" s="418"/>
      <c r="LCA2" s="418"/>
      <c r="LCB2" s="418"/>
      <c r="LCC2" s="418"/>
      <c r="LCD2" s="418"/>
      <c r="LCE2" s="418"/>
      <c r="LCF2" s="418"/>
      <c r="LCG2" s="418"/>
      <c r="LCH2" s="418"/>
      <c r="LCI2" s="418"/>
      <c r="LCJ2" s="418"/>
      <c r="LCK2" s="418"/>
      <c r="LCL2" s="418"/>
      <c r="LCM2" s="418"/>
      <c r="LCN2" s="418"/>
      <c r="LCO2" s="418"/>
      <c r="LCP2" s="418"/>
      <c r="LCQ2" s="418"/>
      <c r="LCR2" s="418"/>
      <c r="LCS2" s="418"/>
      <c r="LCT2" s="418"/>
      <c r="LCU2" s="418"/>
      <c r="LCV2" s="418"/>
      <c r="LCW2" s="418"/>
      <c r="LCX2" s="418"/>
      <c r="LCY2" s="418"/>
      <c r="LCZ2" s="418"/>
      <c r="LDA2" s="418"/>
      <c r="LDB2" s="418"/>
      <c r="LDC2" s="418"/>
      <c r="LDD2" s="418"/>
      <c r="LDE2" s="418"/>
      <c r="LDF2" s="418"/>
      <c r="LDG2" s="418"/>
      <c r="LDH2" s="418"/>
      <c r="LDI2" s="418"/>
      <c r="LDJ2" s="418"/>
      <c r="LDK2" s="418"/>
      <c r="LDL2" s="418"/>
      <c r="LDM2" s="418"/>
      <c r="LDN2" s="418"/>
      <c r="LDO2" s="418"/>
      <c r="LDP2" s="418"/>
      <c r="LDQ2" s="418"/>
      <c r="LDR2" s="418"/>
      <c r="LDS2" s="418"/>
      <c r="LDT2" s="418"/>
      <c r="LDU2" s="418"/>
      <c r="LDV2" s="418"/>
      <c r="LDW2" s="418"/>
      <c r="LDX2" s="418"/>
      <c r="LDY2" s="418"/>
      <c r="LDZ2" s="418"/>
      <c r="LEA2" s="418"/>
      <c r="LEB2" s="418"/>
      <c r="LEC2" s="418"/>
      <c r="LED2" s="418"/>
      <c r="LEE2" s="418"/>
      <c r="LEF2" s="418"/>
      <c r="LEG2" s="418"/>
      <c r="LEH2" s="418"/>
      <c r="LEI2" s="418"/>
      <c r="LEJ2" s="418"/>
      <c r="LEK2" s="418"/>
      <c r="LEL2" s="418"/>
      <c r="LEM2" s="418"/>
      <c r="LEN2" s="418"/>
      <c r="LEO2" s="418"/>
      <c r="LEP2" s="418"/>
      <c r="LEQ2" s="418"/>
      <c r="LER2" s="418"/>
      <c r="LES2" s="418"/>
      <c r="LET2" s="418"/>
      <c r="LEU2" s="418"/>
      <c r="LEV2" s="418"/>
      <c r="LEW2" s="418"/>
      <c r="LEX2" s="418"/>
      <c r="LEY2" s="418"/>
      <c r="LEZ2" s="418"/>
      <c r="LFA2" s="418"/>
      <c r="LFB2" s="418"/>
      <c r="LFC2" s="418"/>
      <c r="LFD2" s="418"/>
      <c r="LFE2" s="418"/>
      <c r="LFF2" s="418"/>
      <c r="LFG2" s="418"/>
      <c r="LFH2" s="418"/>
      <c r="LFI2" s="418"/>
      <c r="LFJ2" s="418"/>
      <c r="LFK2" s="418"/>
      <c r="LFL2" s="418"/>
      <c r="LFM2" s="418"/>
      <c r="LFN2" s="418"/>
      <c r="LFO2" s="418"/>
      <c r="LFP2" s="418"/>
      <c r="LFQ2" s="418"/>
      <c r="LFR2" s="418"/>
      <c r="LFS2" s="418"/>
      <c r="LFT2" s="418"/>
      <c r="LFU2" s="418"/>
      <c r="LFV2" s="418"/>
      <c r="LFW2" s="418"/>
      <c r="LFX2" s="418"/>
      <c r="LFY2" s="418"/>
      <c r="LFZ2" s="418"/>
      <c r="LGA2" s="418"/>
      <c r="LGB2" s="418"/>
      <c r="LGC2" s="418"/>
      <c r="LGD2" s="418"/>
      <c r="LGE2" s="418"/>
      <c r="LGF2" s="418"/>
      <c r="LGG2" s="418"/>
      <c r="LGH2" s="418"/>
      <c r="LGI2" s="418"/>
      <c r="LGJ2" s="418"/>
      <c r="LGK2" s="418"/>
      <c r="LGL2" s="418"/>
      <c r="LGM2" s="418"/>
      <c r="LGN2" s="418"/>
      <c r="LGO2" s="418"/>
      <c r="LGP2" s="418"/>
      <c r="LGQ2" s="418"/>
      <c r="LGR2" s="418"/>
      <c r="LGS2" s="418"/>
      <c r="LGT2" s="418"/>
      <c r="LGU2" s="418"/>
      <c r="LGV2" s="418"/>
      <c r="LGW2" s="418"/>
      <c r="LGX2" s="418"/>
      <c r="LGY2" s="418"/>
      <c r="LGZ2" s="418"/>
      <c r="LHA2" s="418"/>
      <c r="LHB2" s="418"/>
      <c r="LHC2" s="418"/>
      <c r="LHD2" s="418"/>
      <c r="LHE2" s="418"/>
      <c r="LHF2" s="418"/>
      <c r="LHG2" s="418"/>
      <c r="LHH2" s="418"/>
      <c r="LHI2" s="418"/>
      <c r="LHJ2" s="418"/>
      <c r="LHK2" s="418"/>
      <c r="LHL2" s="418"/>
      <c r="LHM2" s="418"/>
      <c r="LHN2" s="418"/>
      <c r="LHO2" s="418"/>
      <c r="LHP2" s="418"/>
      <c r="LHQ2" s="418"/>
      <c r="LHR2" s="418"/>
      <c r="LHS2" s="418"/>
      <c r="LHT2" s="418"/>
      <c r="LHU2" s="418"/>
      <c r="LHV2" s="418"/>
      <c r="LHW2" s="418"/>
      <c r="LHX2" s="418"/>
      <c r="LHY2" s="418"/>
      <c r="LHZ2" s="418"/>
      <c r="LIA2" s="418"/>
      <c r="LIB2" s="418"/>
      <c r="LIC2" s="418"/>
      <c r="LID2" s="418"/>
      <c r="LIE2" s="418"/>
      <c r="LIF2" s="418"/>
      <c r="LIG2" s="418"/>
      <c r="LIH2" s="418"/>
      <c r="LII2" s="418"/>
      <c r="LIJ2" s="418"/>
      <c r="LIK2" s="418"/>
      <c r="LIL2" s="418"/>
      <c r="LIM2" s="418"/>
      <c r="LIN2" s="418"/>
      <c r="LIO2" s="418"/>
      <c r="LIP2" s="418"/>
      <c r="LIQ2" s="418"/>
      <c r="LIR2" s="418"/>
      <c r="LIS2" s="418"/>
      <c r="LIT2" s="418"/>
      <c r="LIU2" s="418"/>
      <c r="LIV2" s="418"/>
      <c r="LIW2" s="418"/>
      <c r="LIX2" s="418"/>
      <c r="LIY2" s="418"/>
      <c r="LIZ2" s="418"/>
      <c r="LJA2" s="418"/>
      <c r="LJB2" s="418"/>
      <c r="LJC2" s="418"/>
      <c r="LJD2" s="418"/>
      <c r="LJE2" s="418"/>
      <c r="LJF2" s="418"/>
      <c r="LJG2" s="418"/>
      <c r="LJH2" s="418"/>
      <c r="LJI2" s="418"/>
      <c r="LJJ2" s="418"/>
      <c r="LJK2" s="418"/>
      <c r="LJL2" s="418"/>
      <c r="LJM2" s="418"/>
      <c r="LJN2" s="418"/>
      <c r="LJO2" s="418"/>
      <c r="LJP2" s="418"/>
      <c r="LJQ2" s="418"/>
      <c r="LJR2" s="418"/>
      <c r="LJS2" s="418"/>
      <c r="LJT2" s="418"/>
      <c r="LJU2" s="418"/>
      <c r="LJV2" s="418"/>
      <c r="LJW2" s="418"/>
      <c r="LJX2" s="418"/>
      <c r="LJY2" s="418"/>
      <c r="LJZ2" s="418"/>
      <c r="LKA2" s="418"/>
      <c r="LKB2" s="418"/>
      <c r="LKC2" s="418"/>
      <c r="LKD2" s="418"/>
      <c r="LKE2" s="418"/>
      <c r="LKF2" s="418"/>
      <c r="LKG2" s="418"/>
      <c r="LKH2" s="418"/>
      <c r="LKI2" s="418"/>
      <c r="LKJ2" s="418"/>
      <c r="LKK2" s="418"/>
      <c r="LKL2" s="418"/>
      <c r="LKM2" s="418"/>
      <c r="LKN2" s="418"/>
      <c r="LKO2" s="418"/>
      <c r="LKP2" s="418"/>
      <c r="LKQ2" s="418"/>
      <c r="LKR2" s="418"/>
      <c r="LKS2" s="418"/>
      <c r="LKT2" s="418"/>
      <c r="LKU2" s="418"/>
      <c r="LKV2" s="418"/>
      <c r="LKW2" s="418"/>
      <c r="LKX2" s="418"/>
      <c r="LKY2" s="418"/>
      <c r="LKZ2" s="418"/>
      <c r="LLA2" s="418"/>
      <c r="LLB2" s="418"/>
      <c r="LLC2" s="418"/>
      <c r="LLD2" s="418"/>
      <c r="LLE2" s="418"/>
      <c r="LLF2" s="418"/>
      <c r="LLG2" s="418"/>
      <c r="LLH2" s="418"/>
      <c r="LLI2" s="418"/>
      <c r="LLJ2" s="418"/>
      <c r="LLK2" s="418"/>
      <c r="LLL2" s="418"/>
      <c r="LLM2" s="418"/>
      <c r="LLN2" s="418"/>
      <c r="LLO2" s="418"/>
      <c r="LLP2" s="418"/>
      <c r="LLQ2" s="418"/>
      <c r="LLR2" s="418"/>
      <c r="LLS2" s="418"/>
      <c r="LLT2" s="418"/>
      <c r="LLU2" s="418"/>
      <c r="LLV2" s="418"/>
      <c r="LLW2" s="418"/>
      <c r="LLX2" s="418"/>
      <c r="LLY2" s="418"/>
      <c r="LLZ2" s="418"/>
      <c r="LMA2" s="418"/>
      <c r="LMB2" s="418"/>
      <c r="LMC2" s="418"/>
      <c r="LMD2" s="418"/>
      <c r="LME2" s="418"/>
      <c r="LMF2" s="418"/>
      <c r="LMG2" s="418"/>
      <c r="LMH2" s="418"/>
      <c r="LMI2" s="418"/>
      <c r="LMJ2" s="418"/>
      <c r="LMK2" s="418"/>
      <c r="LML2" s="418"/>
      <c r="LMM2" s="418"/>
      <c r="LMN2" s="418"/>
      <c r="LMO2" s="418"/>
      <c r="LMP2" s="418"/>
      <c r="LMQ2" s="418"/>
      <c r="LMR2" s="418"/>
      <c r="LMS2" s="418"/>
      <c r="LMT2" s="418"/>
      <c r="LMU2" s="418"/>
      <c r="LMV2" s="418"/>
      <c r="LMW2" s="418"/>
      <c r="LMX2" s="418"/>
      <c r="LMY2" s="418"/>
      <c r="LMZ2" s="418"/>
      <c r="LNA2" s="418"/>
      <c r="LNB2" s="418"/>
      <c r="LNC2" s="418"/>
      <c r="LND2" s="418"/>
      <c r="LNE2" s="418"/>
      <c r="LNF2" s="418"/>
      <c r="LNG2" s="418"/>
      <c r="LNH2" s="418"/>
      <c r="LNI2" s="418"/>
      <c r="LNJ2" s="418"/>
      <c r="LNK2" s="418"/>
      <c r="LNL2" s="418"/>
      <c r="LNM2" s="418"/>
      <c r="LNN2" s="418"/>
      <c r="LNO2" s="418"/>
      <c r="LNP2" s="418"/>
      <c r="LNQ2" s="418"/>
      <c r="LNR2" s="418"/>
      <c r="LNS2" s="418"/>
      <c r="LNT2" s="418"/>
      <c r="LNU2" s="418"/>
      <c r="LNV2" s="418"/>
      <c r="LNW2" s="418"/>
      <c r="LNX2" s="418"/>
      <c r="LNY2" s="418"/>
      <c r="LNZ2" s="418"/>
      <c r="LOA2" s="418"/>
      <c r="LOB2" s="418"/>
      <c r="LOC2" s="418"/>
      <c r="LOD2" s="418"/>
      <c r="LOE2" s="418"/>
      <c r="LOF2" s="418"/>
      <c r="LOG2" s="418"/>
      <c r="LOH2" s="418"/>
      <c r="LOI2" s="418"/>
      <c r="LOJ2" s="418"/>
      <c r="LOK2" s="418"/>
      <c r="LOL2" s="418"/>
      <c r="LOM2" s="418"/>
      <c r="LON2" s="418"/>
      <c r="LOO2" s="418"/>
      <c r="LOP2" s="418"/>
      <c r="LOQ2" s="418"/>
      <c r="LOR2" s="418"/>
      <c r="LOS2" s="418"/>
      <c r="LOT2" s="418"/>
      <c r="LOU2" s="418"/>
      <c r="LOV2" s="418"/>
      <c r="LOW2" s="418"/>
      <c r="LOX2" s="418"/>
      <c r="LOY2" s="418"/>
      <c r="LOZ2" s="418"/>
      <c r="LPA2" s="418"/>
      <c r="LPB2" s="418"/>
      <c r="LPC2" s="418"/>
      <c r="LPD2" s="418"/>
      <c r="LPE2" s="418"/>
      <c r="LPF2" s="418"/>
      <c r="LPG2" s="418"/>
      <c r="LPH2" s="418"/>
      <c r="LPI2" s="418"/>
      <c r="LPJ2" s="418"/>
      <c r="LPK2" s="418"/>
      <c r="LPL2" s="418"/>
      <c r="LPM2" s="418"/>
      <c r="LPN2" s="418"/>
      <c r="LPO2" s="418"/>
      <c r="LPP2" s="418"/>
      <c r="LPQ2" s="418"/>
      <c r="LPR2" s="418"/>
      <c r="LPS2" s="418"/>
      <c r="LPT2" s="418"/>
      <c r="LPU2" s="418"/>
      <c r="LPV2" s="418"/>
      <c r="LPW2" s="418"/>
      <c r="LPX2" s="418"/>
      <c r="LPY2" s="418"/>
      <c r="LPZ2" s="418"/>
      <c r="LQA2" s="418"/>
      <c r="LQB2" s="418"/>
      <c r="LQC2" s="418"/>
      <c r="LQD2" s="418"/>
      <c r="LQE2" s="418"/>
      <c r="LQF2" s="418"/>
      <c r="LQG2" s="418"/>
      <c r="LQH2" s="418"/>
      <c r="LQI2" s="418"/>
      <c r="LQJ2" s="418"/>
      <c r="LQK2" s="418"/>
      <c r="LQL2" s="418"/>
      <c r="LQM2" s="418"/>
      <c r="LQN2" s="418"/>
      <c r="LQO2" s="418"/>
      <c r="LQP2" s="418"/>
      <c r="LQQ2" s="418"/>
      <c r="LQR2" s="418"/>
      <c r="LQS2" s="418"/>
      <c r="LQT2" s="418"/>
      <c r="LQU2" s="418"/>
      <c r="LQV2" s="418"/>
      <c r="LQW2" s="418"/>
      <c r="LQX2" s="418"/>
      <c r="LQY2" s="418"/>
      <c r="LQZ2" s="418"/>
      <c r="LRA2" s="418"/>
      <c r="LRB2" s="418"/>
      <c r="LRC2" s="418"/>
      <c r="LRD2" s="418"/>
      <c r="LRE2" s="418"/>
      <c r="LRF2" s="418"/>
      <c r="LRG2" s="418"/>
      <c r="LRH2" s="418"/>
      <c r="LRI2" s="418"/>
      <c r="LRJ2" s="418"/>
      <c r="LRK2" s="418"/>
      <c r="LRL2" s="418"/>
      <c r="LRM2" s="418"/>
      <c r="LRN2" s="418"/>
      <c r="LRO2" s="418"/>
      <c r="LRP2" s="418"/>
      <c r="LRQ2" s="418"/>
      <c r="LRR2" s="418"/>
      <c r="LRS2" s="418"/>
      <c r="LRT2" s="418"/>
      <c r="LRU2" s="418"/>
      <c r="LRV2" s="418"/>
      <c r="LRW2" s="418"/>
      <c r="LRX2" s="418"/>
      <c r="LRY2" s="418"/>
      <c r="LRZ2" s="418"/>
      <c r="LSA2" s="418"/>
      <c r="LSB2" s="418"/>
      <c r="LSC2" s="418"/>
      <c r="LSD2" s="418"/>
      <c r="LSE2" s="418"/>
      <c r="LSF2" s="418"/>
      <c r="LSG2" s="418"/>
      <c r="LSH2" s="418"/>
      <c r="LSI2" s="418"/>
      <c r="LSJ2" s="418"/>
      <c r="LSK2" s="418"/>
      <c r="LSL2" s="418"/>
      <c r="LSM2" s="418"/>
      <c r="LSN2" s="418"/>
      <c r="LSO2" s="418"/>
      <c r="LSP2" s="418"/>
      <c r="LSQ2" s="418"/>
      <c r="LSR2" s="418"/>
      <c r="LSS2" s="418"/>
      <c r="LST2" s="418"/>
      <c r="LSU2" s="418"/>
      <c r="LSV2" s="418"/>
      <c r="LSW2" s="418"/>
      <c r="LSX2" s="418"/>
      <c r="LSY2" s="418"/>
      <c r="LSZ2" s="418"/>
      <c r="LTA2" s="418"/>
      <c r="LTB2" s="418"/>
      <c r="LTC2" s="418"/>
      <c r="LTD2" s="418"/>
      <c r="LTE2" s="418"/>
      <c r="LTF2" s="418"/>
      <c r="LTG2" s="418"/>
      <c r="LTH2" s="418"/>
      <c r="LTI2" s="418"/>
      <c r="LTJ2" s="418"/>
      <c r="LTK2" s="418"/>
      <c r="LTL2" s="418"/>
      <c r="LTM2" s="418"/>
      <c r="LTN2" s="418"/>
      <c r="LTO2" s="418"/>
      <c r="LTP2" s="418"/>
      <c r="LTQ2" s="418"/>
      <c r="LTR2" s="418"/>
      <c r="LTS2" s="418"/>
      <c r="LTT2" s="418"/>
      <c r="LTU2" s="418"/>
      <c r="LTV2" s="418"/>
      <c r="LTW2" s="418"/>
      <c r="LTX2" s="418"/>
      <c r="LTY2" s="418"/>
      <c r="LTZ2" s="418"/>
      <c r="LUA2" s="418"/>
      <c r="LUB2" s="418"/>
      <c r="LUC2" s="418"/>
      <c r="LUD2" s="418"/>
      <c r="LUE2" s="418"/>
      <c r="LUF2" s="418"/>
      <c r="LUG2" s="418"/>
      <c r="LUH2" s="418"/>
      <c r="LUI2" s="418"/>
      <c r="LUJ2" s="418"/>
      <c r="LUK2" s="418"/>
      <c r="LUL2" s="418"/>
      <c r="LUM2" s="418"/>
      <c r="LUN2" s="418"/>
      <c r="LUO2" s="418"/>
      <c r="LUP2" s="418"/>
      <c r="LUQ2" s="418"/>
      <c r="LUR2" s="418"/>
      <c r="LUS2" s="418"/>
      <c r="LUT2" s="418"/>
      <c r="LUU2" s="418"/>
      <c r="LUV2" s="418"/>
      <c r="LUW2" s="418"/>
      <c r="LUX2" s="418"/>
      <c r="LUY2" s="418"/>
      <c r="LUZ2" s="418"/>
      <c r="LVA2" s="418"/>
      <c r="LVB2" s="418"/>
      <c r="LVC2" s="418"/>
      <c r="LVD2" s="418"/>
      <c r="LVE2" s="418"/>
      <c r="LVF2" s="418"/>
      <c r="LVG2" s="418"/>
      <c r="LVH2" s="418"/>
      <c r="LVI2" s="418"/>
      <c r="LVJ2" s="418"/>
      <c r="LVK2" s="418"/>
      <c r="LVL2" s="418"/>
      <c r="LVM2" s="418"/>
      <c r="LVN2" s="418"/>
      <c r="LVO2" s="418"/>
      <c r="LVP2" s="418"/>
      <c r="LVQ2" s="418"/>
      <c r="LVR2" s="418"/>
      <c r="LVS2" s="418"/>
      <c r="LVT2" s="418"/>
      <c r="LVU2" s="418"/>
      <c r="LVV2" s="418"/>
      <c r="LVW2" s="418"/>
      <c r="LVX2" s="418"/>
      <c r="LVY2" s="418"/>
      <c r="LVZ2" s="418"/>
      <c r="LWA2" s="418"/>
      <c r="LWB2" s="418"/>
      <c r="LWC2" s="418"/>
      <c r="LWD2" s="418"/>
      <c r="LWE2" s="418"/>
      <c r="LWF2" s="418"/>
      <c r="LWG2" s="418"/>
      <c r="LWH2" s="418"/>
      <c r="LWI2" s="418"/>
      <c r="LWJ2" s="418"/>
      <c r="LWK2" s="418"/>
      <c r="LWL2" s="418"/>
      <c r="LWM2" s="418"/>
      <c r="LWN2" s="418"/>
      <c r="LWO2" s="418"/>
      <c r="LWP2" s="418"/>
      <c r="LWQ2" s="418"/>
      <c r="LWR2" s="418"/>
      <c r="LWS2" s="418"/>
      <c r="LWT2" s="418"/>
      <c r="LWU2" s="418"/>
      <c r="LWV2" s="418"/>
      <c r="LWW2" s="418"/>
      <c r="LWX2" s="418"/>
      <c r="LWY2" s="418"/>
      <c r="LWZ2" s="418"/>
      <c r="LXA2" s="418"/>
      <c r="LXB2" s="418"/>
      <c r="LXC2" s="418"/>
      <c r="LXD2" s="418"/>
      <c r="LXE2" s="418"/>
      <c r="LXF2" s="418"/>
      <c r="LXG2" s="418"/>
      <c r="LXH2" s="418"/>
      <c r="LXI2" s="418"/>
      <c r="LXJ2" s="418"/>
      <c r="LXK2" s="418"/>
      <c r="LXL2" s="418"/>
      <c r="LXM2" s="418"/>
      <c r="LXN2" s="418"/>
      <c r="LXO2" s="418"/>
      <c r="LXP2" s="418"/>
      <c r="LXQ2" s="418"/>
      <c r="LXR2" s="418"/>
      <c r="LXS2" s="418"/>
      <c r="LXT2" s="418"/>
      <c r="LXU2" s="418"/>
      <c r="LXV2" s="418"/>
      <c r="LXW2" s="418"/>
      <c r="LXX2" s="418"/>
      <c r="LXY2" s="418"/>
      <c r="LXZ2" s="418"/>
      <c r="LYA2" s="418"/>
      <c r="LYB2" s="418"/>
      <c r="LYC2" s="418"/>
      <c r="LYD2" s="418"/>
      <c r="LYE2" s="418"/>
      <c r="LYF2" s="418"/>
      <c r="LYG2" s="418"/>
      <c r="LYH2" s="418"/>
      <c r="LYI2" s="418"/>
      <c r="LYJ2" s="418"/>
      <c r="LYK2" s="418"/>
      <c r="LYL2" s="418"/>
      <c r="LYM2" s="418"/>
      <c r="LYN2" s="418"/>
      <c r="LYO2" s="418"/>
      <c r="LYP2" s="418"/>
      <c r="LYQ2" s="418"/>
      <c r="LYR2" s="418"/>
      <c r="LYS2" s="418"/>
      <c r="LYT2" s="418"/>
      <c r="LYU2" s="418"/>
      <c r="LYV2" s="418"/>
      <c r="LYW2" s="418"/>
      <c r="LYX2" s="418"/>
      <c r="LYY2" s="418"/>
      <c r="LYZ2" s="418"/>
      <c r="LZA2" s="418"/>
      <c r="LZB2" s="418"/>
      <c r="LZC2" s="418"/>
      <c r="LZD2" s="418"/>
      <c r="LZE2" s="418"/>
      <c r="LZF2" s="418"/>
      <c r="LZG2" s="418"/>
      <c r="LZH2" s="418"/>
      <c r="LZI2" s="418"/>
      <c r="LZJ2" s="418"/>
      <c r="LZK2" s="418"/>
      <c r="LZL2" s="418"/>
      <c r="LZM2" s="418"/>
      <c r="LZN2" s="418"/>
      <c r="LZO2" s="418"/>
      <c r="LZP2" s="418"/>
      <c r="LZQ2" s="418"/>
      <c r="LZR2" s="418"/>
      <c r="LZS2" s="418"/>
      <c r="LZT2" s="418"/>
      <c r="LZU2" s="418"/>
      <c r="LZV2" s="418"/>
      <c r="LZW2" s="418"/>
      <c r="LZX2" s="418"/>
      <c r="LZY2" s="418"/>
      <c r="LZZ2" s="418"/>
      <c r="MAA2" s="418"/>
      <c r="MAB2" s="418"/>
      <c r="MAC2" s="418"/>
      <c r="MAD2" s="418"/>
      <c r="MAE2" s="418"/>
      <c r="MAF2" s="418"/>
      <c r="MAG2" s="418"/>
      <c r="MAH2" s="418"/>
      <c r="MAI2" s="418"/>
      <c r="MAJ2" s="418"/>
      <c r="MAK2" s="418"/>
      <c r="MAL2" s="418"/>
      <c r="MAM2" s="418"/>
      <c r="MAN2" s="418"/>
      <c r="MAO2" s="418"/>
      <c r="MAP2" s="418"/>
      <c r="MAQ2" s="418"/>
      <c r="MAR2" s="418"/>
      <c r="MAS2" s="418"/>
      <c r="MAT2" s="418"/>
      <c r="MAU2" s="418"/>
      <c r="MAV2" s="418"/>
      <c r="MAW2" s="418"/>
      <c r="MAX2" s="418"/>
      <c r="MAY2" s="418"/>
      <c r="MAZ2" s="418"/>
      <c r="MBA2" s="418"/>
      <c r="MBB2" s="418"/>
      <c r="MBC2" s="418"/>
      <c r="MBD2" s="418"/>
      <c r="MBE2" s="418"/>
      <c r="MBF2" s="418"/>
      <c r="MBG2" s="418"/>
      <c r="MBH2" s="418"/>
      <c r="MBI2" s="418"/>
      <c r="MBJ2" s="418"/>
      <c r="MBK2" s="418"/>
      <c r="MBL2" s="418"/>
      <c r="MBM2" s="418"/>
      <c r="MBN2" s="418"/>
      <c r="MBO2" s="418"/>
      <c r="MBP2" s="418"/>
      <c r="MBQ2" s="418"/>
      <c r="MBR2" s="418"/>
      <c r="MBS2" s="418"/>
      <c r="MBT2" s="418"/>
      <c r="MBU2" s="418"/>
      <c r="MBV2" s="418"/>
      <c r="MBW2" s="418"/>
      <c r="MBX2" s="418"/>
      <c r="MBY2" s="418"/>
      <c r="MBZ2" s="418"/>
      <c r="MCA2" s="418"/>
      <c r="MCB2" s="418"/>
      <c r="MCC2" s="418"/>
      <c r="MCD2" s="418"/>
      <c r="MCE2" s="418"/>
      <c r="MCF2" s="418"/>
      <c r="MCG2" s="418"/>
      <c r="MCH2" s="418"/>
      <c r="MCI2" s="418"/>
      <c r="MCJ2" s="418"/>
      <c r="MCK2" s="418"/>
      <c r="MCL2" s="418"/>
      <c r="MCM2" s="418"/>
      <c r="MCN2" s="418"/>
      <c r="MCO2" s="418"/>
      <c r="MCP2" s="418"/>
      <c r="MCQ2" s="418"/>
      <c r="MCR2" s="418"/>
      <c r="MCS2" s="418"/>
      <c r="MCT2" s="418"/>
      <c r="MCU2" s="418"/>
      <c r="MCV2" s="418"/>
      <c r="MCW2" s="418"/>
      <c r="MCX2" s="418"/>
      <c r="MCY2" s="418"/>
      <c r="MCZ2" s="418"/>
      <c r="MDA2" s="418"/>
      <c r="MDB2" s="418"/>
      <c r="MDC2" s="418"/>
      <c r="MDD2" s="418"/>
      <c r="MDE2" s="418"/>
      <c r="MDF2" s="418"/>
      <c r="MDG2" s="418"/>
      <c r="MDH2" s="418"/>
      <c r="MDI2" s="418"/>
      <c r="MDJ2" s="418"/>
      <c r="MDK2" s="418"/>
      <c r="MDL2" s="418"/>
      <c r="MDM2" s="418"/>
      <c r="MDN2" s="418"/>
      <c r="MDO2" s="418"/>
      <c r="MDP2" s="418"/>
      <c r="MDQ2" s="418"/>
      <c r="MDR2" s="418"/>
      <c r="MDS2" s="418"/>
      <c r="MDT2" s="418"/>
      <c r="MDU2" s="418"/>
      <c r="MDV2" s="418"/>
      <c r="MDW2" s="418"/>
      <c r="MDX2" s="418"/>
      <c r="MDY2" s="418"/>
      <c r="MDZ2" s="418"/>
      <c r="MEA2" s="418"/>
      <c r="MEB2" s="418"/>
      <c r="MEC2" s="418"/>
      <c r="MED2" s="418"/>
      <c r="MEE2" s="418"/>
      <c r="MEF2" s="418"/>
      <c r="MEG2" s="418"/>
      <c r="MEH2" s="418"/>
      <c r="MEI2" s="418"/>
      <c r="MEJ2" s="418"/>
      <c r="MEK2" s="418"/>
      <c r="MEL2" s="418"/>
      <c r="MEM2" s="418"/>
      <c r="MEN2" s="418"/>
      <c r="MEO2" s="418"/>
      <c r="MEP2" s="418"/>
      <c r="MEQ2" s="418"/>
      <c r="MER2" s="418"/>
      <c r="MES2" s="418"/>
      <c r="MET2" s="418"/>
      <c r="MEU2" s="418"/>
      <c r="MEV2" s="418"/>
      <c r="MEW2" s="418"/>
      <c r="MEX2" s="418"/>
      <c r="MEY2" s="418"/>
      <c r="MEZ2" s="418"/>
      <c r="MFA2" s="418"/>
      <c r="MFB2" s="418"/>
      <c r="MFC2" s="418"/>
      <c r="MFD2" s="418"/>
      <c r="MFE2" s="418"/>
      <c r="MFF2" s="418"/>
      <c r="MFG2" s="418"/>
      <c r="MFH2" s="418"/>
      <c r="MFI2" s="418"/>
      <c r="MFJ2" s="418"/>
      <c r="MFK2" s="418"/>
      <c r="MFL2" s="418"/>
      <c r="MFM2" s="418"/>
      <c r="MFN2" s="418"/>
      <c r="MFO2" s="418"/>
      <c r="MFP2" s="418"/>
      <c r="MFQ2" s="418"/>
      <c r="MFR2" s="418"/>
      <c r="MFS2" s="418"/>
      <c r="MFT2" s="418"/>
      <c r="MFU2" s="418"/>
      <c r="MFV2" s="418"/>
      <c r="MFW2" s="418"/>
      <c r="MFX2" s="418"/>
      <c r="MFY2" s="418"/>
      <c r="MFZ2" s="418"/>
      <c r="MGA2" s="418"/>
      <c r="MGB2" s="418"/>
      <c r="MGC2" s="418"/>
      <c r="MGD2" s="418"/>
      <c r="MGE2" s="418"/>
      <c r="MGF2" s="418"/>
      <c r="MGG2" s="418"/>
      <c r="MGH2" s="418"/>
      <c r="MGI2" s="418"/>
      <c r="MGJ2" s="418"/>
      <c r="MGK2" s="418"/>
      <c r="MGL2" s="418"/>
      <c r="MGM2" s="418"/>
      <c r="MGN2" s="418"/>
      <c r="MGO2" s="418"/>
      <c r="MGP2" s="418"/>
      <c r="MGQ2" s="418"/>
      <c r="MGR2" s="418"/>
      <c r="MGS2" s="418"/>
      <c r="MGT2" s="418"/>
      <c r="MGU2" s="418"/>
      <c r="MGV2" s="418"/>
      <c r="MGW2" s="418"/>
      <c r="MGX2" s="418"/>
      <c r="MGY2" s="418"/>
      <c r="MGZ2" s="418"/>
      <c r="MHA2" s="418"/>
      <c r="MHB2" s="418"/>
      <c r="MHC2" s="418"/>
      <c r="MHD2" s="418"/>
      <c r="MHE2" s="418"/>
      <c r="MHF2" s="418"/>
      <c r="MHG2" s="418"/>
      <c r="MHH2" s="418"/>
      <c r="MHI2" s="418"/>
      <c r="MHJ2" s="418"/>
      <c r="MHK2" s="418"/>
      <c r="MHL2" s="418"/>
      <c r="MHM2" s="418"/>
      <c r="MHN2" s="418"/>
      <c r="MHO2" s="418"/>
      <c r="MHP2" s="418"/>
      <c r="MHQ2" s="418"/>
      <c r="MHR2" s="418"/>
      <c r="MHS2" s="418"/>
      <c r="MHT2" s="418"/>
      <c r="MHU2" s="418"/>
      <c r="MHV2" s="418"/>
      <c r="MHW2" s="418"/>
      <c r="MHX2" s="418"/>
      <c r="MHY2" s="418"/>
      <c r="MHZ2" s="418"/>
      <c r="MIA2" s="418"/>
      <c r="MIB2" s="418"/>
      <c r="MIC2" s="418"/>
      <c r="MID2" s="418"/>
      <c r="MIE2" s="418"/>
      <c r="MIF2" s="418"/>
      <c r="MIG2" s="418"/>
      <c r="MIH2" s="418"/>
      <c r="MII2" s="418"/>
      <c r="MIJ2" s="418"/>
      <c r="MIK2" s="418"/>
      <c r="MIL2" s="418"/>
      <c r="MIM2" s="418"/>
      <c r="MIN2" s="418"/>
      <c r="MIO2" s="418"/>
      <c r="MIP2" s="418"/>
      <c r="MIQ2" s="418"/>
      <c r="MIR2" s="418"/>
      <c r="MIS2" s="418"/>
      <c r="MIT2" s="418"/>
      <c r="MIU2" s="418"/>
      <c r="MIV2" s="418"/>
      <c r="MIW2" s="418"/>
      <c r="MIX2" s="418"/>
      <c r="MIY2" s="418"/>
      <c r="MIZ2" s="418"/>
      <c r="MJA2" s="418"/>
      <c r="MJB2" s="418"/>
      <c r="MJC2" s="418"/>
      <c r="MJD2" s="418"/>
      <c r="MJE2" s="418"/>
      <c r="MJF2" s="418"/>
      <c r="MJG2" s="418"/>
      <c r="MJH2" s="418"/>
      <c r="MJI2" s="418"/>
      <c r="MJJ2" s="418"/>
      <c r="MJK2" s="418"/>
      <c r="MJL2" s="418"/>
      <c r="MJM2" s="418"/>
      <c r="MJN2" s="418"/>
      <c r="MJO2" s="418"/>
      <c r="MJP2" s="418"/>
      <c r="MJQ2" s="418"/>
      <c r="MJR2" s="418"/>
      <c r="MJS2" s="418"/>
      <c r="MJT2" s="418"/>
      <c r="MJU2" s="418"/>
      <c r="MJV2" s="418"/>
      <c r="MJW2" s="418"/>
      <c r="MJX2" s="418"/>
      <c r="MJY2" s="418"/>
      <c r="MJZ2" s="418"/>
      <c r="MKA2" s="418"/>
      <c r="MKB2" s="418"/>
      <c r="MKC2" s="418"/>
      <c r="MKD2" s="418"/>
      <c r="MKE2" s="418"/>
      <c r="MKF2" s="418"/>
      <c r="MKG2" s="418"/>
      <c r="MKH2" s="418"/>
      <c r="MKI2" s="418"/>
      <c r="MKJ2" s="418"/>
      <c r="MKK2" s="418"/>
      <c r="MKL2" s="418"/>
      <c r="MKM2" s="418"/>
      <c r="MKN2" s="418"/>
      <c r="MKO2" s="418"/>
      <c r="MKP2" s="418"/>
      <c r="MKQ2" s="418"/>
      <c r="MKR2" s="418"/>
      <c r="MKS2" s="418"/>
      <c r="MKT2" s="418"/>
      <c r="MKU2" s="418"/>
      <c r="MKV2" s="418"/>
      <c r="MKW2" s="418"/>
      <c r="MKX2" s="418"/>
      <c r="MKY2" s="418"/>
      <c r="MKZ2" s="418"/>
      <c r="MLA2" s="418"/>
      <c r="MLB2" s="418"/>
      <c r="MLC2" s="418"/>
      <c r="MLD2" s="418"/>
      <c r="MLE2" s="418"/>
      <c r="MLF2" s="418"/>
      <c r="MLG2" s="418"/>
      <c r="MLH2" s="418"/>
      <c r="MLI2" s="418"/>
      <c r="MLJ2" s="418"/>
      <c r="MLK2" s="418"/>
      <c r="MLL2" s="418"/>
      <c r="MLM2" s="418"/>
      <c r="MLN2" s="418"/>
      <c r="MLO2" s="418"/>
      <c r="MLP2" s="418"/>
      <c r="MLQ2" s="418"/>
      <c r="MLR2" s="418"/>
      <c r="MLS2" s="418"/>
      <c r="MLT2" s="418"/>
      <c r="MLU2" s="418"/>
      <c r="MLV2" s="418"/>
      <c r="MLW2" s="418"/>
      <c r="MLX2" s="418"/>
      <c r="MLY2" s="418"/>
      <c r="MLZ2" s="418"/>
      <c r="MMA2" s="418"/>
      <c r="MMB2" s="418"/>
      <c r="MMC2" s="418"/>
      <c r="MMD2" s="418"/>
      <c r="MME2" s="418"/>
      <c r="MMF2" s="418"/>
      <c r="MMG2" s="418"/>
      <c r="MMH2" s="418"/>
      <c r="MMI2" s="418"/>
      <c r="MMJ2" s="418"/>
      <c r="MMK2" s="418"/>
      <c r="MML2" s="418"/>
      <c r="MMM2" s="418"/>
      <c r="MMN2" s="418"/>
      <c r="MMO2" s="418"/>
      <c r="MMP2" s="418"/>
      <c r="MMQ2" s="418"/>
      <c r="MMR2" s="418"/>
      <c r="MMS2" s="418"/>
      <c r="MMT2" s="418"/>
      <c r="MMU2" s="418"/>
      <c r="MMV2" s="418"/>
      <c r="MMW2" s="418"/>
      <c r="MMX2" s="418"/>
      <c r="MMY2" s="418"/>
      <c r="MMZ2" s="418"/>
      <c r="MNA2" s="418"/>
      <c r="MNB2" s="418"/>
      <c r="MNC2" s="418"/>
      <c r="MND2" s="418"/>
      <c r="MNE2" s="418"/>
      <c r="MNF2" s="418"/>
      <c r="MNG2" s="418"/>
      <c r="MNH2" s="418"/>
      <c r="MNI2" s="418"/>
      <c r="MNJ2" s="418"/>
      <c r="MNK2" s="418"/>
      <c r="MNL2" s="418"/>
      <c r="MNM2" s="418"/>
      <c r="MNN2" s="418"/>
      <c r="MNO2" s="418"/>
      <c r="MNP2" s="418"/>
      <c r="MNQ2" s="418"/>
      <c r="MNR2" s="418"/>
      <c r="MNS2" s="418"/>
      <c r="MNT2" s="418"/>
      <c r="MNU2" s="418"/>
      <c r="MNV2" s="418"/>
      <c r="MNW2" s="418"/>
      <c r="MNX2" s="418"/>
      <c r="MNY2" s="418"/>
      <c r="MNZ2" s="418"/>
      <c r="MOA2" s="418"/>
      <c r="MOB2" s="418"/>
      <c r="MOC2" s="418"/>
      <c r="MOD2" s="418"/>
      <c r="MOE2" s="418"/>
      <c r="MOF2" s="418"/>
      <c r="MOG2" s="418"/>
      <c r="MOH2" s="418"/>
      <c r="MOI2" s="418"/>
      <c r="MOJ2" s="418"/>
      <c r="MOK2" s="418"/>
      <c r="MOL2" s="418"/>
      <c r="MOM2" s="418"/>
      <c r="MON2" s="418"/>
      <c r="MOO2" s="418"/>
      <c r="MOP2" s="418"/>
      <c r="MOQ2" s="418"/>
      <c r="MOR2" s="418"/>
      <c r="MOS2" s="418"/>
      <c r="MOT2" s="418"/>
      <c r="MOU2" s="418"/>
      <c r="MOV2" s="418"/>
      <c r="MOW2" s="418"/>
      <c r="MOX2" s="418"/>
      <c r="MOY2" s="418"/>
      <c r="MOZ2" s="418"/>
      <c r="MPA2" s="418"/>
      <c r="MPB2" s="418"/>
      <c r="MPC2" s="418"/>
      <c r="MPD2" s="418"/>
      <c r="MPE2" s="418"/>
      <c r="MPF2" s="418"/>
      <c r="MPG2" s="418"/>
      <c r="MPH2" s="418"/>
      <c r="MPI2" s="418"/>
      <c r="MPJ2" s="418"/>
      <c r="MPK2" s="418"/>
      <c r="MPL2" s="418"/>
      <c r="MPM2" s="418"/>
      <c r="MPN2" s="418"/>
      <c r="MPO2" s="418"/>
      <c r="MPP2" s="418"/>
      <c r="MPQ2" s="418"/>
      <c r="MPR2" s="418"/>
      <c r="MPS2" s="418"/>
      <c r="MPT2" s="418"/>
      <c r="MPU2" s="418"/>
      <c r="MPV2" s="418"/>
      <c r="MPW2" s="418"/>
      <c r="MPX2" s="418"/>
      <c r="MPY2" s="418"/>
      <c r="MPZ2" s="418"/>
      <c r="MQA2" s="418"/>
      <c r="MQB2" s="418"/>
      <c r="MQC2" s="418"/>
      <c r="MQD2" s="418"/>
      <c r="MQE2" s="418"/>
      <c r="MQF2" s="418"/>
      <c r="MQG2" s="418"/>
      <c r="MQH2" s="418"/>
      <c r="MQI2" s="418"/>
      <c r="MQJ2" s="418"/>
      <c r="MQK2" s="418"/>
      <c r="MQL2" s="418"/>
      <c r="MQM2" s="418"/>
      <c r="MQN2" s="418"/>
      <c r="MQO2" s="418"/>
      <c r="MQP2" s="418"/>
      <c r="MQQ2" s="418"/>
      <c r="MQR2" s="418"/>
      <c r="MQS2" s="418"/>
      <c r="MQT2" s="418"/>
      <c r="MQU2" s="418"/>
      <c r="MQV2" s="418"/>
      <c r="MQW2" s="418"/>
      <c r="MQX2" s="418"/>
      <c r="MQY2" s="418"/>
      <c r="MQZ2" s="418"/>
      <c r="MRA2" s="418"/>
      <c r="MRB2" s="418"/>
      <c r="MRC2" s="418"/>
      <c r="MRD2" s="418"/>
      <c r="MRE2" s="418"/>
      <c r="MRF2" s="418"/>
      <c r="MRG2" s="418"/>
      <c r="MRH2" s="418"/>
      <c r="MRI2" s="418"/>
      <c r="MRJ2" s="418"/>
      <c r="MRK2" s="418"/>
      <c r="MRL2" s="418"/>
      <c r="MRM2" s="418"/>
      <c r="MRN2" s="418"/>
      <c r="MRO2" s="418"/>
      <c r="MRP2" s="418"/>
      <c r="MRQ2" s="418"/>
      <c r="MRR2" s="418"/>
      <c r="MRS2" s="418"/>
      <c r="MRT2" s="418"/>
      <c r="MRU2" s="418"/>
      <c r="MRV2" s="418"/>
      <c r="MRW2" s="418"/>
      <c r="MRX2" s="418"/>
      <c r="MRY2" s="418"/>
      <c r="MRZ2" s="418"/>
      <c r="MSA2" s="418"/>
      <c r="MSB2" s="418"/>
      <c r="MSC2" s="418"/>
      <c r="MSD2" s="418"/>
      <c r="MSE2" s="418"/>
      <c r="MSF2" s="418"/>
      <c r="MSG2" s="418"/>
      <c r="MSH2" s="418"/>
      <c r="MSI2" s="418"/>
      <c r="MSJ2" s="418"/>
      <c r="MSK2" s="418"/>
      <c r="MSL2" s="418"/>
      <c r="MSM2" s="418"/>
      <c r="MSN2" s="418"/>
      <c r="MSO2" s="418"/>
      <c r="MSP2" s="418"/>
      <c r="MSQ2" s="418"/>
      <c r="MSR2" s="418"/>
      <c r="MSS2" s="418"/>
      <c r="MST2" s="418"/>
      <c r="MSU2" s="418"/>
      <c r="MSV2" s="418"/>
      <c r="MSW2" s="418"/>
      <c r="MSX2" s="418"/>
      <c r="MSY2" s="418"/>
      <c r="MSZ2" s="418"/>
      <c r="MTA2" s="418"/>
      <c r="MTB2" s="418"/>
      <c r="MTC2" s="418"/>
      <c r="MTD2" s="418"/>
      <c r="MTE2" s="418"/>
      <c r="MTF2" s="418"/>
      <c r="MTG2" s="418"/>
      <c r="MTH2" s="418"/>
      <c r="MTI2" s="418"/>
      <c r="MTJ2" s="418"/>
      <c r="MTK2" s="418"/>
      <c r="MTL2" s="418"/>
      <c r="MTM2" s="418"/>
      <c r="MTN2" s="418"/>
      <c r="MTO2" s="418"/>
      <c r="MTP2" s="418"/>
      <c r="MTQ2" s="418"/>
      <c r="MTR2" s="418"/>
      <c r="MTS2" s="418"/>
      <c r="MTT2" s="418"/>
      <c r="MTU2" s="418"/>
      <c r="MTV2" s="418"/>
      <c r="MTW2" s="418"/>
      <c r="MTX2" s="418"/>
      <c r="MTY2" s="418"/>
      <c r="MTZ2" s="418"/>
      <c r="MUA2" s="418"/>
      <c r="MUB2" s="418"/>
      <c r="MUC2" s="418"/>
      <c r="MUD2" s="418"/>
      <c r="MUE2" s="418"/>
      <c r="MUF2" s="418"/>
      <c r="MUG2" s="418"/>
      <c r="MUH2" s="418"/>
      <c r="MUI2" s="418"/>
      <c r="MUJ2" s="418"/>
      <c r="MUK2" s="418"/>
      <c r="MUL2" s="418"/>
      <c r="MUM2" s="418"/>
      <c r="MUN2" s="418"/>
      <c r="MUO2" s="418"/>
      <c r="MUP2" s="418"/>
      <c r="MUQ2" s="418"/>
      <c r="MUR2" s="418"/>
      <c r="MUS2" s="418"/>
      <c r="MUT2" s="418"/>
      <c r="MUU2" s="418"/>
      <c r="MUV2" s="418"/>
      <c r="MUW2" s="418"/>
      <c r="MUX2" s="418"/>
      <c r="MUY2" s="418"/>
      <c r="MUZ2" s="418"/>
      <c r="MVA2" s="418"/>
      <c r="MVB2" s="418"/>
      <c r="MVC2" s="418"/>
      <c r="MVD2" s="418"/>
      <c r="MVE2" s="418"/>
      <c r="MVF2" s="418"/>
      <c r="MVG2" s="418"/>
      <c r="MVH2" s="418"/>
      <c r="MVI2" s="418"/>
      <c r="MVJ2" s="418"/>
      <c r="MVK2" s="418"/>
      <c r="MVL2" s="418"/>
      <c r="MVM2" s="418"/>
      <c r="MVN2" s="418"/>
      <c r="MVO2" s="418"/>
      <c r="MVP2" s="418"/>
      <c r="MVQ2" s="418"/>
      <c r="MVR2" s="418"/>
      <c r="MVS2" s="418"/>
      <c r="MVT2" s="418"/>
      <c r="MVU2" s="418"/>
      <c r="MVV2" s="418"/>
      <c r="MVW2" s="418"/>
      <c r="MVX2" s="418"/>
      <c r="MVY2" s="418"/>
      <c r="MVZ2" s="418"/>
      <c r="MWA2" s="418"/>
      <c r="MWB2" s="418"/>
      <c r="MWC2" s="418"/>
      <c r="MWD2" s="418"/>
      <c r="MWE2" s="418"/>
      <c r="MWF2" s="418"/>
      <c r="MWG2" s="418"/>
      <c r="MWH2" s="418"/>
      <c r="MWI2" s="418"/>
      <c r="MWJ2" s="418"/>
      <c r="MWK2" s="418"/>
      <c r="MWL2" s="418"/>
      <c r="MWM2" s="418"/>
      <c r="MWN2" s="418"/>
      <c r="MWO2" s="418"/>
      <c r="MWP2" s="418"/>
      <c r="MWQ2" s="418"/>
      <c r="MWR2" s="418"/>
      <c r="MWS2" s="418"/>
      <c r="MWT2" s="418"/>
      <c r="MWU2" s="418"/>
      <c r="MWV2" s="418"/>
      <c r="MWW2" s="418"/>
      <c r="MWX2" s="418"/>
      <c r="MWY2" s="418"/>
      <c r="MWZ2" s="418"/>
      <c r="MXA2" s="418"/>
      <c r="MXB2" s="418"/>
      <c r="MXC2" s="418"/>
      <c r="MXD2" s="418"/>
      <c r="MXE2" s="418"/>
      <c r="MXF2" s="418"/>
      <c r="MXG2" s="418"/>
      <c r="MXH2" s="418"/>
      <c r="MXI2" s="418"/>
      <c r="MXJ2" s="418"/>
      <c r="MXK2" s="418"/>
      <c r="MXL2" s="418"/>
      <c r="MXM2" s="418"/>
      <c r="MXN2" s="418"/>
      <c r="MXO2" s="418"/>
      <c r="MXP2" s="418"/>
      <c r="MXQ2" s="418"/>
      <c r="MXR2" s="418"/>
      <c r="MXS2" s="418"/>
      <c r="MXT2" s="418"/>
      <c r="MXU2" s="418"/>
      <c r="MXV2" s="418"/>
      <c r="MXW2" s="418"/>
      <c r="MXX2" s="418"/>
      <c r="MXY2" s="418"/>
      <c r="MXZ2" s="418"/>
      <c r="MYA2" s="418"/>
      <c r="MYB2" s="418"/>
      <c r="MYC2" s="418"/>
      <c r="MYD2" s="418"/>
      <c r="MYE2" s="418"/>
      <c r="MYF2" s="418"/>
      <c r="MYG2" s="418"/>
      <c r="MYH2" s="418"/>
      <c r="MYI2" s="418"/>
      <c r="MYJ2" s="418"/>
      <c r="MYK2" s="418"/>
      <c r="MYL2" s="418"/>
      <c r="MYM2" s="418"/>
      <c r="MYN2" s="418"/>
      <c r="MYO2" s="418"/>
      <c r="MYP2" s="418"/>
      <c r="MYQ2" s="418"/>
      <c r="MYR2" s="418"/>
      <c r="MYS2" s="418"/>
      <c r="MYT2" s="418"/>
      <c r="MYU2" s="418"/>
      <c r="MYV2" s="418"/>
      <c r="MYW2" s="418"/>
      <c r="MYX2" s="418"/>
      <c r="MYY2" s="418"/>
      <c r="MYZ2" s="418"/>
      <c r="MZA2" s="418"/>
      <c r="MZB2" s="418"/>
      <c r="MZC2" s="418"/>
      <c r="MZD2" s="418"/>
      <c r="MZE2" s="418"/>
      <c r="MZF2" s="418"/>
      <c r="MZG2" s="418"/>
      <c r="MZH2" s="418"/>
      <c r="MZI2" s="418"/>
      <c r="MZJ2" s="418"/>
      <c r="MZK2" s="418"/>
      <c r="MZL2" s="418"/>
      <c r="MZM2" s="418"/>
      <c r="MZN2" s="418"/>
      <c r="MZO2" s="418"/>
      <c r="MZP2" s="418"/>
      <c r="MZQ2" s="418"/>
      <c r="MZR2" s="418"/>
      <c r="MZS2" s="418"/>
      <c r="MZT2" s="418"/>
      <c r="MZU2" s="418"/>
      <c r="MZV2" s="418"/>
      <c r="MZW2" s="418"/>
      <c r="MZX2" s="418"/>
      <c r="MZY2" s="418"/>
      <c r="MZZ2" s="418"/>
      <c r="NAA2" s="418"/>
      <c r="NAB2" s="418"/>
      <c r="NAC2" s="418"/>
      <c r="NAD2" s="418"/>
      <c r="NAE2" s="418"/>
      <c r="NAF2" s="418"/>
      <c r="NAG2" s="418"/>
      <c r="NAH2" s="418"/>
      <c r="NAI2" s="418"/>
      <c r="NAJ2" s="418"/>
      <c r="NAK2" s="418"/>
      <c r="NAL2" s="418"/>
      <c r="NAM2" s="418"/>
      <c r="NAN2" s="418"/>
      <c r="NAO2" s="418"/>
      <c r="NAP2" s="418"/>
      <c r="NAQ2" s="418"/>
      <c r="NAR2" s="418"/>
      <c r="NAS2" s="418"/>
      <c r="NAT2" s="418"/>
      <c r="NAU2" s="418"/>
      <c r="NAV2" s="418"/>
      <c r="NAW2" s="418"/>
      <c r="NAX2" s="418"/>
      <c r="NAY2" s="418"/>
      <c r="NAZ2" s="418"/>
      <c r="NBA2" s="418"/>
      <c r="NBB2" s="418"/>
      <c r="NBC2" s="418"/>
      <c r="NBD2" s="418"/>
      <c r="NBE2" s="418"/>
      <c r="NBF2" s="418"/>
      <c r="NBG2" s="418"/>
      <c r="NBH2" s="418"/>
      <c r="NBI2" s="418"/>
      <c r="NBJ2" s="418"/>
      <c r="NBK2" s="418"/>
      <c r="NBL2" s="418"/>
      <c r="NBM2" s="418"/>
      <c r="NBN2" s="418"/>
      <c r="NBO2" s="418"/>
      <c r="NBP2" s="418"/>
      <c r="NBQ2" s="418"/>
      <c r="NBR2" s="418"/>
      <c r="NBS2" s="418"/>
      <c r="NBT2" s="418"/>
      <c r="NBU2" s="418"/>
      <c r="NBV2" s="418"/>
      <c r="NBW2" s="418"/>
      <c r="NBX2" s="418"/>
      <c r="NBY2" s="418"/>
      <c r="NBZ2" s="418"/>
      <c r="NCA2" s="418"/>
      <c r="NCB2" s="418"/>
      <c r="NCC2" s="418"/>
      <c r="NCD2" s="418"/>
      <c r="NCE2" s="418"/>
      <c r="NCF2" s="418"/>
      <c r="NCG2" s="418"/>
      <c r="NCH2" s="418"/>
      <c r="NCI2" s="418"/>
      <c r="NCJ2" s="418"/>
      <c r="NCK2" s="418"/>
      <c r="NCL2" s="418"/>
      <c r="NCM2" s="418"/>
      <c r="NCN2" s="418"/>
      <c r="NCO2" s="418"/>
      <c r="NCP2" s="418"/>
      <c r="NCQ2" s="418"/>
      <c r="NCR2" s="418"/>
      <c r="NCS2" s="418"/>
      <c r="NCT2" s="418"/>
      <c r="NCU2" s="418"/>
      <c r="NCV2" s="418"/>
      <c r="NCW2" s="418"/>
      <c r="NCX2" s="418"/>
      <c r="NCY2" s="418"/>
      <c r="NCZ2" s="418"/>
      <c r="NDA2" s="418"/>
      <c r="NDB2" s="418"/>
      <c r="NDC2" s="418"/>
      <c r="NDD2" s="418"/>
      <c r="NDE2" s="418"/>
      <c r="NDF2" s="418"/>
      <c r="NDG2" s="418"/>
      <c r="NDH2" s="418"/>
      <c r="NDI2" s="418"/>
      <c r="NDJ2" s="418"/>
      <c r="NDK2" s="418"/>
      <c r="NDL2" s="418"/>
      <c r="NDM2" s="418"/>
      <c r="NDN2" s="418"/>
      <c r="NDO2" s="418"/>
      <c r="NDP2" s="418"/>
      <c r="NDQ2" s="418"/>
      <c r="NDR2" s="418"/>
      <c r="NDS2" s="418"/>
      <c r="NDT2" s="418"/>
      <c r="NDU2" s="418"/>
      <c r="NDV2" s="418"/>
      <c r="NDW2" s="418"/>
      <c r="NDX2" s="418"/>
      <c r="NDY2" s="418"/>
      <c r="NDZ2" s="418"/>
      <c r="NEA2" s="418"/>
      <c r="NEB2" s="418"/>
      <c r="NEC2" s="418"/>
      <c r="NED2" s="418"/>
      <c r="NEE2" s="418"/>
      <c r="NEF2" s="418"/>
      <c r="NEG2" s="418"/>
      <c r="NEH2" s="418"/>
      <c r="NEI2" s="418"/>
      <c r="NEJ2" s="418"/>
      <c r="NEK2" s="418"/>
      <c r="NEL2" s="418"/>
      <c r="NEM2" s="418"/>
      <c r="NEN2" s="418"/>
      <c r="NEO2" s="418"/>
      <c r="NEP2" s="418"/>
      <c r="NEQ2" s="418"/>
      <c r="NER2" s="418"/>
      <c r="NES2" s="418"/>
      <c r="NET2" s="418"/>
      <c r="NEU2" s="418"/>
      <c r="NEV2" s="418"/>
      <c r="NEW2" s="418"/>
      <c r="NEX2" s="418"/>
      <c r="NEY2" s="418"/>
      <c r="NEZ2" s="418"/>
      <c r="NFA2" s="418"/>
      <c r="NFB2" s="418"/>
      <c r="NFC2" s="418"/>
      <c r="NFD2" s="418"/>
      <c r="NFE2" s="418"/>
      <c r="NFF2" s="418"/>
      <c r="NFG2" s="418"/>
      <c r="NFH2" s="418"/>
      <c r="NFI2" s="418"/>
      <c r="NFJ2" s="418"/>
      <c r="NFK2" s="418"/>
      <c r="NFL2" s="418"/>
      <c r="NFM2" s="418"/>
      <c r="NFN2" s="418"/>
      <c r="NFO2" s="418"/>
      <c r="NFP2" s="418"/>
      <c r="NFQ2" s="418"/>
      <c r="NFR2" s="418"/>
      <c r="NFS2" s="418"/>
      <c r="NFT2" s="418"/>
      <c r="NFU2" s="418"/>
      <c r="NFV2" s="418"/>
      <c r="NFW2" s="418"/>
      <c r="NFX2" s="418"/>
      <c r="NFY2" s="418"/>
      <c r="NFZ2" s="418"/>
      <c r="NGA2" s="418"/>
      <c r="NGB2" s="418"/>
      <c r="NGC2" s="418"/>
      <c r="NGD2" s="418"/>
      <c r="NGE2" s="418"/>
      <c r="NGF2" s="418"/>
      <c r="NGG2" s="418"/>
      <c r="NGH2" s="418"/>
      <c r="NGI2" s="418"/>
      <c r="NGJ2" s="418"/>
      <c r="NGK2" s="418"/>
      <c r="NGL2" s="418"/>
      <c r="NGM2" s="418"/>
      <c r="NGN2" s="418"/>
      <c r="NGO2" s="418"/>
      <c r="NGP2" s="418"/>
      <c r="NGQ2" s="418"/>
      <c r="NGR2" s="418"/>
      <c r="NGS2" s="418"/>
      <c r="NGT2" s="418"/>
      <c r="NGU2" s="418"/>
      <c r="NGV2" s="418"/>
      <c r="NGW2" s="418"/>
      <c r="NGX2" s="418"/>
      <c r="NGY2" s="418"/>
      <c r="NGZ2" s="418"/>
      <c r="NHA2" s="418"/>
      <c r="NHB2" s="418"/>
      <c r="NHC2" s="418"/>
      <c r="NHD2" s="418"/>
      <c r="NHE2" s="418"/>
      <c r="NHF2" s="418"/>
      <c r="NHG2" s="418"/>
      <c r="NHH2" s="418"/>
      <c r="NHI2" s="418"/>
      <c r="NHJ2" s="418"/>
      <c r="NHK2" s="418"/>
      <c r="NHL2" s="418"/>
      <c r="NHM2" s="418"/>
      <c r="NHN2" s="418"/>
      <c r="NHO2" s="418"/>
      <c r="NHP2" s="418"/>
      <c r="NHQ2" s="418"/>
      <c r="NHR2" s="418"/>
      <c r="NHS2" s="418"/>
      <c r="NHT2" s="418"/>
      <c r="NHU2" s="418"/>
      <c r="NHV2" s="418"/>
      <c r="NHW2" s="418"/>
      <c r="NHX2" s="418"/>
      <c r="NHY2" s="418"/>
      <c r="NHZ2" s="418"/>
      <c r="NIA2" s="418"/>
      <c r="NIB2" s="418"/>
      <c r="NIC2" s="418"/>
      <c r="NID2" s="418"/>
      <c r="NIE2" s="418"/>
      <c r="NIF2" s="418"/>
      <c r="NIG2" s="418"/>
      <c r="NIH2" s="418"/>
      <c r="NII2" s="418"/>
      <c r="NIJ2" s="418"/>
      <c r="NIK2" s="418"/>
      <c r="NIL2" s="418"/>
      <c r="NIM2" s="418"/>
      <c r="NIN2" s="418"/>
      <c r="NIO2" s="418"/>
      <c r="NIP2" s="418"/>
      <c r="NIQ2" s="418"/>
      <c r="NIR2" s="418"/>
      <c r="NIS2" s="418"/>
      <c r="NIT2" s="418"/>
      <c r="NIU2" s="418"/>
      <c r="NIV2" s="418"/>
      <c r="NIW2" s="418"/>
      <c r="NIX2" s="418"/>
      <c r="NIY2" s="418"/>
      <c r="NIZ2" s="418"/>
      <c r="NJA2" s="418"/>
      <c r="NJB2" s="418"/>
      <c r="NJC2" s="418"/>
      <c r="NJD2" s="418"/>
      <c r="NJE2" s="418"/>
      <c r="NJF2" s="418"/>
      <c r="NJG2" s="418"/>
      <c r="NJH2" s="418"/>
      <c r="NJI2" s="418"/>
      <c r="NJJ2" s="418"/>
      <c r="NJK2" s="418"/>
      <c r="NJL2" s="418"/>
      <c r="NJM2" s="418"/>
      <c r="NJN2" s="418"/>
      <c r="NJO2" s="418"/>
      <c r="NJP2" s="418"/>
      <c r="NJQ2" s="418"/>
      <c r="NJR2" s="418"/>
      <c r="NJS2" s="418"/>
      <c r="NJT2" s="418"/>
      <c r="NJU2" s="418"/>
      <c r="NJV2" s="418"/>
      <c r="NJW2" s="418"/>
      <c r="NJX2" s="418"/>
      <c r="NJY2" s="418"/>
      <c r="NJZ2" s="418"/>
      <c r="NKA2" s="418"/>
      <c r="NKB2" s="418"/>
      <c r="NKC2" s="418"/>
      <c r="NKD2" s="418"/>
      <c r="NKE2" s="418"/>
      <c r="NKF2" s="418"/>
      <c r="NKG2" s="418"/>
      <c r="NKH2" s="418"/>
      <c r="NKI2" s="418"/>
      <c r="NKJ2" s="418"/>
      <c r="NKK2" s="418"/>
      <c r="NKL2" s="418"/>
      <c r="NKM2" s="418"/>
      <c r="NKN2" s="418"/>
      <c r="NKO2" s="418"/>
      <c r="NKP2" s="418"/>
      <c r="NKQ2" s="418"/>
      <c r="NKR2" s="418"/>
      <c r="NKS2" s="418"/>
      <c r="NKT2" s="418"/>
      <c r="NKU2" s="418"/>
      <c r="NKV2" s="418"/>
      <c r="NKW2" s="418"/>
      <c r="NKX2" s="418"/>
      <c r="NKY2" s="418"/>
      <c r="NKZ2" s="418"/>
      <c r="NLA2" s="418"/>
      <c r="NLB2" s="418"/>
      <c r="NLC2" s="418"/>
      <c r="NLD2" s="418"/>
      <c r="NLE2" s="418"/>
      <c r="NLF2" s="418"/>
      <c r="NLG2" s="418"/>
      <c r="NLH2" s="418"/>
      <c r="NLI2" s="418"/>
      <c r="NLJ2" s="418"/>
      <c r="NLK2" s="418"/>
      <c r="NLL2" s="418"/>
      <c r="NLM2" s="418"/>
      <c r="NLN2" s="418"/>
      <c r="NLO2" s="418"/>
      <c r="NLP2" s="418"/>
      <c r="NLQ2" s="418"/>
      <c r="NLR2" s="418"/>
      <c r="NLS2" s="418"/>
      <c r="NLT2" s="418"/>
      <c r="NLU2" s="418"/>
      <c r="NLV2" s="418"/>
      <c r="NLW2" s="418"/>
      <c r="NLX2" s="418"/>
      <c r="NLY2" s="418"/>
      <c r="NLZ2" s="418"/>
      <c r="NMA2" s="418"/>
      <c r="NMB2" s="418"/>
      <c r="NMC2" s="418"/>
      <c r="NMD2" s="418"/>
      <c r="NME2" s="418"/>
      <c r="NMF2" s="418"/>
      <c r="NMG2" s="418"/>
      <c r="NMH2" s="418"/>
      <c r="NMI2" s="418"/>
      <c r="NMJ2" s="418"/>
      <c r="NMK2" s="418"/>
      <c r="NML2" s="418"/>
      <c r="NMM2" s="418"/>
      <c r="NMN2" s="418"/>
      <c r="NMO2" s="418"/>
      <c r="NMP2" s="418"/>
      <c r="NMQ2" s="418"/>
      <c r="NMR2" s="418"/>
      <c r="NMS2" s="418"/>
      <c r="NMT2" s="418"/>
      <c r="NMU2" s="418"/>
      <c r="NMV2" s="418"/>
      <c r="NMW2" s="418"/>
      <c r="NMX2" s="418"/>
      <c r="NMY2" s="418"/>
      <c r="NMZ2" s="418"/>
      <c r="NNA2" s="418"/>
      <c r="NNB2" s="418"/>
      <c r="NNC2" s="418"/>
      <c r="NND2" s="418"/>
      <c r="NNE2" s="418"/>
      <c r="NNF2" s="418"/>
      <c r="NNG2" s="418"/>
      <c r="NNH2" s="418"/>
      <c r="NNI2" s="418"/>
      <c r="NNJ2" s="418"/>
      <c r="NNK2" s="418"/>
      <c r="NNL2" s="418"/>
      <c r="NNM2" s="418"/>
      <c r="NNN2" s="418"/>
      <c r="NNO2" s="418"/>
      <c r="NNP2" s="418"/>
      <c r="NNQ2" s="418"/>
      <c r="NNR2" s="418"/>
      <c r="NNS2" s="418"/>
      <c r="NNT2" s="418"/>
      <c r="NNU2" s="418"/>
      <c r="NNV2" s="418"/>
      <c r="NNW2" s="418"/>
      <c r="NNX2" s="418"/>
      <c r="NNY2" s="418"/>
      <c r="NNZ2" s="418"/>
      <c r="NOA2" s="418"/>
      <c r="NOB2" s="418"/>
      <c r="NOC2" s="418"/>
      <c r="NOD2" s="418"/>
      <c r="NOE2" s="418"/>
      <c r="NOF2" s="418"/>
      <c r="NOG2" s="418"/>
      <c r="NOH2" s="418"/>
      <c r="NOI2" s="418"/>
      <c r="NOJ2" s="418"/>
      <c r="NOK2" s="418"/>
      <c r="NOL2" s="418"/>
      <c r="NOM2" s="418"/>
      <c r="NON2" s="418"/>
      <c r="NOO2" s="418"/>
      <c r="NOP2" s="418"/>
      <c r="NOQ2" s="418"/>
      <c r="NOR2" s="418"/>
      <c r="NOS2" s="418"/>
      <c r="NOT2" s="418"/>
      <c r="NOU2" s="418"/>
      <c r="NOV2" s="418"/>
      <c r="NOW2" s="418"/>
      <c r="NOX2" s="418"/>
      <c r="NOY2" s="418"/>
      <c r="NOZ2" s="418"/>
      <c r="NPA2" s="418"/>
      <c r="NPB2" s="418"/>
      <c r="NPC2" s="418"/>
      <c r="NPD2" s="418"/>
      <c r="NPE2" s="418"/>
      <c r="NPF2" s="418"/>
      <c r="NPG2" s="418"/>
      <c r="NPH2" s="418"/>
      <c r="NPI2" s="418"/>
      <c r="NPJ2" s="418"/>
      <c r="NPK2" s="418"/>
      <c r="NPL2" s="418"/>
      <c r="NPM2" s="418"/>
      <c r="NPN2" s="418"/>
      <c r="NPO2" s="418"/>
      <c r="NPP2" s="418"/>
      <c r="NPQ2" s="418"/>
      <c r="NPR2" s="418"/>
      <c r="NPS2" s="418"/>
      <c r="NPT2" s="418"/>
      <c r="NPU2" s="418"/>
      <c r="NPV2" s="418"/>
      <c r="NPW2" s="418"/>
      <c r="NPX2" s="418"/>
      <c r="NPY2" s="418"/>
      <c r="NPZ2" s="418"/>
      <c r="NQA2" s="418"/>
      <c r="NQB2" s="418"/>
      <c r="NQC2" s="418"/>
      <c r="NQD2" s="418"/>
      <c r="NQE2" s="418"/>
      <c r="NQF2" s="418"/>
      <c r="NQG2" s="418"/>
      <c r="NQH2" s="418"/>
      <c r="NQI2" s="418"/>
      <c r="NQJ2" s="418"/>
      <c r="NQK2" s="418"/>
      <c r="NQL2" s="418"/>
      <c r="NQM2" s="418"/>
      <c r="NQN2" s="418"/>
      <c r="NQO2" s="418"/>
      <c r="NQP2" s="418"/>
      <c r="NQQ2" s="418"/>
      <c r="NQR2" s="418"/>
      <c r="NQS2" s="418"/>
      <c r="NQT2" s="418"/>
      <c r="NQU2" s="418"/>
      <c r="NQV2" s="418"/>
      <c r="NQW2" s="418"/>
      <c r="NQX2" s="418"/>
      <c r="NQY2" s="418"/>
      <c r="NQZ2" s="418"/>
      <c r="NRA2" s="418"/>
      <c r="NRB2" s="418"/>
      <c r="NRC2" s="418"/>
      <c r="NRD2" s="418"/>
      <c r="NRE2" s="418"/>
      <c r="NRF2" s="418"/>
      <c r="NRG2" s="418"/>
      <c r="NRH2" s="418"/>
      <c r="NRI2" s="418"/>
      <c r="NRJ2" s="418"/>
      <c r="NRK2" s="418"/>
      <c r="NRL2" s="418"/>
      <c r="NRM2" s="418"/>
      <c r="NRN2" s="418"/>
      <c r="NRO2" s="418"/>
      <c r="NRP2" s="418"/>
      <c r="NRQ2" s="418"/>
      <c r="NRR2" s="418"/>
      <c r="NRS2" s="418"/>
      <c r="NRT2" s="418"/>
      <c r="NRU2" s="418"/>
      <c r="NRV2" s="418"/>
      <c r="NRW2" s="418"/>
      <c r="NRX2" s="418"/>
      <c r="NRY2" s="418"/>
      <c r="NRZ2" s="418"/>
      <c r="NSA2" s="418"/>
      <c r="NSB2" s="418"/>
      <c r="NSC2" s="418"/>
      <c r="NSD2" s="418"/>
      <c r="NSE2" s="418"/>
      <c r="NSF2" s="418"/>
      <c r="NSG2" s="418"/>
      <c r="NSH2" s="418"/>
      <c r="NSI2" s="418"/>
      <c r="NSJ2" s="418"/>
      <c r="NSK2" s="418"/>
      <c r="NSL2" s="418"/>
      <c r="NSM2" s="418"/>
      <c r="NSN2" s="418"/>
      <c r="NSO2" s="418"/>
      <c r="NSP2" s="418"/>
      <c r="NSQ2" s="418"/>
      <c r="NSR2" s="418"/>
      <c r="NSS2" s="418"/>
      <c r="NST2" s="418"/>
      <c r="NSU2" s="418"/>
      <c r="NSV2" s="418"/>
      <c r="NSW2" s="418"/>
      <c r="NSX2" s="418"/>
      <c r="NSY2" s="418"/>
      <c r="NSZ2" s="418"/>
      <c r="NTA2" s="418"/>
      <c r="NTB2" s="418"/>
      <c r="NTC2" s="418"/>
      <c r="NTD2" s="418"/>
      <c r="NTE2" s="418"/>
      <c r="NTF2" s="418"/>
      <c r="NTG2" s="418"/>
      <c r="NTH2" s="418"/>
      <c r="NTI2" s="418"/>
      <c r="NTJ2" s="418"/>
      <c r="NTK2" s="418"/>
      <c r="NTL2" s="418"/>
      <c r="NTM2" s="418"/>
      <c r="NTN2" s="418"/>
      <c r="NTO2" s="418"/>
      <c r="NTP2" s="418"/>
      <c r="NTQ2" s="418"/>
      <c r="NTR2" s="418"/>
      <c r="NTS2" s="418"/>
      <c r="NTT2" s="418"/>
      <c r="NTU2" s="418"/>
      <c r="NTV2" s="418"/>
      <c r="NTW2" s="418"/>
      <c r="NTX2" s="418"/>
      <c r="NTY2" s="418"/>
      <c r="NTZ2" s="418"/>
      <c r="NUA2" s="418"/>
      <c r="NUB2" s="418"/>
      <c r="NUC2" s="418"/>
      <c r="NUD2" s="418"/>
      <c r="NUE2" s="418"/>
      <c r="NUF2" s="418"/>
      <c r="NUG2" s="418"/>
      <c r="NUH2" s="418"/>
      <c r="NUI2" s="418"/>
      <c r="NUJ2" s="418"/>
      <c r="NUK2" s="418"/>
      <c r="NUL2" s="418"/>
      <c r="NUM2" s="418"/>
      <c r="NUN2" s="418"/>
      <c r="NUO2" s="418"/>
      <c r="NUP2" s="418"/>
      <c r="NUQ2" s="418"/>
      <c r="NUR2" s="418"/>
      <c r="NUS2" s="418"/>
      <c r="NUT2" s="418"/>
      <c r="NUU2" s="418"/>
      <c r="NUV2" s="418"/>
      <c r="NUW2" s="418"/>
      <c r="NUX2" s="418"/>
      <c r="NUY2" s="418"/>
      <c r="NUZ2" s="418"/>
      <c r="NVA2" s="418"/>
      <c r="NVB2" s="418"/>
      <c r="NVC2" s="418"/>
      <c r="NVD2" s="418"/>
      <c r="NVE2" s="418"/>
      <c r="NVF2" s="418"/>
      <c r="NVG2" s="418"/>
      <c r="NVH2" s="418"/>
      <c r="NVI2" s="418"/>
      <c r="NVJ2" s="418"/>
      <c r="NVK2" s="418"/>
      <c r="NVL2" s="418"/>
      <c r="NVM2" s="418"/>
      <c r="NVN2" s="418"/>
      <c r="NVO2" s="418"/>
      <c r="NVP2" s="418"/>
      <c r="NVQ2" s="418"/>
      <c r="NVR2" s="418"/>
      <c r="NVS2" s="418"/>
      <c r="NVT2" s="418"/>
      <c r="NVU2" s="418"/>
      <c r="NVV2" s="418"/>
      <c r="NVW2" s="418"/>
      <c r="NVX2" s="418"/>
      <c r="NVY2" s="418"/>
      <c r="NVZ2" s="418"/>
      <c r="NWA2" s="418"/>
      <c r="NWB2" s="418"/>
      <c r="NWC2" s="418"/>
      <c r="NWD2" s="418"/>
      <c r="NWE2" s="418"/>
      <c r="NWF2" s="418"/>
      <c r="NWG2" s="418"/>
      <c r="NWH2" s="418"/>
      <c r="NWI2" s="418"/>
      <c r="NWJ2" s="418"/>
      <c r="NWK2" s="418"/>
      <c r="NWL2" s="418"/>
      <c r="NWM2" s="418"/>
      <c r="NWN2" s="418"/>
      <c r="NWO2" s="418"/>
      <c r="NWP2" s="418"/>
      <c r="NWQ2" s="418"/>
      <c r="NWR2" s="418"/>
      <c r="NWS2" s="418"/>
      <c r="NWT2" s="418"/>
      <c r="NWU2" s="418"/>
      <c r="NWV2" s="418"/>
      <c r="NWW2" s="418"/>
      <c r="NWX2" s="418"/>
      <c r="NWY2" s="418"/>
      <c r="NWZ2" s="418"/>
      <c r="NXA2" s="418"/>
      <c r="NXB2" s="418"/>
      <c r="NXC2" s="418"/>
      <c r="NXD2" s="418"/>
      <c r="NXE2" s="418"/>
      <c r="NXF2" s="418"/>
      <c r="NXG2" s="418"/>
      <c r="NXH2" s="418"/>
      <c r="NXI2" s="418"/>
      <c r="NXJ2" s="418"/>
      <c r="NXK2" s="418"/>
      <c r="NXL2" s="418"/>
      <c r="NXM2" s="418"/>
      <c r="NXN2" s="418"/>
      <c r="NXO2" s="418"/>
      <c r="NXP2" s="418"/>
      <c r="NXQ2" s="418"/>
      <c r="NXR2" s="418"/>
      <c r="NXS2" s="418"/>
      <c r="NXT2" s="418"/>
      <c r="NXU2" s="418"/>
      <c r="NXV2" s="418"/>
      <c r="NXW2" s="418"/>
      <c r="NXX2" s="418"/>
      <c r="NXY2" s="418"/>
      <c r="NXZ2" s="418"/>
      <c r="NYA2" s="418"/>
      <c r="NYB2" s="418"/>
      <c r="NYC2" s="418"/>
      <c r="NYD2" s="418"/>
      <c r="NYE2" s="418"/>
      <c r="NYF2" s="418"/>
      <c r="NYG2" s="418"/>
      <c r="NYH2" s="418"/>
      <c r="NYI2" s="418"/>
      <c r="NYJ2" s="418"/>
      <c r="NYK2" s="418"/>
      <c r="NYL2" s="418"/>
      <c r="NYM2" s="418"/>
      <c r="NYN2" s="418"/>
      <c r="NYO2" s="418"/>
      <c r="NYP2" s="418"/>
      <c r="NYQ2" s="418"/>
      <c r="NYR2" s="418"/>
      <c r="NYS2" s="418"/>
      <c r="NYT2" s="418"/>
      <c r="NYU2" s="418"/>
      <c r="NYV2" s="418"/>
      <c r="NYW2" s="418"/>
      <c r="NYX2" s="418"/>
      <c r="NYY2" s="418"/>
      <c r="NYZ2" s="418"/>
      <c r="NZA2" s="418"/>
      <c r="NZB2" s="418"/>
      <c r="NZC2" s="418"/>
      <c r="NZD2" s="418"/>
      <c r="NZE2" s="418"/>
      <c r="NZF2" s="418"/>
      <c r="NZG2" s="418"/>
      <c r="NZH2" s="418"/>
      <c r="NZI2" s="418"/>
      <c r="NZJ2" s="418"/>
      <c r="NZK2" s="418"/>
      <c r="NZL2" s="418"/>
      <c r="NZM2" s="418"/>
      <c r="NZN2" s="418"/>
      <c r="NZO2" s="418"/>
      <c r="NZP2" s="418"/>
      <c r="NZQ2" s="418"/>
      <c r="NZR2" s="418"/>
      <c r="NZS2" s="418"/>
      <c r="NZT2" s="418"/>
      <c r="NZU2" s="418"/>
      <c r="NZV2" s="418"/>
      <c r="NZW2" s="418"/>
      <c r="NZX2" s="418"/>
      <c r="NZY2" s="418"/>
      <c r="NZZ2" s="418"/>
      <c r="OAA2" s="418"/>
      <c r="OAB2" s="418"/>
      <c r="OAC2" s="418"/>
      <c r="OAD2" s="418"/>
      <c r="OAE2" s="418"/>
      <c r="OAF2" s="418"/>
      <c r="OAG2" s="418"/>
      <c r="OAH2" s="418"/>
      <c r="OAI2" s="418"/>
      <c r="OAJ2" s="418"/>
      <c r="OAK2" s="418"/>
      <c r="OAL2" s="418"/>
      <c r="OAM2" s="418"/>
      <c r="OAN2" s="418"/>
      <c r="OAO2" s="418"/>
      <c r="OAP2" s="418"/>
      <c r="OAQ2" s="418"/>
      <c r="OAR2" s="418"/>
      <c r="OAS2" s="418"/>
      <c r="OAT2" s="418"/>
      <c r="OAU2" s="418"/>
      <c r="OAV2" s="418"/>
      <c r="OAW2" s="418"/>
      <c r="OAX2" s="418"/>
      <c r="OAY2" s="418"/>
      <c r="OAZ2" s="418"/>
      <c r="OBA2" s="418"/>
      <c r="OBB2" s="418"/>
      <c r="OBC2" s="418"/>
      <c r="OBD2" s="418"/>
      <c r="OBE2" s="418"/>
      <c r="OBF2" s="418"/>
      <c r="OBG2" s="418"/>
      <c r="OBH2" s="418"/>
      <c r="OBI2" s="418"/>
      <c r="OBJ2" s="418"/>
      <c r="OBK2" s="418"/>
      <c r="OBL2" s="418"/>
      <c r="OBM2" s="418"/>
      <c r="OBN2" s="418"/>
      <c r="OBO2" s="418"/>
      <c r="OBP2" s="418"/>
      <c r="OBQ2" s="418"/>
      <c r="OBR2" s="418"/>
      <c r="OBS2" s="418"/>
      <c r="OBT2" s="418"/>
      <c r="OBU2" s="418"/>
      <c r="OBV2" s="418"/>
      <c r="OBW2" s="418"/>
      <c r="OBX2" s="418"/>
      <c r="OBY2" s="418"/>
      <c r="OBZ2" s="418"/>
      <c r="OCA2" s="418"/>
      <c r="OCB2" s="418"/>
      <c r="OCC2" s="418"/>
      <c r="OCD2" s="418"/>
      <c r="OCE2" s="418"/>
      <c r="OCF2" s="418"/>
      <c r="OCG2" s="418"/>
      <c r="OCH2" s="418"/>
      <c r="OCI2" s="418"/>
      <c r="OCJ2" s="418"/>
      <c r="OCK2" s="418"/>
      <c r="OCL2" s="418"/>
      <c r="OCM2" s="418"/>
      <c r="OCN2" s="418"/>
      <c r="OCO2" s="418"/>
      <c r="OCP2" s="418"/>
      <c r="OCQ2" s="418"/>
      <c r="OCR2" s="418"/>
      <c r="OCS2" s="418"/>
      <c r="OCT2" s="418"/>
      <c r="OCU2" s="418"/>
      <c r="OCV2" s="418"/>
      <c r="OCW2" s="418"/>
      <c r="OCX2" s="418"/>
      <c r="OCY2" s="418"/>
      <c r="OCZ2" s="418"/>
      <c r="ODA2" s="418"/>
      <c r="ODB2" s="418"/>
      <c r="ODC2" s="418"/>
      <c r="ODD2" s="418"/>
      <c r="ODE2" s="418"/>
      <c r="ODF2" s="418"/>
      <c r="ODG2" s="418"/>
      <c r="ODH2" s="418"/>
      <c r="ODI2" s="418"/>
      <c r="ODJ2" s="418"/>
      <c r="ODK2" s="418"/>
      <c r="ODL2" s="418"/>
      <c r="ODM2" s="418"/>
      <c r="ODN2" s="418"/>
      <c r="ODO2" s="418"/>
      <c r="ODP2" s="418"/>
      <c r="ODQ2" s="418"/>
      <c r="ODR2" s="418"/>
      <c r="ODS2" s="418"/>
      <c r="ODT2" s="418"/>
      <c r="ODU2" s="418"/>
      <c r="ODV2" s="418"/>
      <c r="ODW2" s="418"/>
      <c r="ODX2" s="418"/>
      <c r="ODY2" s="418"/>
      <c r="ODZ2" s="418"/>
      <c r="OEA2" s="418"/>
      <c r="OEB2" s="418"/>
      <c r="OEC2" s="418"/>
      <c r="OED2" s="418"/>
      <c r="OEE2" s="418"/>
      <c r="OEF2" s="418"/>
      <c r="OEG2" s="418"/>
      <c r="OEH2" s="418"/>
      <c r="OEI2" s="418"/>
      <c r="OEJ2" s="418"/>
      <c r="OEK2" s="418"/>
      <c r="OEL2" s="418"/>
      <c r="OEM2" s="418"/>
      <c r="OEN2" s="418"/>
      <c r="OEO2" s="418"/>
      <c r="OEP2" s="418"/>
      <c r="OEQ2" s="418"/>
      <c r="OER2" s="418"/>
      <c r="OES2" s="418"/>
      <c r="OET2" s="418"/>
      <c r="OEU2" s="418"/>
      <c r="OEV2" s="418"/>
      <c r="OEW2" s="418"/>
      <c r="OEX2" s="418"/>
      <c r="OEY2" s="418"/>
      <c r="OEZ2" s="418"/>
      <c r="OFA2" s="418"/>
      <c r="OFB2" s="418"/>
      <c r="OFC2" s="418"/>
      <c r="OFD2" s="418"/>
      <c r="OFE2" s="418"/>
      <c r="OFF2" s="418"/>
      <c r="OFG2" s="418"/>
      <c r="OFH2" s="418"/>
      <c r="OFI2" s="418"/>
      <c r="OFJ2" s="418"/>
      <c r="OFK2" s="418"/>
      <c r="OFL2" s="418"/>
      <c r="OFM2" s="418"/>
      <c r="OFN2" s="418"/>
      <c r="OFO2" s="418"/>
      <c r="OFP2" s="418"/>
      <c r="OFQ2" s="418"/>
      <c r="OFR2" s="418"/>
      <c r="OFS2" s="418"/>
      <c r="OFT2" s="418"/>
      <c r="OFU2" s="418"/>
      <c r="OFV2" s="418"/>
      <c r="OFW2" s="418"/>
      <c r="OFX2" s="418"/>
      <c r="OFY2" s="418"/>
      <c r="OFZ2" s="418"/>
      <c r="OGA2" s="418"/>
      <c r="OGB2" s="418"/>
      <c r="OGC2" s="418"/>
      <c r="OGD2" s="418"/>
      <c r="OGE2" s="418"/>
      <c r="OGF2" s="418"/>
      <c r="OGG2" s="418"/>
      <c r="OGH2" s="418"/>
      <c r="OGI2" s="418"/>
      <c r="OGJ2" s="418"/>
      <c r="OGK2" s="418"/>
      <c r="OGL2" s="418"/>
      <c r="OGM2" s="418"/>
      <c r="OGN2" s="418"/>
      <c r="OGO2" s="418"/>
      <c r="OGP2" s="418"/>
      <c r="OGQ2" s="418"/>
      <c r="OGR2" s="418"/>
      <c r="OGS2" s="418"/>
      <c r="OGT2" s="418"/>
      <c r="OGU2" s="418"/>
      <c r="OGV2" s="418"/>
      <c r="OGW2" s="418"/>
      <c r="OGX2" s="418"/>
      <c r="OGY2" s="418"/>
      <c r="OGZ2" s="418"/>
      <c r="OHA2" s="418"/>
      <c r="OHB2" s="418"/>
      <c r="OHC2" s="418"/>
      <c r="OHD2" s="418"/>
      <c r="OHE2" s="418"/>
      <c r="OHF2" s="418"/>
      <c r="OHG2" s="418"/>
      <c r="OHH2" s="418"/>
      <c r="OHI2" s="418"/>
      <c r="OHJ2" s="418"/>
      <c r="OHK2" s="418"/>
      <c r="OHL2" s="418"/>
      <c r="OHM2" s="418"/>
      <c r="OHN2" s="418"/>
      <c r="OHO2" s="418"/>
      <c r="OHP2" s="418"/>
      <c r="OHQ2" s="418"/>
      <c r="OHR2" s="418"/>
      <c r="OHS2" s="418"/>
      <c r="OHT2" s="418"/>
      <c r="OHU2" s="418"/>
      <c r="OHV2" s="418"/>
      <c r="OHW2" s="418"/>
      <c r="OHX2" s="418"/>
      <c r="OHY2" s="418"/>
      <c r="OHZ2" s="418"/>
      <c r="OIA2" s="418"/>
      <c r="OIB2" s="418"/>
      <c r="OIC2" s="418"/>
      <c r="OID2" s="418"/>
      <c r="OIE2" s="418"/>
      <c r="OIF2" s="418"/>
      <c r="OIG2" s="418"/>
      <c r="OIH2" s="418"/>
      <c r="OII2" s="418"/>
      <c r="OIJ2" s="418"/>
      <c r="OIK2" s="418"/>
      <c r="OIL2" s="418"/>
      <c r="OIM2" s="418"/>
      <c r="OIN2" s="418"/>
      <c r="OIO2" s="418"/>
      <c r="OIP2" s="418"/>
      <c r="OIQ2" s="418"/>
      <c r="OIR2" s="418"/>
      <c r="OIS2" s="418"/>
      <c r="OIT2" s="418"/>
      <c r="OIU2" s="418"/>
      <c r="OIV2" s="418"/>
      <c r="OIW2" s="418"/>
      <c r="OIX2" s="418"/>
      <c r="OIY2" s="418"/>
      <c r="OIZ2" s="418"/>
      <c r="OJA2" s="418"/>
      <c r="OJB2" s="418"/>
      <c r="OJC2" s="418"/>
      <c r="OJD2" s="418"/>
      <c r="OJE2" s="418"/>
      <c r="OJF2" s="418"/>
      <c r="OJG2" s="418"/>
      <c r="OJH2" s="418"/>
      <c r="OJI2" s="418"/>
      <c r="OJJ2" s="418"/>
      <c r="OJK2" s="418"/>
      <c r="OJL2" s="418"/>
      <c r="OJM2" s="418"/>
      <c r="OJN2" s="418"/>
      <c r="OJO2" s="418"/>
      <c r="OJP2" s="418"/>
      <c r="OJQ2" s="418"/>
      <c r="OJR2" s="418"/>
      <c r="OJS2" s="418"/>
      <c r="OJT2" s="418"/>
      <c r="OJU2" s="418"/>
      <c r="OJV2" s="418"/>
      <c r="OJW2" s="418"/>
      <c r="OJX2" s="418"/>
      <c r="OJY2" s="418"/>
      <c r="OJZ2" s="418"/>
      <c r="OKA2" s="418"/>
      <c r="OKB2" s="418"/>
      <c r="OKC2" s="418"/>
      <c r="OKD2" s="418"/>
      <c r="OKE2" s="418"/>
      <c r="OKF2" s="418"/>
      <c r="OKG2" s="418"/>
      <c r="OKH2" s="418"/>
      <c r="OKI2" s="418"/>
      <c r="OKJ2" s="418"/>
      <c r="OKK2" s="418"/>
      <c r="OKL2" s="418"/>
      <c r="OKM2" s="418"/>
      <c r="OKN2" s="418"/>
      <c r="OKO2" s="418"/>
      <c r="OKP2" s="418"/>
      <c r="OKQ2" s="418"/>
      <c r="OKR2" s="418"/>
      <c r="OKS2" s="418"/>
      <c r="OKT2" s="418"/>
      <c r="OKU2" s="418"/>
      <c r="OKV2" s="418"/>
      <c r="OKW2" s="418"/>
      <c r="OKX2" s="418"/>
      <c r="OKY2" s="418"/>
      <c r="OKZ2" s="418"/>
      <c r="OLA2" s="418"/>
      <c r="OLB2" s="418"/>
      <c r="OLC2" s="418"/>
      <c r="OLD2" s="418"/>
      <c r="OLE2" s="418"/>
      <c r="OLF2" s="418"/>
      <c r="OLG2" s="418"/>
      <c r="OLH2" s="418"/>
      <c r="OLI2" s="418"/>
      <c r="OLJ2" s="418"/>
      <c r="OLK2" s="418"/>
      <c r="OLL2" s="418"/>
      <c r="OLM2" s="418"/>
      <c r="OLN2" s="418"/>
      <c r="OLO2" s="418"/>
      <c r="OLP2" s="418"/>
      <c r="OLQ2" s="418"/>
      <c r="OLR2" s="418"/>
      <c r="OLS2" s="418"/>
      <c r="OLT2" s="418"/>
      <c r="OLU2" s="418"/>
      <c r="OLV2" s="418"/>
      <c r="OLW2" s="418"/>
      <c r="OLX2" s="418"/>
      <c r="OLY2" s="418"/>
      <c r="OLZ2" s="418"/>
      <c r="OMA2" s="418"/>
      <c r="OMB2" s="418"/>
      <c r="OMC2" s="418"/>
      <c r="OMD2" s="418"/>
      <c r="OME2" s="418"/>
      <c r="OMF2" s="418"/>
      <c r="OMG2" s="418"/>
      <c r="OMH2" s="418"/>
      <c r="OMI2" s="418"/>
      <c r="OMJ2" s="418"/>
      <c r="OMK2" s="418"/>
      <c r="OML2" s="418"/>
      <c r="OMM2" s="418"/>
      <c r="OMN2" s="418"/>
      <c r="OMO2" s="418"/>
      <c r="OMP2" s="418"/>
      <c r="OMQ2" s="418"/>
      <c r="OMR2" s="418"/>
      <c r="OMS2" s="418"/>
      <c r="OMT2" s="418"/>
      <c r="OMU2" s="418"/>
      <c r="OMV2" s="418"/>
      <c r="OMW2" s="418"/>
      <c r="OMX2" s="418"/>
      <c r="OMY2" s="418"/>
      <c r="OMZ2" s="418"/>
      <c r="ONA2" s="418"/>
      <c r="ONB2" s="418"/>
      <c r="ONC2" s="418"/>
      <c r="OND2" s="418"/>
      <c r="ONE2" s="418"/>
      <c r="ONF2" s="418"/>
      <c r="ONG2" s="418"/>
      <c r="ONH2" s="418"/>
      <c r="ONI2" s="418"/>
      <c r="ONJ2" s="418"/>
      <c r="ONK2" s="418"/>
      <c r="ONL2" s="418"/>
      <c r="ONM2" s="418"/>
      <c r="ONN2" s="418"/>
      <c r="ONO2" s="418"/>
      <c r="ONP2" s="418"/>
      <c r="ONQ2" s="418"/>
      <c r="ONR2" s="418"/>
      <c r="ONS2" s="418"/>
      <c r="ONT2" s="418"/>
      <c r="ONU2" s="418"/>
      <c r="ONV2" s="418"/>
      <c r="ONW2" s="418"/>
      <c r="ONX2" s="418"/>
      <c r="ONY2" s="418"/>
      <c r="ONZ2" s="418"/>
      <c r="OOA2" s="418"/>
      <c r="OOB2" s="418"/>
      <c r="OOC2" s="418"/>
      <c r="OOD2" s="418"/>
      <c r="OOE2" s="418"/>
      <c r="OOF2" s="418"/>
      <c r="OOG2" s="418"/>
      <c r="OOH2" s="418"/>
      <c r="OOI2" s="418"/>
      <c r="OOJ2" s="418"/>
      <c r="OOK2" s="418"/>
      <c r="OOL2" s="418"/>
      <c r="OOM2" s="418"/>
      <c r="OON2" s="418"/>
      <c r="OOO2" s="418"/>
      <c r="OOP2" s="418"/>
      <c r="OOQ2" s="418"/>
      <c r="OOR2" s="418"/>
      <c r="OOS2" s="418"/>
      <c r="OOT2" s="418"/>
      <c r="OOU2" s="418"/>
      <c r="OOV2" s="418"/>
      <c r="OOW2" s="418"/>
      <c r="OOX2" s="418"/>
      <c r="OOY2" s="418"/>
      <c r="OOZ2" s="418"/>
      <c r="OPA2" s="418"/>
      <c r="OPB2" s="418"/>
      <c r="OPC2" s="418"/>
      <c r="OPD2" s="418"/>
      <c r="OPE2" s="418"/>
      <c r="OPF2" s="418"/>
      <c r="OPG2" s="418"/>
      <c r="OPH2" s="418"/>
      <c r="OPI2" s="418"/>
      <c r="OPJ2" s="418"/>
      <c r="OPK2" s="418"/>
      <c r="OPL2" s="418"/>
      <c r="OPM2" s="418"/>
      <c r="OPN2" s="418"/>
      <c r="OPO2" s="418"/>
      <c r="OPP2" s="418"/>
      <c r="OPQ2" s="418"/>
      <c r="OPR2" s="418"/>
      <c r="OPS2" s="418"/>
      <c r="OPT2" s="418"/>
      <c r="OPU2" s="418"/>
      <c r="OPV2" s="418"/>
      <c r="OPW2" s="418"/>
      <c r="OPX2" s="418"/>
      <c r="OPY2" s="418"/>
      <c r="OPZ2" s="418"/>
      <c r="OQA2" s="418"/>
      <c r="OQB2" s="418"/>
      <c r="OQC2" s="418"/>
      <c r="OQD2" s="418"/>
      <c r="OQE2" s="418"/>
      <c r="OQF2" s="418"/>
      <c r="OQG2" s="418"/>
      <c r="OQH2" s="418"/>
      <c r="OQI2" s="418"/>
      <c r="OQJ2" s="418"/>
      <c r="OQK2" s="418"/>
      <c r="OQL2" s="418"/>
      <c r="OQM2" s="418"/>
      <c r="OQN2" s="418"/>
      <c r="OQO2" s="418"/>
      <c r="OQP2" s="418"/>
      <c r="OQQ2" s="418"/>
      <c r="OQR2" s="418"/>
      <c r="OQS2" s="418"/>
      <c r="OQT2" s="418"/>
      <c r="OQU2" s="418"/>
      <c r="OQV2" s="418"/>
      <c r="OQW2" s="418"/>
      <c r="OQX2" s="418"/>
      <c r="OQY2" s="418"/>
      <c r="OQZ2" s="418"/>
      <c r="ORA2" s="418"/>
      <c r="ORB2" s="418"/>
      <c r="ORC2" s="418"/>
      <c r="ORD2" s="418"/>
      <c r="ORE2" s="418"/>
      <c r="ORF2" s="418"/>
      <c r="ORG2" s="418"/>
      <c r="ORH2" s="418"/>
      <c r="ORI2" s="418"/>
      <c r="ORJ2" s="418"/>
      <c r="ORK2" s="418"/>
      <c r="ORL2" s="418"/>
      <c r="ORM2" s="418"/>
      <c r="ORN2" s="418"/>
      <c r="ORO2" s="418"/>
      <c r="ORP2" s="418"/>
      <c r="ORQ2" s="418"/>
      <c r="ORR2" s="418"/>
      <c r="ORS2" s="418"/>
      <c r="ORT2" s="418"/>
      <c r="ORU2" s="418"/>
      <c r="ORV2" s="418"/>
      <c r="ORW2" s="418"/>
      <c r="ORX2" s="418"/>
      <c r="ORY2" s="418"/>
      <c r="ORZ2" s="418"/>
      <c r="OSA2" s="418"/>
      <c r="OSB2" s="418"/>
      <c r="OSC2" s="418"/>
      <c r="OSD2" s="418"/>
      <c r="OSE2" s="418"/>
      <c r="OSF2" s="418"/>
      <c r="OSG2" s="418"/>
      <c r="OSH2" s="418"/>
      <c r="OSI2" s="418"/>
      <c r="OSJ2" s="418"/>
      <c r="OSK2" s="418"/>
      <c r="OSL2" s="418"/>
      <c r="OSM2" s="418"/>
      <c r="OSN2" s="418"/>
      <c r="OSO2" s="418"/>
      <c r="OSP2" s="418"/>
      <c r="OSQ2" s="418"/>
      <c r="OSR2" s="418"/>
      <c r="OSS2" s="418"/>
      <c r="OST2" s="418"/>
      <c r="OSU2" s="418"/>
      <c r="OSV2" s="418"/>
      <c r="OSW2" s="418"/>
      <c r="OSX2" s="418"/>
      <c r="OSY2" s="418"/>
      <c r="OSZ2" s="418"/>
      <c r="OTA2" s="418"/>
      <c r="OTB2" s="418"/>
      <c r="OTC2" s="418"/>
      <c r="OTD2" s="418"/>
      <c r="OTE2" s="418"/>
      <c r="OTF2" s="418"/>
      <c r="OTG2" s="418"/>
      <c r="OTH2" s="418"/>
      <c r="OTI2" s="418"/>
      <c r="OTJ2" s="418"/>
      <c r="OTK2" s="418"/>
      <c r="OTL2" s="418"/>
      <c r="OTM2" s="418"/>
      <c r="OTN2" s="418"/>
      <c r="OTO2" s="418"/>
      <c r="OTP2" s="418"/>
      <c r="OTQ2" s="418"/>
      <c r="OTR2" s="418"/>
      <c r="OTS2" s="418"/>
      <c r="OTT2" s="418"/>
      <c r="OTU2" s="418"/>
      <c r="OTV2" s="418"/>
      <c r="OTW2" s="418"/>
      <c r="OTX2" s="418"/>
      <c r="OTY2" s="418"/>
      <c r="OTZ2" s="418"/>
      <c r="OUA2" s="418"/>
      <c r="OUB2" s="418"/>
      <c r="OUC2" s="418"/>
      <c r="OUD2" s="418"/>
      <c r="OUE2" s="418"/>
      <c r="OUF2" s="418"/>
      <c r="OUG2" s="418"/>
      <c r="OUH2" s="418"/>
      <c r="OUI2" s="418"/>
      <c r="OUJ2" s="418"/>
      <c r="OUK2" s="418"/>
      <c r="OUL2" s="418"/>
      <c r="OUM2" s="418"/>
      <c r="OUN2" s="418"/>
      <c r="OUO2" s="418"/>
      <c r="OUP2" s="418"/>
      <c r="OUQ2" s="418"/>
      <c r="OUR2" s="418"/>
      <c r="OUS2" s="418"/>
      <c r="OUT2" s="418"/>
      <c r="OUU2" s="418"/>
      <c r="OUV2" s="418"/>
      <c r="OUW2" s="418"/>
      <c r="OUX2" s="418"/>
      <c r="OUY2" s="418"/>
      <c r="OUZ2" s="418"/>
      <c r="OVA2" s="418"/>
      <c r="OVB2" s="418"/>
      <c r="OVC2" s="418"/>
      <c r="OVD2" s="418"/>
      <c r="OVE2" s="418"/>
      <c r="OVF2" s="418"/>
      <c r="OVG2" s="418"/>
      <c r="OVH2" s="418"/>
      <c r="OVI2" s="418"/>
      <c r="OVJ2" s="418"/>
      <c r="OVK2" s="418"/>
      <c r="OVL2" s="418"/>
      <c r="OVM2" s="418"/>
      <c r="OVN2" s="418"/>
      <c r="OVO2" s="418"/>
      <c r="OVP2" s="418"/>
      <c r="OVQ2" s="418"/>
      <c r="OVR2" s="418"/>
      <c r="OVS2" s="418"/>
      <c r="OVT2" s="418"/>
      <c r="OVU2" s="418"/>
      <c r="OVV2" s="418"/>
      <c r="OVW2" s="418"/>
      <c r="OVX2" s="418"/>
      <c r="OVY2" s="418"/>
      <c r="OVZ2" s="418"/>
      <c r="OWA2" s="418"/>
      <c r="OWB2" s="418"/>
      <c r="OWC2" s="418"/>
      <c r="OWD2" s="418"/>
      <c r="OWE2" s="418"/>
      <c r="OWF2" s="418"/>
      <c r="OWG2" s="418"/>
      <c r="OWH2" s="418"/>
      <c r="OWI2" s="418"/>
      <c r="OWJ2" s="418"/>
      <c r="OWK2" s="418"/>
      <c r="OWL2" s="418"/>
      <c r="OWM2" s="418"/>
      <c r="OWN2" s="418"/>
      <c r="OWO2" s="418"/>
      <c r="OWP2" s="418"/>
      <c r="OWQ2" s="418"/>
      <c r="OWR2" s="418"/>
      <c r="OWS2" s="418"/>
      <c r="OWT2" s="418"/>
      <c r="OWU2" s="418"/>
      <c r="OWV2" s="418"/>
      <c r="OWW2" s="418"/>
      <c r="OWX2" s="418"/>
      <c r="OWY2" s="418"/>
      <c r="OWZ2" s="418"/>
      <c r="OXA2" s="418"/>
      <c r="OXB2" s="418"/>
      <c r="OXC2" s="418"/>
      <c r="OXD2" s="418"/>
      <c r="OXE2" s="418"/>
      <c r="OXF2" s="418"/>
      <c r="OXG2" s="418"/>
      <c r="OXH2" s="418"/>
      <c r="OXI2" s="418"/>
      <c r="OXJ2" s="418"/>
      <c r="OXK2" s="418"/>
      <c r="OXL2" s="418"/>
      <c r="OXM2" s="418"/>
      <c r="OXN2" s="418"/>
      <c r="OXO2" s="418"/>
      <c r="OXP2" s="418"/>
      <c r="OXQ2" s="418"/>
      <c r="OXR2" s="418"/>
      <c r="OXS2" s="418"/>
      <c r="OXT2" s="418"/>
      <c r="OXU2" s="418"/>
      <c r="OXV2" s="418"/>
      <c r="OXW2" s="418"/>
      <c r="OXX2" s="418"/>
      <c r="OXY2" s="418"/>
      <c r="OXZ2" s="418"/>
      <c r="OYA2" s="418"/>
      <c r="OYB2" s="418"/>
      <c r="OYC2" s="418"/>
      <c r="OYD2" s="418"/>
      <c r="OYE2" s="418"/>
      <c r="OYF2" s="418"/>
      <c r="OYG2" s="418"/>
      <c r="OYH2" s="418"/>
      <c r="OYI2" s="418"/>
      <c r="OYJ2" s="418"/>
      <c r="OYK2" s="418"/>
      <c r="OYL2" s="418"/>
      <c r="OYM2" s="418"/>
      <c r="OYN2" s="418"/>
      <c r="OYO2" s="418"/>
      <c r="OYP2" s="418"/>
      <c r="OYQ2" s="418"/>
      <c r="OYR2" s="418"/>
      <c r="OYS2" s="418"/>
      <c r="OYT2" s="418"/>
      <c r="OYU2" s="418"/>
      <c r="OYV2" s="418"/>
      <c r="OYW2" s="418"/>
      <c r="OYX2" s="418"/>
      <c r="OYY2" s="418"/>
      <c r="OYZ2" s="418"/>
      <c r="OZA2" s="418"/>
      <c r="OZB2" s="418"/>
      <c r="OZC2" s="418"/>
      <c r="OZD2" s="418"/>
      <c r="OZE2" s="418"/>
      <c r="OZF2" s="418"/>
      <c r="OZG2" s="418"/>
      <c r="OZH2" s="418"/>
      <c r="OZI2" s="418"/>
      <c r="OZJ2" s="418"/>
      <c r="OZK2" s="418"/>
      <c r="OZL2" s="418"/>
      <c r="OZM2" s="418"/>
      <c r="OZN2" s="418"/>
      <c r="OZO2" s="418"/>
      <c r="OZP2" s="418"/>
      <c r="OZQ2" s="418"/>
      <c r="OZR2" s="418"/>
      <c r="OZS2" s="418"/>
      <c r="OZT2" s="418"/>
      <c r="OZU2" s="418"/>
      <c r="OZV2" s="418"/>
      <c r="OZW2" s="418"/>
      <c r="OZX2" s="418"/>
      <c r="OZY2" s="418"/>
      <c r="OZZ2" s="418"/>
      <c r="PAA2" s="418"/>
      <c r="PAB2" s="418"/>
      <c r="PAC2" s="418"/>
      <c r="PAD2" s="418"/>
      <c r="PAE2" s="418"/>
      <c r="PAF2" s="418"/>
      <c r="PAG2" s="418"/>
      <c r="PAH2" s="418"/>
      <c r="PAI2" s="418"/>
      <c r="PAJ2" s="418"/>
      <c r="PAK2" s="418"/>
      <c r="PAL2" s="418"/>
      <c r="PAM2" s="418"/>
      <c r="PAN2" s="418"/>
      <c r="PAO2" s="418"/>
      <c r="PAP2" s="418"/>
      <c r="PAQ2" s="418"/>
      <c r="PAR2" s="418"/>
      <c r="PAS2" s="418"/>
      <c r="PAT2" s="418"/>
      <c r="PAU2" s="418"/>
      <c r="PAV2" s="418"/>
      <c r="PAW2" s="418"/>
      <c r="PAX2" s="418"/>
      <c r="PAY2" s="418"/>
      <c r="PAZ2" s="418"/>
      <c r="PBA2" s="418"/>
      <c r="PBB2" s="418"/>
      <c r="PBC2" s="418"/>
      <c r="PBD2" s="418"/>
      <c r="PBE2" s="418"/>
      <c r="PBF2" s="418"/>
      <c r="PBG2" s="418"/>
      <c r="PBH2" s="418"/>
      <c r="PBI2" s="418"/>
      <c r="PBJ2" s="418"/>
      <c r="PBK2" s="418"/>
      <c r="PBL2" s="418"/>
      <c r="PBM2" s="418"/>
      <c r="PBN2" s="418"/>
      <c r="PBO2" s="418"/>
      <c r="PBP2" s="418"/>
      <c r="PBQ2" s="418"/>
      <c r="PBR2" s="418"/>
      <c r="PBS2" s="418"/>
      <c r="PBT2" s="418"/>
      <c r="PBU2" s="418"/>
      <c r="PBV2" s="418"/>
      <c r="PBW2" s="418"/>
      <c r="PBX2" s="418"/>
      <c r="PBY2" s="418"/>
      <c r="PBZ2" s="418"/>
      <c r="PCA2" s="418"/>
      <c r="PCB2" s="418"/>
      <c r="PCC2" s="418"/>
      <c r="PCD2" s="418"/>
      <c r="PCE2" s="418"/>
      <c r="PCF2" s="418"/>
      <c r="PCG2" s="418"/>
      <c r="PCH2" s="418"/>
      <c r="PCI2" s="418"/>
      <c r="PCJ2" s="418"/>
      <c r="PCK2" s="418"/>
      <c r="PCL2" s="418"/>
      <c r="PCM2" s="418"/>
      <c r="PCN2" s="418"/>
      <c r="PCO2" s="418"/>
      <c r="PCP2" s="418"/>
      <c r="PCQ2" s="418"/>
      <c r="PCR2" s="418"/>
      <c r="PCS2" s="418"/>
      <c r="PCT2" s="418"/>
      <c r="PCU2" s="418"/>
      <c r="PCV2" s="418"/>
      <c r="PCW2" s="418"/>
      <c r="PCX2" s="418"/>
      <c r="PCY2" s="418"/>
      <c r="PCZ2" s="418"/>
      <c r="PDA2" s="418"/>
      <c r="PDB2" s="418"/>
      <c r="PDC2" s="418"/>
      <c r="PDD2" s="418"/>
      <c r="PDE2" s="418"/>
      <c r="PDF2" s="418"/>
      <c r="PDG2" s="418"/>
      <c r="PDH2" s="418"/>
      <c r="PDI2" s="418"/>
      <c r="PDJ2" s="418"/>
      <c r="PDK2" s="418"/>
      <c r="PDL2" s="418"/>
      <c r="PDM2" s="418"/>
      <c r="PDN2" s="418"/>
      <c r="PDO2" s="418"/>
      <c r="PDP2" s="418"/>
      <c r="PDQ2" s="418"/>
      <c r="PDR2" s="418"/>
      <c r="PDS2" s="418"/>
      <c r="PDT2" s="418"/>
      <c r="PDU2" s="418"/>
      <c r="PDV2" s="418"/>
      <c r="PDW2" s="418"/>
      <c r="PDX2" s="418"/>
      <c r="PDY2" s="418"/>
      <c r="PDZ2" s="418"/>
      <c r="PEA2" s="418"/>
      <c r="PEB2" s="418"/>
      <c r="PEC2" s="418"/>
      <c r="PED2" s="418"/>
      <c r="PEE2" s="418"/>
      <c r="PEF2" s="418"/>
      <c r="PEG2" s="418"/>
      <c r="PEH2" s="418"/>
      <c r="PEI2" s="418"/>
      <c r="PEJ2" s="418"/>
      <c r="PEK2" s="418"/>
      <c r="PEL2" s="418"/>
      <c r="PEM2" s="418"/>
      <c r="PEN2" s="418"/>
      <c r="PEO2" s="418"/>
      <c r="PEP2" s="418"/>
      <c r="PEQ2" s="418"/>
      <c r="PER2" s="418"/>
      <c r="PES2" s="418"/>
      <c r="PET2" s="418"/>
      <c r="PEU2" s="418"/>
      <c r="PEV2" s="418"/>
      <c r="PEW2" s="418"/>
      <c r="PEX2" s="418"/>
      <c r="PEY2" s="418"/>
      <c r="PEZ2" s="418"/>
      <c r="PFA2" s="418"/>
      <c r="PFB2" s="418"/>
      <c r="PFC2" s="418"/>
      <c r="PFD2" s="418"/>
      <c r="PFE2" s="418"/>
      <c r="PFF2" s="418"/>
      <c r="PFG2" s="418"/>
      <c r="PFH2" s="418"/>
      <c r="PFI2" s="418"/>
      <c r="PFJ2" s="418"/>
      <c r="PFK2" s="418"/>
      <c r="PFL2" s="418"/>
      <c r="PFM2" s="418"/>
      <c r="PFN2" s="418"/>
      <c r="PFO2" s="418"/>
      <c r="PFP2" s="418"/>
      <c r="PFQ2" s="418"/>
      <c r="PFR2" s="418"/>
      <c r="PFS2" s="418"/>
      <c r="PFT2" s="418"/>
      <c r="PFU2" s="418"/>
      <c r="PFV2" s="418"/>
      <c r="PFW2" s="418"/>
      <c r="PFX2" s="418"/>
      <c r="PFY2" s="418"/>
      <c r="PFZ2" s="418"/>
      <c r="PGA2" s="418"/>
      <c r="PGB2" s="418"/>
      <c r="PGC2" s="418"/>
      <c r="PGD2" s="418"/>
      <c r="PGE2" s="418"/>
      <c r="PGF2" s="418"/>
      <c r="PGG2" s="418"/>
      <c r="PGH2" s="418"/>
      <c r="PGI2" s="418"/>
      <c r="PGJ2" s="418"/>
      <c r="PGK2" s="418"/>
      <c r="PGL2" s="418"/>
      <c r="PGM2" s="418"/>
      <c r="PGN2" s="418"/>
      <c r="PGO2" s="418"/>
      <c r="PGP2" s="418"/>
      <c r="PGQ2" s="418"/>
      <c r="PGR2" s="418"/>
      <c r="PGS2" s="418"/>
      <c r="PGT2" s="418"/>
      <c r="PGU2" s="418"/>
      <c r="PGV2" s="418"/>
      <c r="PGW2" s="418"/>
      <c r="PGX2" s="418"/>
      <c r="PGY2" s="418"/>
      <c r="PGZ2" s="418"/>
      <c r="PHA2" s="418"/>
      <c r="PHB2" s="418"/>
      <c r="PHC2" s="418"/>
      <c r="PHD2" s="418"/>
      <c r="PHE2" s="418"/>
      <c r="PHF2" s="418"/>
      <c r="PHG2" s="418"/>
      <c r="PHH2" s="418"/>
      <c r="PHI2" s="418"/>
      <c r="PHJ2" s="418"/>
      <c r="PHK2" s="418"/>
      <c r="PHL2" s="418"/>
      <c r="PHM2" s="418"/>
      <c r="PHN2" s="418"/>
      <c r="PHO2" s="418"/>
      <c r="PHP2" s="418"/>
      <c r="PHQ2" s="418"/>
      <c r="PHR2" s="418"/>
      <c r="PHS2" s="418"/>
      <c r="PHT2" s="418"/>
      <c r="PHU2" s="418"/>
      <c r="PHV2" s="418"/>
      <c r="PHW2" s="418"/>
      <c r="PHX2" s="418"/>
      <c r="PHY2" s="418"/>
      <c r="PHZ2" s="418"/>
      <c r="PIA2" s="418"/>
      <c r="PIB2" s="418"/>
      <c r="PIC2" s="418"/>
      <c r="PID2" s="418"/>
      <c r="PIE2" s="418"/>
      <c r="PIF2" s="418"/>
      <c r="PIG2" s="418"/>
      <c r="PIH2" s="418"/>
      <c r="PII2" s="418"/>
      <c r="PIJ2" s="418"/>
      <c r="PIK2" s="418"/>
      <c r="PIL2" s="418"/>
      <c r="PIM2" s="418"/>
      <c r="PIN2" s="418"/>
      <c r="PIO2" s="418"/>
      <c r="PIP2" s="418"/>
      <c r="PIQ2" s="418"/>
      <c r="PIR2" s="418"/>
      <c r="PIS2" s="418"/>
      <c r="PIT2" s="418"/>
      <c r="PIU2" s="418"/>
      <c r="PIV2" s="418"/>
      <c r="PIW2" s="418"/>
      <c r="PIX2" s="418"/>
      <c r="PIY2" s="418"/>
      <c r="PIZ2" s="418"/>
      <c r="PJA2" s="418"/>
      <c r="PJB2" s="418"/>
      <c r="PJC2" s="418"/>
      <c r="PJD2" s="418"/>
      <c r="PJE2" s="418"/>
      <c r="PJF2" s="418"/>
      <c r="PJG2" s="418"/>
      <c r="PJH2" s="418"/>
      <c r="PJI2" s="418"/>
      <c r="PJJ2" s="418"/>
      <c r="PJK2" s="418"/>
      <c r="PJL2" s="418"/>
      <c r="PJM2" s="418"/>
      <c r="PJN2" s="418"/>
      <c r="PJO2" s="418"/>
      <c r="PJP2" s="418"/>
      <c r="PJQ2" s="418"/>
      <c r="PJR2" s="418"/>
      <c r="PJS2" s="418"/>
      <c r="PJT2" s="418"/>
      <c r="PJU2" s="418"/>
      <c r="PJV2" s="418"/>
      <c r="PJW2" s="418"/>
      <c r="PJX2" s="418"/>
      <c r="PJY2" s="418"/>
      <c r="PJZ2" s="418"/>
      <c r="PKA2" s="418"/>
      <c r="PKB2" s="418"/>
      <c r="PKC2" s="418"/>
      <c r="PKD2" s="418"/>
      <c r="PKE2" s="418"/>
      <c r="PKF2" s="418"/>
      <c r="PKG2" s="418"/>
      <c r="PKH2" s="418"/>
      <c r="PKI2" s="418"/>
      <c r="PKJ2" s="418"/>
      <c r="PKK2" s="418"/>
      <c r="PKL2" s="418"/>
      <c r="PKM2" s="418"/>
      <c r="PKN2" s="418"/>
      <c r="PKO2" s="418"/>
      <c r="PKP2" s="418"/>
      <c r="PKQ2" s="418"/>
      <c r="PKR2" s="418"/>
      <c r="PKS2" s="418"/>
      <c r="PKT2" s="418"/>
      <c r="PKU2" s="418"/>
      <c r="PKV2" s="418"/>
      <c r="PKW2" s="418"/>
      <c r="PKX2" s="418"/>
      <c r="PKY2" s="418"/>
      <c r="PKZ2" s="418"/>
      <c r="PLA2" s="418"/>
      <c r="PLB2" s="418"/>
      <c r="PLC2" s="418"/>
      <c r="PLD2" s="418"/>
      <c r="PLE2" s="418"/>
      <c r="PLF2" s="418"/>
      <c r="PLG2" s="418"/>
      <c r="PLH2" s="418"/>
      <c r="PLI2" s="418"/>
      <c r="PLJ2" s="418"/>
      <c r="PLK2" s="418"/>
      <c r="PLL2" s="418"/>
      <c r="PLM2" s="418"/>
      <c r="PLN2" s="418"/>
      <c r="PLO2" s="418"/>
      <c r="PLP2" s="418"/>
      <c r="PLQ2" s="418"/>
      <c r="PLR2" s="418"/>
      <c r="PLS2" s="418"/>
      <c r="PLT2" s="418"/>
      <c r="PLU2" s="418"/>
      <c r="PLV2" s="418"/>
      <c r="PLW2" s="418"/>
      <c r="PLX2" s="418"/>
      <c r="PLY2" s="418"/>
      <c r="PLZ2" s="418"/>
      <c r="PMA2" s="418"/>
      <c r="PMB2" s="418"/>
      <c r="PMC2" s="418"/>
      <c r="PMD2" s="418"/>
      <c r="PME2" s="418"/>
      <c r="PMF2" s="418"/>
      <c r="PMG2" s="418"/>
      <c r="PMH2" s="418"/>
      <c r="PMI2" s="418"/>
      <c r="PMJ2" s="418"/>
      <c r="PMK2" s="418"/>
      <c r="PML2" s="418"/>
      <c r="PMM2" s="418"/>
      <c r="PMN2" s="418"/>
      <c r="PMO2" s="418"/>
      <c r="PMP2" s="418"/>
      <c r="PMQ2" s="418"/>
      <c r="PMR2" s="418"/>
      <c r="PMS2" s="418"/>
      <c r="PMT2" s="418"/>
      <c r="PMU2" s="418"/>
      <c r="PMV2" s="418"/>
      <c r="PMW2" s="418"/>
      <c r="PMX2" s="418"/>
      <c r="PMY2" s="418"/>
      <c r="PMZ2" s="418"/>
      <c r="PNA2" s="418"/>
      <c r="PNB2" s="418"/>
      <c r="PNC2" s="418"/>
      <c r="PND2" s="418"/>
      <c r="PNE2" s="418"/>
      <c r="PNF2" s="418"/>
      <c r="PNG2" s="418"/>
      <c r="PNH2" s="418"/>
      <c r="PNI2" s="418"/>
      <c r="PNJ2" s="418"/>
      <c r="PNK2" s="418"/>
      <c r="PNL2" s="418"/>
      <c r="PNM2" s="418"/>
      <c r="PNN2" s="418"/>
      <c r="PNO2" s="418"/>
      <c r="PNP2" s="418"/>
      <c r="PNQ2" s="418"/>
      <c r="PNR2" s="418"/>
      <c r="PNS2" s="418"/>
      <c r="PNT2" s="418"/>
      <c r="PNU2" s="418"/>
      <c r="PNV2" s="418"/>
      <c r="PNW2" s="418"/>
      <c r="PNX2" s="418"/>
      <c r="PNY2" s="418"/>
      <c r="PNZ2" s="418"/>
      <c r="POA2" s="418"/>
      <c r="POB2" s="418"/>
      <c r="POC2" s="418"/>
      <c r="POD2" s="418"/>
      <c r="POE2" s="418"/>
      <c r="POF2" s="418"/>
      <c r="POG2" s="418"/>
      <c r="POH2" s="418"/>
      <c r="POI2" s="418"/>
      <c r="POJ2" s="418"/>
      <c r="POK2" s="418"/>
      <c r="POL2" s="418"/>
      <c r="POM2" s="418"/>
      <c r="PON2" s="418"/>
      <c r="POO2" s="418"/>
      <c r="POP2" s="418"/>
      <c r="POQ2" s="418"/>
      <c r="POR2" s="418"/>
      <c r="POS2" s="418"/>
      <c r="POT2" s="418"/>
      <c r="POU2" s="418"/>
      <c r="POV2" s="418"/>
      <c r="POW2" s="418"/>
      <c r="POX2" s="418"/>
      <c r="POY2" s="418"/>
      <c r="POZ2" s="418"/>
      <c r="PPA2" s="418"/>
      <c r="PPB2" s="418"/>
      <c r="PPC2" s="418"/>
      <c r="PPD2" s="418"/>
      <c r="PPE2" s="418"/>
      <c r="PPF2" s="418"/>
      <c r="PPG2" s="418"/>
      <c r="PPH2" s="418"/>
      <c r="PPI2" s="418"/>
      <c r="PPJ2" s="418"/>
      <c r="PPK2" s="418"/>
      <c r="PPL2" s="418"/>
      <c r="PPM2" s="418"/>
      <c r="PPN2" s="418"/>
      <c r="PPO2" s="418"/>
      <c r="PPP2" s="418"/>
      <c r="PPQ2" s="418"/>
      <c r="PPR2" s="418"/>
      <c r="PPS2" s="418"/>
      <c r="PPT2" s="418"/>
      <c r="PPU2" s="418"/>
      <c r="PPV2" s="418"/>
      <c r="PPW2" s="418"/>
      <c r="PPX2" s="418"/>
      <c r="PPY2" s="418"/>
      <c r="PPZ2" s="418"/>
      <c r="PQA2" s="418"/>
      <c r="PQB2" s="418"/>
      <c r="PQC2" s="418"/>
      <c r="PQD2" s="418"/>
      <c r="PQE2" s="418"/>
      <c r="PQF2" s="418"/>
      <c r="PQG2" s="418"/>
      <c r="PQH2" s="418"/>
      <c r="PQI2" s="418"/>
      <c r="PQJ2" s="418"/>
      <c r="PQK2" s="418"/>
      <c r="PQL2" s="418"/>
      <c r="PQM2" s="418"/>
      <c r="PQN2" s="418"/>
      <c r="PQO2" s="418"/>
      <c r="PQP2" s="418"/>
      <c r="PQQ2" s="418"/>
      <c r="PQR2" s="418"/>
      <c r="PQS2" s="418"/>
      <c r="PQT2" s="418"/>
      <c r="PQU2" s="418"/>
      <c r="PQV2" s="418"/>
      <c r="PQW2" s="418"/>
      <c r="PQX2" s="418"/>
      <c r="PQY2" s="418"/>
      <c r="PQZ2" s="418"/>
      <c r="PRA2" s="418"/>
      <c r="PRB2" s="418"/>
      <c r="PRC2" s="418"/>
      <c r="PRD2" s="418"/>
      <c r="PRE2" s="418"/>
      <c r="PRF2" s="418"/>
      <c r="PRG2" s="418"/>
      <c r="PRH2" s="418"/>
      <c r="PRI2" s="418"/>
      <c r="PRJ2" s="418"/>
      <c r="PRK2" s="418"/>
      <c r="PRL2" s="418"/>
      <c r="PRM2" s="418"/>
      <c r="PRN2" s="418"/>
      <c r="PRO2" s="418"/>
      <c r="PRP2" s="418"/>
      <c r="PRQ2" s="418"/>
      <c r="PRR2" s="418"/>
      <c r="PRS2" s="418"/>
      <c r="PRT2" s="418"/>
      <c r="PRU2" s="418"/>
      <c r="PRV2" s="418"/>
      <c r="PRW2" s="418"/>
      <c r="PRX2" s="418"/>
      <c r="PRY2" s="418"/>
      <c r="PRZ2" s="418"/>
      <c r="PSA2" s="418"/>
      <c r="PSB2" s="418"/>
      <c r="PSC2" s="418"/>
      <c r="PSD2" s="418"/>
      <c r="PSE2" s="418"/>
      <c r="PSF2" s="418"/>
      <c r="PSG2" s="418"/>
      <c r="PSH2" s="418"/>
      <c r="PSI2" s="418"/>
      <c r="PSJ2" s="418"/>
      <c r="PSK2" s="418"/>
      <c r="PSL2" s="418"/>
      <c r="PSM2" s="418"/>
      <c r="PSN2" s="418"/>
      <c r="PSO2" s="418"/>
      <c r="PSP2" s="418"/>
      <c r="PSQ2" s="418"/>
      <c r="PSR2" s="418"/>
      <c r="PSS2" s="418"/>
      <c r="PST2" s="418"/>
      <c r="PSU2" s="418"/>
      <c r="PSV2" s="418"/>
      <c r="PSW2" s="418"/>
      <c r="PSX2" s="418"/>
      <c r="PSY2" s="418"/>
      <c r="PSZ2" s="418"/>
      <c r="PTA2" s="418"/>
      <c r="PTB2" s="418"/>
      <c r="PTC2" s="418"/>
      <c r="PTD2" s="418"/>
      <c r="PTE2" s="418"/>
      <c r="PTF2" s="418"/>
      <c r="PTG2" s="418"/>
      <c r="PTH2" s="418"/>
      <c r="PTI2" s="418"/>
      <c r="PTJ2" s="418"/>
      <c r="PTK2" s="418"/>
      <c r="PTL2" s="418"/>
      <c r="PTM2" s="418"/>
      <c r="PTN2" s="418"/>
      <c r="PTO2" s="418"/>
      <c r="PTP2" s="418"/>
      <c r="PTQ2" s="418"/>
      <c r="PTR2" s="418"/>
      <c r="PTS2" s="418"/>
      <c r="PTT2" s="418"/>
      <c r="PTU2" s="418"/>
      <c r="PTV2" s="418"/>
      <c r="PTW2" s="418"/>
      <c r="PTX2" s="418"/>
      <c r="PTY2" s="418"/>
      <c r="PTZ2" s="418"/>
      <c r="PUA2" s="418"/>
      <c r="PUB2" s="418"/>
      <c r="PUC2" s="418"/>
      <c r="PUD2" s="418"/>
      <c r="PUE2" s="418"/>
      <c r="PUF2" s="418"/>
      <c r="PUG2" s="418"/>
      <c r="PUH2" s="418"/>
      <c r="PUI2" s="418"/>
      <c r="PUJ2" s="418"/>
      <c r="PUK2" s="418"/>
      <c r="PUL2" s="418"/>
      <c r="PUM2" s="418"/>
      <c r="PUN2" s="418"/>
      <c r="PUO2" s="418"/>
      <c r="PUP2" s="418"/>
      <c r="PUQ2" s="418"/>
      <c r="PUR2" s="418"/>
      <c r="PUS2" s="418"/>
      <c r="PUT2" s="418"/>
      <c r="PUU2" s="418"/>
      <c r="PUV2" s="418"/>
      <c r="PUW2" s="418"/>
      <c r="PUX2" s="418"/>
      <c r="PUY2" s="418"/>
      <c r="PUZ2" s="418"/>
      <c r="PVA2" s="418"/>
      <c r="PVB2" s="418"/>
      <c r="PVC2" s="418"/>
      <c r="PVD2" s="418"/>
      <c r="PVE2" s="418"/>
      <c r="PVF2" s="418"/>
      <c r="PVG2" s="418"/>
      <c r="PVH2" s="418"/>
      <c r="PVI2" s="418"/>
      <c r="PVJ2" s="418"/>
      <c r="PVK2" s="418"/>
      <c r="PVL2" s="418"/>
      <c r="PVM2" s="418"/>
      <c r="PVN2" s="418"/>
      <c r="PVO2" s="418"/>
      <c r="PVP2" s="418"/>
      <c r="PVQ2" s="418"/>
      <c r="PVR2" s="418"/>
      <c r="PVS2" s="418"/>
      <c r="PVT2" s="418"/>
      <c r="PVU2" s="418"/>
      <c r="PVV2" s="418"/>
      <c r="PVW2" s="418"/>
      <c r="PVX2" s="418"/>
      <c r="PVY2" s="418"/>
      <c r="PVZ2" s="418"/>
      <c r="PWA2" s="418"/>
      <c r="PWB2" s="418"/>
      <c r="PWC2" s="418"/>
      <c r="PWD2" s="418"/>
      <c r="PWE2" s="418"/>
      <c r="PWF2" s="418"/>
      <c r="PWG2" s="418"/>
      <c r="PWH2" s="418"/>
      <c r="PWI2" s="418"/>
      <c r="PWJ2" s="418"/>
      <c r="PWK2" s="418"/>
      <c r="PWL2" s="418"/>
      <c r="PWM2" s="418"/>
      <c r="PWN2" s="418"/>
      <c r="PWO2" s="418"/>
      <c r="PWP2" s="418"/>
      <c r="PWQ2" s="418"/>
      <c r="PWR2" s="418"/>
      <c r="PWS2" s="418"/>
      <c r="PWT2" s="418"/>
      <c r="PWU2" s="418"/>
      <c r="PWV2" s="418"/>
      <c r="PWW2" s="418"/>
      <c r="PWX2" s="418"/>
      <c r="PWY2" s="418"/>
      <c r="PWZ2" s="418"/>
      <c r="PXA2" s="418"/>
      <c r="PXB2" s="418"/>
      <c r="PXC2" s="418"/>
      <c r="PXD2" s="418"/>
      <c r="PXE2" s="418"/>
      <c r="PXF2" s="418"/>
      <c r="PXG2" s="418"/>
      <c r="PXH2" s="418"/>
      <c r="PXI2" s="418"/>
      <c r="PXJ2" s="418"/>
      <c r="PXK2" s="418"/>
      <c r="PXL2" s="418"/>
      <c r="PXM2" s="418"/>
      <c r="PXN2" s="418"/>
      <c r="PXO2" s="418"/>
      <c r="PXP2" s="418"/>
      <c r="PXQ2" s="418"/>
      <c r="PXR2" s="418"/>
      <c r="PXS2" s="418"/>
      <c r="PXT2" s="418"/>
      <c r="PXU2" s="418"/>
      <c r="PXV2" s="418"/>
      <c r="PXW2" s="418"/>
      <c r="PXX2" s="418"/>
      <c r="PXY2" s="418"/>
      <c r="PXZ2" s="418"/>
      <c r="PYA2" s="418"/>
      <c r="PYB2" s="418"/>
      <c r="PYC2" s="418"/>
      <c r="PYD2" s="418"/>
      <c r="PYE2" s="418"/>
      <c r="PYF2" s="418"/>
      <c r="PYG2" s="418"/>
      <c r="PYH2" s="418"/>
      <c r="PYI2" s="418"/>
      <c r="PYJ2" s="418"/>
      <c r="PYK2" s="418"/>
      <c r="PYL2" s="418"/>
      <c r="PYM2" s="418"/>
      <c r="PYN2" s="418"/>
      <c r="PYO2" s="418"/>
      <c r="PYP2" s="418"/>
      <c r="PYQ2" s="418"/>
      <c r="PYR2" s="418"/>
      <c r="PYS2" s="418"/>
      <c r="PYT2" s="418"/>
      <c r="PYU2" s="418"/>
      <c r="PYV2" s="418"/>
      <c r="PYW2" s="418"/>
      <c r="PYX2" s="418"/>
      <c r="PYY2" s="418"/>
      <c r="PYZ2" s="418"/>
      <c r="PZA2" s="418"/>
      <c r="PZB2" s="418"/>
      <c r="PZC2" s="418"/>
      <c r="PZD2" s="418"/>
      <c r="PZE2" s="418"/>
      <c r="PZF2" s="418"/>
      <c r="PZG2" s="418"/>
      <c r="PZH2" s="418"/>
      <c r="PZI2" s="418"/>
      <c r="PZJ2" s="418"/>
      <c r="PZK2" s="418"/>
      <c r="PZL2" s="418"/>
      <c r="PZM2" s="418"/>
      <c r="PZN2" s="418"/>
      <c r="PZO2" s="418"/>
      <c r="PZP2" s="418"/>
      <c r="PZQ2" s="418"/>
      <c r="PZR2" s="418"/>
      <c r="PZS2" s="418"/>
      <c r="PZT2" s="418"/>
      <c r="PZU2" s="418"/>
      <c r="PZV2" s="418"/>
      <c r="PZW2" s="418"/>
      <c r="PZX2" s="418"/>
      <c r="PZY2" s="418"/>
      <c r="PZZ2" s="418"/>
      <c r="QAA2" s="418"/>
      <c r="QAB2" s="418"/>
      <c r="QAC2" s="418"/>
      <c r="QAD2" s="418"/>
      <c r="QAE2" s="418"/>
      <c r="QAF2" s="418"/>
      <c r="QAG2" s="418"/>
      <c r="QAH2" s="418"/>
      <c r="QAI2" s="418"/>
      <c r="QAJ2" s="418"/>
      <c r="QAK2" s="418"/>
      <c r="QAL2" s="418"/>
      <c r="QAM2" s="418"/>
      <c r="QAN2" s="418"/>
      <c r="QAO2" s="418"/>
      <c r="QAP2" s="418"/>
      <c r="QAQ2" s="418"/>
      <c r="QAR2" s="418"/>
      <c r="QAS2" s="418"/>
      <c r="QAT2" s="418"/>
      <c r="QAU2" s="418"/>
      <c r="QAV2" s="418"/>
      <c r="QAW2" s="418"/>
      <c r="QAX2" s="418"/>
      <c r="QAY2" s="418"/>
      <c r="QAZ2" s="418"/>
      <c r="QBA2" s="418"/>
      <c r="QBB2" s="418"/>
      <c r="QBC2" s="418"/>
      <c r="QBD2" s="418"/>
      <c r="QBE2" s="418"/>
      <c r="QBF2" s="418"/>
      <c r="QBG2" s="418"/>
      <c r="QBH2" s="418"/>
      <c r="QBI2" s="418"/>
      <c r="QBJ2" s="418"/>
      <c r="QBK2" s="418"/>
      <c r="QBL2" s="418"/>
      <c r="QBM2" s="418"/>
      <c r="QBN2" s="418"/>
      <c r="QBO2" s="418"/>
      <c r="QBP2" s="418"/>
      <c r="QBQ2" s="418"/>
      <c r="QBR2" s="418"/>
      <c r="QBS2" s="418"/>
      <c r="QBT2" s="418"/>
      <c r="QBU2" s="418"/>
      <c r="QBV2" s="418"/>
      <c r="QBW2" s="418"/>
      <c r="QBX2" s="418"/>
      <c r="QBY2" s="418"/>
      <c r="QBZ2" s="418"/>
      <c r="QCA2" s="418"/>
      <c r="QCB2" s="418"/>
      <c r="QCC2" s="418"/>
      <c r="QCD2" s="418"/>
      <c r="QCE2" s="418"/>
      <c r="QCF2" s="418"/>
      <c r="QCG2" s="418"/>
      <c r="QCH2" s="418"/>
      <c r="QCI2" s="418"/>
      <c r="QCJ2" s="418"/>
      <c r="QCK2" s="418"/>
      <c r="QCL2" s="418"/>
      <c r="QCM2" s="418"/>
      <c r="QCN2" s="418"/>
      <c r="QCO2" s="418"/>
      <c r="QCP2" s="418"/>
      <c r="QCQ2" s="418"/>
      <c r="QCR2" s="418"/>
      <c r="QCS2" s="418"/>
      <c r="QCT2" s="418"/>
      <c r="QCU2" s="418"/>
      <c r="QCV2" s="418"/>
      <c r="QCW2" s="418"/>
      <c r="QCX2" s="418"/>
      <c r="QCY2" s="418"/>
      <c r="QCZ2" s="418"/>
      <c r="QDA2" s="418"/>
      <c r="QDB2" s="418"/>
      <c r="QDC2" s="418"/>
      <c r="QDD2" s="418"/>
      <c r="QDE2" s="418"/>
      <c r="QDF2" s="418"/>
      <c r="QDG2" s="418"/>
      <c r="QDH2" s="418"/>
      <c r="QDI2" s="418"/>
      <c r="QDJ2" s="418"/>
      <c r="QDK2" s="418"/>
      <c r="QDL2" s="418"/>
      <c r="QDM2" s="418"/>
      <c r="QDN2" s="418"/>
      <c r="QDO2" s="418"/>
      <c r="QDP2" s="418"/>
      <c r="QDQ2" s="418"/>
      <c r="QDR2" s="418"/>
      <c r="QDS2" s="418"/>
      <c r="QDT2" s="418"/>
      <c r="QDU2" s="418"/>
      <c r="QDV2" s="418"/>
      <c r="QDW2" s="418"/>
      <c r="QDX2" s="418"/>
      <c r="QDY2" s="418"/>
      <c r="QDZ2" s="418"/>
      <c r="QEA2" s="418"/>
      <c r="QEB2" s="418"/>
      <c r="QEC2" s="418"/>
      <c r="QED2" s="418"/>
      <c r="QEE2" s="418"/>
      <c r="QEF2" s="418"/>
      <c r="QEG2" s="418"/>
      <c r="QEH2" s="418"/>
      <c r="QEI2" s="418"/>
      <c r="QEJ2" s="418"/>
      <c r="QEK2" s="418"/>
      <c r="QEL2" s="418"/>
      <c r="QEM2" s="418"/>
      <c r="QEN2" s="418"/>
      <c r="QEO2" s="418"/>
      <c r="QEP2" s="418"/>
      <c r="QEQ2" s="418"/>
      <c r="QER2" s="418"/>
      <c r="QES2" s="418"/>
      <c r="QET2" s="418"/>
      <c r="QEU2" s="418"/>
      <c r="QEV2" s="418"/>
      <c r="QEW2" s="418"/>
      <c r="QEX2" s="418"/>
      <c r="QEY2" s="418"/>
      <c r="QEZ2" s="418"/>
      <c r="QFA2" s="418"/>
      <c r="QFB2" s="418"/>
      <c r="QFC2" s="418"/>
      <c r="QFD2" s="418"/>
      <c r="QFE2" s="418"/>
      <c r="QFF2" s="418"/>
      <c r="QFG2" s="418"/>
      <c r="QFH2" s="418"/>
      <c r="QFI2" s="418"/>
      <c r="QFJ2" s="418"/>
      <c r="QFK2" s="418"/>
      <c r="QFL2" s="418"/>
      <c r="QFM2" s="418"/>
      <c r="QFN2" s="418"/>
      <c r="QFO2" s="418"/>
      <c r="QFP2" s="418"/>
      <c r="QFQ2" s="418"/>
      <c r="QFR2" s="418"/>
      <c r="QFS2" s="418"/>
      <c r="QFT2" s="418"/>
      <c r="QFU2" s="418"/>
      <c r="QFV2" s="418"/>
      <c r="QFW2" s="418"/>
      <c r="QFX2" s="418"/>
      <c r="QFY2" s="418"/>
      <c r="QFZ2" s="418"/>
      <c r="QGA2" s="418"/>
      <c r="QGB2" s="418"/>
      <c r="QGC2" s="418"/>
      <c r="QGD2" s="418"/>
      <c r="QGE2" s="418"/>
      <c r="QGF2" s="418"/>
      <c r="QGG2" s="418"/>
      <c r="QGH2" s="418"/>
      <c r="QGI2" s="418"/>
      <c r="QGJ2" s="418"/>
      <c r="QGK2" s="418"/>
      <c r="QGL2" s="418"/>
      <c r="QGM2" s="418"/>
      <c r="QGN2" s="418"/>
      <c r="QGO2" s="418"/>
      <c r="QGP2" s="418"/>
      <c r="QGQ2" s="418"/>
      <c r="QGR2" s="418"/>
      <c r="QGS2" s="418"/>
      <c r="QGT2" s="418"/>
      <c r="QGU2" s="418"/>
      <c r="QGV2" s="418"/>
      <c r="QGW2" s="418"/>
      <c r="QGX2" s="418"/>
      <c r="QGY2" s="418"/>
      <c r="QGZ2" s="418"/>
      <c r="QHA2" s="418"/>
      <c r="QHB2" s="418"/>
      <c r="QHC2" s="418"/>
      <c r="QHD2" s="418"/>
      <c r="QHE2" s="418"/>
      <c r="QHF2" s="418"/>
      <c r="QHG2" s="418"/>
      <c r="QHH2" s="418"/>
      <c r="QHI2" s="418"/>
      <c r="QHJ2" s="418"/>
      <c r="QHK2" s="418"/>
      <c r="QHL2" s="418"/>
      <c r="QHM2" s="418"/>
      <c r="QHN2" s="418"/>
      <c r="QHO2" s="418"/>
      <c r="QHP2" s="418"/>
      <c r="QHQ2" s="418"/>
      <c r="QHR2" s="418"/>
      <c r="QHS2" s="418"/>
      <c r="QHT2" s="418"/>
      <c r="QHU2" s="418"/>
      <c r="QHV2" s="418"/>
      <c r="QHW2" s="418"/>
      <c r="QHX2" s="418"/>
      <c r="QHY2" s="418"/>
      <c r="QHZ2" s="418"/>
      <c r="QIA2" s="418"/>
      <c r="QIB2" s="418"/>
      <c r="QIC2" s="418"/>
      <c r="QID2" s="418"/>
      <c r="QIE2" s="418"/>
      <c r="QIF2" s="418"/>
      <c r="QIG2" s="418"/>
      <c r="QIH2" s="418"/>
      <c r="QII2" s="418"/>
      <c r="QIJ2" s="418"/>
      <c r="QIK2" s="418"/>
      <c r="QIL2" s="418"/>
      <c r="QIM2" s="418"/>
      <c r="QIN2" s="418"/>
      <c r="QIO2" s="418"/>
      <c r="QIP2" s="418"/>
      <c r="QIQ2" s="418"/>
      <c r="QIR2" s="418"/>
      <c r="QIS2" s="418"/>
      <c r="QIT2" s="418"/>
      <c r="QIU2" s="418"/>
      <c r="QIV2" s="418"/>
      <c r="QIW2" s="418"/>
      <c r="QIX2" s="418"/>
      <c r="QIY2" s="418"/>
      <c r="QIZ2" s="418"/>
      <c r="QJA2" s="418"/>
      <c r="QJB2" s="418"/>
      <c r="QJC2" s="418"/>
      <c r="QJD2" s="418"/>
      <c r="QJE2" s="418"/>
      <c r="QJF2" s="418"/>
      <c r="QJG2" s="418"/>
      <c r="QJH2" s="418"/>
      <c r="QJI2" s="418"/>
      <c r="QJJ2" s="418"/>
      <c r="QJK2" s="418"/>
      <c r="QJL2" s="418"/>
      <c r="QJM2" s="418"/>
      <c r="QJN2" s="418"/>
      <c r="QJO2" s="418"/>
      <c r="QJP2" s="418"/>
      <c r="QJQ2" s="418"/>
      <c r="QJR2" s="418"/>
      <c r="QJS2" s="418"/>
      <c r="QJT2" s="418"/>
      <c r="QJU2" s="418"/>
      <c r="QJV2" s="418"/>
      <c r="QJW2" s="418"/>
      <c r="QJX2" s="418"/>
      <c r="QJY2" s="418"/>
      <c r="QJZ2" s="418"/>
      <c r="QKA2" s="418"/>
      <c r="QKB2" s="418"/>
      <c r="QKC2" s="418"/>
      <c r="QKD2" s="418"/>
      <c r="QKE2" s="418"/>
      <c r="QKF2" s="418"/>
      <c r="QKG2" s="418"/>
      <c r="QKH2" s="418"/>
      <c r="QKI2" s="418"/>
      <c r="QKJ2" s="418"/>
      <c r="QKK2" s="418"/>
      <c r="QKL2" s="418"/>
      <c r="QKM2" s="418"/>
      <c r="QKN2" s="418"/>
      <c r="QKO2" s="418"/>
      <c r="QKP2" s="418"/>
      <c r="QKQ2" s="418"/>
      <c r="QKR2" s="418"/>
      <c r="QKS2" s="418"/>
      <c r="QKT2" s="418"/>
      <c r="QKU2" s="418"/>
      <c r="QKV2" s="418"/>
      <c r="QKW2" s="418"/>
      <c r="QKX2" s="418"/>
      <c r="QKY2" s="418"/>
      <c r="QKZ2" s="418"/>
      <c r="QLA2" s="418"/>
      <c r="QLB2" s="418"/>
      <c r="QLC2" s="418"/>
      <c r="QLD2" s="418"/>
      <c r="QLE2" s="418"/>
      <c r="QLF2" s="418"/>
      <c r="QLG2" s="418"/>
      <c r="QLH2" s="418"/>
      <c r="QLI2" s="418"/>
      <c r="QLJ2" s="418"/>
      <c r="QLK2" s="418"/>
      <c r="QLL2" s="418"/>
      <c r="QLM2" s="418"/>
      <c r="QLN2" s="418"/>
      <c r="QLO2" s="418"/>
      <c r="QLP2" s="418"/>
      <c r="QLQ2" s="418"/>
      <c r="QLR2" s="418"/>
      <c r="QLS2" s="418"/>
      <c r="QLT2" s="418"/>
      <c r="QLU2" s="418"/>
      <c r="QLV2" s="418"/>
      <c r="QLW2" s="418"/>
      <c r="QLX2" s="418"/>
      <c r="QLY2" s="418"/>
      <c r="QLZ2" s="418"/>
      <c r="QMA2" s="418"/>
      <c r="QMB2" s="418"/>
      <c r="QMC2" s="418"/>
      <c r="QMD2" s="418"/>
      <c r="QME2" s="418"/>
      <c r="QMF2" s="418"/>
      <c r="QMG2" s="418"/>
      <c r="QMH2" s="418"/>
      <c r="QMI2" s="418"/>
      <c r="QMJ2" s="418"/>
      <c r="QMK2" s="418"/>
      <c r="QML2" s="418"/>
      <c r="QMM2" s="418"/>
      <c r="QMN2" s="418"/>
      <c r="QMO2" s="418"/>
      <c r="QMP2" s="418"/>
      <c r="QMQ2" s="418"/>
      <c r="QMR2" s="418"/>
      <c r="QMS2" s="418"/>
      <c r="QMT2" s="418"/>
      <c r="QMU2" s="418"/>
      <c r="QMV2" s="418"/>
      <c r="QMW2" s="418"/>
      <c r="QMX2" s="418"/>
      <c r="QMY2" s="418"/>
      <c r="QMZ2" s="418"/>
      <c r="QNA2" s="418"/>
      <c r="QNB2" s="418"/>
      <c r="QNC2" s="418"/>
      <c r="QND2" s="418"/>
      <c r="QNE2" s="418"/>
      <c r="QNF2" s="418"/>
      <c r="QNG2" s="418"/>
      <c r="QNH2" s="418"/>
      <c r="QNI2" s="418"/>
      <c r="QNJ2" s="418"/>
      <c r="QNK2" s="418"/>
      <c r="QNL2" s="418"/>
      <c r="QNM2" s="418"/>
      <c r="QNN2" s="418"/>
      <c r="QNO2" s="418"/>
      <c r="QNP2" s="418"/>
      <c r="QNQ2" s="418"/>
      <c r="QNR2" s="418"/>
      <c r="QNS2" s="418"/>
      <c r="QNT2" s="418"/>
      <c r="QNU2" s="418"/>
      <c r="QNV2" s="418"/>
      <c r="QNW2" s="418"/>
      <c r="QNX2" s="418"/>
      <c r="QNY2" s="418"/>
      <c r="QNZ2" s="418"/>
      <c r="QOA2" s="418"/>
      <c r="QOB2" s="418"/>
      <c r="QOC2" s="418"/>
      <c r="QOD2" s="418"/>
      <c r="QOE2" s="418"/>
      <c r="QOF2" s="418"/>
      <c r="QOG2" s="418"/>
      <c r="QOH2" s="418"/>
      <c r="QOI2" s="418"/>
      <c r="QOJ2" s="418"/>
      <c r="QOK2" s="418"/>
      <c r="QOL2" s="418"/>
      <c r="QOM2" s="418"/>
      <c r="QON2" s="418"/>
      <c r="QOO2" s="418"/>
      <c r="QOP2" s="418"/>
      <c r="QOQ2" s="418"/>
      <c r="QOR2" s="418"/>
      <c r="QOS2" s="418"/>
      <c r="QOT2" s="418"/>
      <c r="QOU2" s="418"/>
      <c r="QOV2" s="418"/>
      <c r="QOW2" s="418"/>
      <c r="QOX2" s="418"/>
      <c r="QOY2" s="418"/>
      <c r="QOZ2" s="418"/>
      <c r="QPA2" s="418"/>
      <c r="QPB2" s="418"/>
      <c r="QPC2" s="418"/>
      <c r="QPD2" s="418"/>
      <c r="QPE2" s="418"/>
      <c r="QPF2" s="418"/>
      <c r="QPG2" s="418"/>
      <c r="QPH2" s="418"/>
      <c r="QPI2" s="418"/>
      <c r="QPJ2" s="418"/>
      <c r="QPK2" s="418"/>
      <c r="QPL2" s="418"/>
      <c r="QPM2" s="418"/>
      <c r="QPN2" s="418"/>
      <c r="QPO2" s="418"/>
      <c r="QPP2" s="418"/>
      <c r="QPQ2" s="418"/>
      <c r="QPR2" s="418"/>
      <c r="QPS2" s="418"/>
      <c r="QPT2" s="418"/>
      <c r="QPU2" s="418"/>
      <c r="QPV2" s="418"/>
      <c r="QPW2" s="418"/>
      <c r="QPX2" s="418"/>
      <c r="QPY2" s="418"/>
      <c r="QPZ2" s="418"/>
      <c r="QQA2" s="418"/>
      <c r="QQB2" s="418"/>
      <c r="QQC2" s="418"/>
      <c r="QQD2" s="418"/>
      <c r="QQE2" s="418"/>
      <c r="QQF2" s="418"/>
      <c r="QQG2" s="418"/>
      <c r="QQH2" s="418"/>
      <c r="QQI2" s="418"/>
      <c r="QQJ2" s="418"/>
      <c r="QQK2" s="418"/>
      <c r="QQL2" s="418"/>
      <c r="QQM2" s="418"/>
      <c r="QQN2" s="418"/>
      <c r="QQO2" s="418"/>
      <c r="QQP2" s="418"/>
      <c r="QQQ2" s="418"/>
      <c r="QQR2" s="418"/>
      <c r="QQS2" s="418"/>
      <c r="QQT2" s="418"/>
      <c r="QQU2" s="418"/>
      <c r="QQV2" s="418"/>
      <c r="QQW2" s="418"/>
      <c r="QQX2" s="418"/>
      <c r="QQY2" s="418"/>
      <c r="QQZ2" s="418"/>
      <c r="QRA2" s="418"/>
      <c r="QRB2" s="418"/>
      <c r="QRC2" s="418"/>
      <c r="QRD2" s="418"/>
      <c r="QRE2" s="418"/>
      <c r="QRF2" s="418"/>
      <c r="QRG2" s="418"/>
      <c r="QRH2" s="418"/>
      <c r="QRI2" s="418"/>
      <c r="QRJ2" s="418"/>
      <c r="QRK2" s="418"/>
      <c r="QRL2" s="418"/>
      <c r="QRM2" s="418"/>
      <c r="QRN2" s="418"/>
      <c r="QRO2" s="418"/>
      <c r="QRP2" s="418"/>
      <c r="QRQ2" s="418"/>
      <c r="QRR2" s="418"/>
      <c r="QRS2" s="418"/>
      <c r="QRT2" s="418"/>
      <c r="QRU2" s="418"/>
      <c r="QRV2" s="418"/>
      <c r="QRW2" s="418"/>
      <c r="QRX2" s="418"/>
      <c r="QRY2" s="418"/>
      <c r="QRZ2" s="418"/>
      <c r="QSA2" s="418"/>
      <c r="QSB2" s="418"/>
      <c r="QSC2" s="418"/>
      <c r="QSD2" s="418"/>
      <c r="QSE2" s="418"/>
      <c r="QSF2" s="418"/>
      <c r="QSG2" s="418"/>
      <c r="QSH2" s="418"/>
      <c r="QSI2" s="418"/>
      <c r="QSJ2" s="418"/>
      <c r="QSK2" s="418"/>
      <c r="QSL2" s="418"/>
      <c r="QSM2" s="418"/>
      <c r="QSN2" s="418"/>
      <c r="QSO2" s="418"/>
      <c r="QSP2" s="418"/>
      <c r="QSQ2" s="418"/>
      <c r="QSR2" s="418"/>
      <c r="QSS2" s="418"/>
      <c r="QST2" s="418"/>
      <c r="QSU2" s="418"/>
      <c r="QSV2" s="418"/>
      <c r="QSW2" s="418"/>
      <c r="QSX2" s="418"/>
      <c r="QSY2" s="418"/>
      <c r="QSZ2" s="418"/>
      <c r="QTA2" s="418"/>
      <c r="QTB2" s="418"/>
      <c r="QTC2" s="418"/>
      <c r="QTD2" s="418"/>
      <c r="QTE2" s="418"/>
      <c r="QTF2" s="418"/>
      <c r="QTG2" s="418"/>
      <c r="QTH2" s="418"/>
      <c r="QTI2" s="418"/>
      <c r="QTJ2" s="418"/>
      <c r="QTK2" s="418"/>
      <c r="QTL2" s="418"/>
      <c r="QTM2" s="418"/>
      <c r="QTN2" s="418"/>
      <c r="QTO2" s="418"/>
      <c r="QTP2" s="418"/>
      <c r="QTQ2" s="418"/>
      <c r="QTR2" s="418"/>
      <c r="QTS2" s="418"/>
      <c r="QTT2" s="418"/>
      <c r="QTU2" s="418"/>
      <c r="QTV2" s="418"/>
      <c r="QTW2" s="418"/>
      <c r="QTX2" s="418"/>
      <c r="QTY2" s="418"/>
      <c r="QTZ2" s="418"/>
      <c r="QUA2" s="418"/>
      <c r="QUB2" s="418"/>
      <c r="QUC2" s="418"/>
      <c r="QUD2" s="418"/>
      <c r="QUE2" s="418"/>
      <c r="QUF2" s="418"/>
      <c r="QUG2" s="418"/>
      <c r="QUH2" s="418"/>
      <c r="QUI2" s="418"/>
      <c r="QUJ2" s="418"/>
      <c r="QUK2" s="418"/>
      <c r="QUL2" s="418"/>
      <c r="QUM2" s="418"/>
      <c r="QUN2" s="418"/>
      <c r="QUO2" s="418"/>
      <c r="QUP2" s="418"/>
      <c r="QUQ2" s="418"/>
      <c r="QUR2" s="418"/>
      <c r="QUS2" s="418"/>
      <c r="QUT2" s="418"/>
      <c r="QUU2" s="418"/>
      <c r="QUV2" s="418"/>
      <c r="QUW2" s="418"/>
      <c r="QUX2" s="418"/>
      <c r="QUY2" s="418"/>
      <c r="QUZ2" s="418"/>
      <c r="QVA2" s="418"/>
      <c r="QVB2" s="418"/>
      <c r="QVC2" s="418"/>
      <c r="QVD2" s="418"/>
      <c r="QVE2" s="418"/>
      <c r="QVF2" s="418"/>
      <c r="QVG2" s="418"/>
      <c r="QVH2" s="418"/>
      <c r="QVI2" s="418"/>
      <c r="QVJ2" s="418"/>
      <c r="QVK2" s="418"/>
      <c r="QVL2" s="418"/>
      <c r="QVM2" s="418"/>
      <c r="QVN2" s="418"/>
      <c r="QVO2" s="418"/>
      <c r="QVP2" s="418"/>
      <c r="QVQ2" s="418"/>
      <c r="QVR2" s="418"/>
      <c r="QVS2" s="418"/>
      <c r="QVT2" s="418"/>
      <c r="QVU2" s="418"/>
      <c r="QVV2" s="418"/>
      <c r="QVW2" s="418"/>
      <c r="QVX2" s="418"/>
      <c r="QVY2" s="418"/>
      <c r="QVZ2" s="418"/>
      <c r="QWA2" s="418"/>
      <c r="QWB2" s="418"/>
      <c r="QWC2" s="418"/>
      <c r="QWD2" s="418"/>
      <c r="QWE2" s="418"/>
      <c r="QWF2" s="418"/>
      <c r="QWG2" s="418"/>
      <c r="QWH2" s="418"/>
      <c r="QWI2" s="418"/>
      <c r="QWJ2" s="418"/>
      <c r="QWK2" s="418"/>
      <c r="QWL2" s="418"/>
      <c r="QWM2" s="418"/>
      <c r="QWN2" s="418"/>
      <c r="QWO2" s="418"/>
      <c r="QWP2" s="418"/>
      <c r="QWQ2" s="418"/>
      <c r="QWR2" s="418"/>
      <c r="QWS2" s="418"/>
      <c r="QWT2" s="418"/>
      <c r="QWU2" s="418"/>
      <c r="QWV2" s="418"/>
      <c r="QWW2" s="418"/>
      <c r="QWX2" s="418"/>
      <c r="QWY2" s="418"/>
      <c r="QWZ2" s="418"/>
      <c r="QXA2" s="418"/>
      <c r="QXB2" s="418"/>
      <c r="QXC2" s="418"/>
      <c r="QXD2" s="418"/>
      <c r="QXE2" s="418"/>
      <c r="QXF2" s="418"/>
      <c r="QXG2" s="418"/>
      <c r="QXH2" s="418"/>
      <c r="QXI2" s="418"/>
      <c r="QXJ2" s="418"/>
      <c r="QXK2" s="418"/>
      <c r="QXL2" s="418"/>
      <c r="QXM2" s="418"/>
      <c r="QXN2" s="418"/>
      <c r="QXO2" s="418"/>
      <c r="QXP2" s="418"/>
      <c r="QXQ2" s="418"/>
      <c r="QXR2" s="418"/>
      <c r="QXS2" s="418"/>
      <c r="QXT2" s="418"/>
      <c r="QXU2" s="418"/>
      <c r="QXV2" s="418"/>
      <c r="QXW2" s="418"/>
      <c r="QXX2" s="418"/>
      <c r="QXY2" s="418"/>
      <c r="QXZ2" s="418"/>
      <c r="QYA2" s="418"/>
      <c r="QYB2" s="418"/>
      <c r="QYC2" s="418"/>
      <c r="QYD2" s="418"/>
      <c r="QYE2" s="418"/>
      <c r="QYF2" s="418"/>
      <c r="QYG2" s="418"/>
      <c r="QYH2" s="418"/>
      <c r="QYI2" s="418"/>
      <c r="QYJ2" s="418"/>
      <c r="QYK2" s="418"/>
      <c r="QYL2" s="418"/>
      <c r="QYM2" s="418"/>
      <c r="QYN2" s="418"/>
      <c r="QYO2" s="418"/>
      <c r="QYP2" s="418"/>
      <c r="QYQ2" s="418"/>
      <c r="QYR2" s="418"/>
      <c r="QYS2" s="418"/>
      <c r="QYT2" s="418"/>
      <c r="QYU2" s="418"/>
      <c r="QYV2" s="418"/>
      <c r="QYW2" s="418"/>
      <c r="QYX2" s="418"/>
      <c r="QYY2" s="418"/>
      <c r="QYZ2" s="418"/>
      <c r="QZA2" s="418"/>
      <c r="QZB2" s="418"/>
      <c r="QZC2" s="418"/>
      <c r="QZD2" s="418"/>
      <c r="QZE2" s="418"/>
      <c r="QZF2" s="418"/>
      <c r="QZG2" s="418"/>
      <c r="QZH2" s="418"/>
      <c r="QZI2" s="418"/>
      <c r="QZJ2" s="418"/>
      <c r="QZK2" s="418"/>
      <c r="QZL2" s="418"/>
      <c r="QZM2" s="418"/>
      <c r="QZN2" s="418"/>
      <c r="QZO2" s="418"/>
      <c r="QZP2" s="418"/>
      <c r="QZQ2" s="418"/>
      <c r="QZR2" s="418"/>
      <c r="QZS2" s="418"/>
      <c r="QZT2" s="418"/>
      <c r="QZU2" s="418"/>
      <c r="QZV2" s="418"/>
      <c r="QZW2" s="418"/>
      <c r="QZX2" s="418"/>
      <c r="QZY2" s="418"/>
      <c r="QZZ2" s="418"/>
      <c r="RAA2" s="418"/>
      <c r="RAB2" s="418"/>
      <c r="RAC2" s="418"/>
      <c r="RAD2" s="418"/>
      <c r="RAE2" s="418"/>
      <c r="RAF2" s="418"/>
      <c r="RAG2" s="418"/>
      <c r="RAH2" s="418"/>
      <c r="RAI2" s="418"/>
      <c r="RAJ2" s="418"/>
      <c r="RAK2" s="418"/>
      <c r="RAL2" s="418"/>
      <c r="RAM2" s="418"/>
      <c r="RAN2" s="418"/>
      <c r="RAO2" s="418"/>
      <c r="RAP2" s="418"/>
      <c r="RAQ2" s="418"/>
      <c r="RAR2" s="418"/>
      <c r="RAS2" s="418"/>
      <c r="RAT2" s="418"/>
      <c r="RAU2" s="418"/>
      <c r="RAV2" s="418"/>
      <c r="RAW2" s="418"/>
      <c r="RAX2" s="418"/>
      <c r="RAY2" s="418"/>
      <c r="RAZ2" s="418"/>
      <c r="RBA2" s="418"/>
      <c r="RBB2" s="418"/>
      <c r="RBC2" s="418"/>
      <c r="RBD2" s="418"/>
      <c r="RBE2" s="418"/>
      <c r="RBF2" s="418"/>
      <c r="RBG2" s="418"/>
      <c r="RBH2" s="418"/>
      <c r="RBI2" s="418"/>
      <c r="RBJ2" s="418"/>
      <c r="RBK2" s="418"/>
      <c r="RBL2" s="418"/>
      <c r="RBM2" s="418"/>
      <c r="RBN2" s="418"/>
      <c r="RBO2" s="418"/>
      <c r="RBP2" s="418"/>
      <c r="RBQ2" s="418"/>
      <c r="RBR2" s="418"/>
      <c r="RBS2" s="418"/>
      <c r="RBT2" s="418"/>
      <c r="RBU2" s="418"/>
      <c r="RBV2" s="418"/>
      <c r="RBW2" s="418"/>
      <c r="RBX2" s="418"/>
      <c r="RBY2" s="418"/>
      <c r="RBZ2" s="418"/>
      <c r="RCA2" s="418"/>
      <c r="RCB2" s="418"/>
      <c r="RCC2" s="418"/>
      <c r="RCD2" s="418"/>
      <c r="RCE2" s="418"/>
      <c r="RCF2" s="418"/>
      <c r="RCG2" s="418"/>
      <c r="RCH2" s="418"/>
      <c r="RCI2" s="418"/>
      <c r="RCJ2" s="418"/>
      <c r="RCK2" s="418"/>
      <c r="RCL2" s="418"/>
      <c r="RCM2" s="418"/>
      <c r="RCN2" s="418"/>
      <c r="RCO2" s="418"/>
      <c r="RCP2" s="418"/>
      <c r="RCQ2" s="418"/>
      <c r="RCR2" s="418"/>
      <c r="RCS2" s="418"/>
      <c r="RCT2" s="418"/>
      <c r="RCU2" s="418"/>
      <c r="RCV2" s="418"/>
      <c r="RCW2" s="418"/>
      <c r="RCX2" s="418"/>
      <c r="RCY2" s="418"/>
      <c r="RCZ2" s="418"/>
      <c r="RDA2" s="418"/>
      <c r="RDB2" s="418"/>
      <c r="RDC2" s="418"/>
      <c r="RDD2" s="418"/>
      <c r="RDE2" s="418"/>
      <c r="RDF2" s="418"/>
      <c r="RDG2" s="418"/>
      <c r="RDH2" s="418"/>
      <c r="RDI2" s="418"/>
      <c r="RDJ2" s="418"/>
      <c r="RDK2" s="418"/>
      <c r="RDL2" s="418"/>
      <c r="RDM2" s="418"/>
      <c r="RDN2" s="418"/>
      <c r="RDO2" s="418"/>
      <c r="RDP2" s="418"/>
      <c r="RDQ2" s="418"/>
      <c r="RDR2" s="418"/>
      <c r="RDS2" s="418"/>
      <c r="RDT2" s="418"/>
      <c r="RDU2" s="418"/>
      <c r="RDV2" s="418"/>
      <c r="RDW2" s="418"/>
      <c r="RDX2" s="418"/>
      <c r="RDY2" s="418"/>
      <c r="RDZ2" s="418"/>
      <c r="REA2" s="418"/>
      <c r="REB2" s="418"/>
      <c r="REC2" s="418"/>
      <c r="RED2" s="418"/>
      <c r="REE2" s="418"/>
      <c r="REF2" s="418"/>
      <c r="REG2" s="418"/>
      <c r="REH2" s="418"/>
      <c r="REI2" s="418"/>
      <c r="REJ2" s="418"/>
      <c r="REK2" s="418"/>
      <c r="REL2" s="418"/>
      <c r="REM2" s="418"/>
      <c r="REN2" s="418"/>
      <c r="REO2" s="418"/>
      <c r="REP2" s="418"/>
      <c r="REQ2" s="418"/>
      <c r="RER2" s="418"/>
      <c r="RES2" s="418"/>
      <c r="RET2" s="418"/>
      <c r="REU2" s="418"/>
      <c r="REV2" s="418"/>
      <c r="REW2" s="418"/>
      <c r="REX2" s="418"/>
      <c r="REY2" s="418"/>
      <c r="REZ2" s="418"/>
      <c r="RFA2" s="418"/>
      <c r="RFB2" s="418"/>
      <c r="RFC2" s="418"/>
      <c r="RFD2" s="418"/>
      <c r="RFE2" s="418"/>
      <c r="RFF2" s="418"/>
      <c r="RFG2" s="418"/>
      <c r="RFH2" s="418"/>
      <c r="RFI2" s="418"/>
      <c r="RFJ2" s="418"/>
      <c r="RFK2" s="418"/>
      <c r="RFL2" s="418"/>
      <c r="RFM2" s="418"/>
      <c r="RFN2" s="418"/>
      <c r="RFO2" s="418"/>
      <c r="RFP2" s="418"/>
      <c r="RFQ2" s="418"/>
      <c r="RFR2" s="418"/>
      <c r="RFS2" s="418"/>
      <c r="RFT2" s="418"/>
      <c r="RFU2" s="418"/>
      <c r="RFV2" s="418"/>
      <c r="RFW2" s="418"/>
      <c r="RFX2" s="418"/>
      <c r="RFY2" s="418"/>
      <c r="RFZ2" s="418"/>
      <c r="RGA2" s="418"/>
      <c r="RGB2" s="418"/>
      <c r="RGC2" s="418"/>
      <c r="RGD2" s="418"/>
      <c r="RGE2" s="418"/>
      <c r="RGF2" s="418"/>
      <c r="RGG2" s="418"/>
      <c r="RGH2" s="418"/>
      <c r="RGI2" s="418"/>
      <c r="RGJ2" s="418"/>
      <c r="RGK2" s="418"/>
      <c r="RGL2" s="418"/>
      <c r="RGM2" s="418"/>
      <c r="RGN2" s="418"/>
      <c r="RGO2" s="418"/>
      <c r="RGP2" s="418"/>
      <c r="RGQ2" s="418"/>
      <c r="RGR2" s="418"/>
      <c r="RGS2" s="418"/>
      <c r="RGT2" s="418"/>
      <c r="RGU2" s="418"/>
      <c r="RGV2" s="418"/>
      <c r="RGW2" s="418"/>
      <c r="RGX2" s="418"/>
      <c r="RGY2" s="418"/>
      <c r="RGZ2" s="418"/>
      <c r="RHA2" s="418"/>
      <c r="RHB2" s="418"/>
      <c r="RHC2" s="418"/>
      <c r="RHD2" s="418"/>
      <c r="RHE2" s="418"/>
      <c r="RHF2" s="418"/>
      <c r="RHG2" s="418"/>
      <c r="RHH2" s="418"/>
      <c r="RHI2" s="418"/>
      <c r="RHJ2" s="418"/>
      <c r="RHK2" s="418"/>
      <c r="RHL2" s="418"/>
      <c r="RHM2" s="418"/>
      <c r="RHN2" s="418"/>
      <c r="RHO2" s="418"/>
      <c r="RHP2" s="418"/>
      <c r="RHQ2" s="418"/>
      <c r="RHR2" s="418"/>
      <c r="RHS2" s="418"/>
      <c r="RHT2" s="418"/>
      <c r="RHU2" s="418"/>
      <c r="RHV2" s="418"/>
      <c r="RHW2" s="418"/>
      <c r="RHX2" s="418"/>
      <c r="RHY2" s="418"/>
      <c r="RHZ2" s="418"/>
      <c r="RIA2" s="418"/>
      <c r="RIB2" s="418"/>
      <c r="RIC2" s="418"/>
      <c r="RID2" s="418"/>
      <c r="RIE2" s="418"/>
      <c r="RIF2" s="418"/>
      <c r="RIG2" s="418"/>
      <c r="RIH2" s="418"/>
      <c r="RII2" s="418"/>
      <c r="RIJ2" s="418"/>
      <c r="RIK2" s="418"/>
      <c r="RIL2" s="418"/>
      <c r="RIM2" s="418"/>
      <c r="RIN2" s="418"/>
      <c r="RIO2" s="418"/>
      <c r="RIP2" s="418"/>
      <c r="RIQ2" s="418"/>
      <c r="RIR2" s="418"/>
      <c r="RIS2" s="418"/>
      <c r="RIT2" s="418"/>
      <c r="RIU2" s="418"/>
      <c r="RIV2" s="418"/>
      <c r="RIW2" s="418"/>
      <c r="RIX2" s="418"/>
      <c r="RIY2" s="418"/>
      <c r="RIZ2" s="418"/>
      <c r="RJA2" s="418"/>
      <c r="RJB2" s="418"/>
      <c r="RJC2" s="418"/>
      <c r="RJD2" s="418"/>
      <c r="RJE2" s="418"/>
      <c r="RJF2" s="418"/>
      <c r="RJG2" s="418"/>
      <c r="RJH2" s="418"/>
      <c r="RJI2" s="418"/>
      <c r="RJJ2" s="418"/>
      <c r="RJK2" s="418"/>
      <c r="RJL2" s="418"/>
      <c r="RJM2" s="418"/>
      <c r="RJN2" s="418"/>
      <c r="RJO2" s="418"/>
      <c r="RJP2" s="418"/>
      <c r="RJQ2" s="418"/>
      <c r="RJR2" s="418"/>
      <c r="RJS2" s="418"/>
      <c r="RJT2" s="418"/>
      <c r="RJU2" s="418"/>
      <c r="RJV2" s="418"/>
      <c r="RJW2" s="418"/>
      <c r="RJX2" s="418"/>
      <c r="RJY2" s="418"/>
      <c r="RJZ2" s="418"/>
      <c r="RKA2" s="418"/>
      <c r="RKB2" s="418"/>
      <c r="RKC2" s="418"/>
      <c r="RKD2" s="418"/>
      <c r="RKE2" s="418"/>
      <c r="RKF2" s="418"/>
      <c r="RKG2" s="418"/>
      <c r="RKH2" s="418"/>
      <c r="RKI2" s="418"/>
      <c r="RKJ2" s="418"/>
      <c r="RKK2" s="418"/>
      <c r="RKL2" s="418"/>
      <c r="RKM2" s="418"/>
      <c r="RKN2" s="418"/>
      <c r="RKO2" s="418"/>
      <c r="RKP2" s="418"/>
      <c r="RKQ2" s="418"/>
      <c r="RKR2" s="418"/>
      <c r="RKS2" s="418"/>
      <c r="RKT2" s="418"/>
      <c r="RKU2" s="418"/>
      <c r="RKV2" s="418"/>
      <c r="RKW2" s="418"/>
      <c r="RKX2" s="418"/>
      <c r="RKY2" s="418"/>
      <c r="RKZ2" s="418"/>
      <c r="RLA2" s="418"/>
      <c r="RLB2" s="418"/>
      <c r="RLC2" s="418"/>
      <c r="RLD2" s="418"/>
      <c r="RLE2" s="418"/>
      <c r="RLF2" s="418"/>
      <c r="RLG2" s="418"/>
      <c r="RLH2" s="418"/>
      <c r="RLI2" s="418"/>
      <c r="RLJ2" s="418"/>
      <c r="RLK2" s="418"/>
      <c r="RLL2" s="418"/>
      <c r="RLM2" s="418"/>
      <c r="RLN2" s="418"/>
      <c r="RLO2" s="418"/>
      <c r="RLP2" s="418"/>
      <c r="RLQ2" s="418"/>
      <c r="RLR2" s="418"/>
      <c r="RLS2" s="418"/>
      <c r="RLT2" s="418"/>
      <c r="RLU2" s="418"/>
      <c r="RLV2" s="418"/>
      <c r="RLW2" s="418"/>
      <c r="RLX2" s="418"/>
      <c r="RLY2" s="418"/>
      <c r="RLZ2" s="418"/>
      <c r="RMA2" s="418"/>
      <c r="RMB2" s="418"/>
      <c r="RMC2" s="418"/>
      <c r="RMD2" s="418"/>
      <c r="RME2" s="418"/>
      <c r="RMF2" s="418"/>
      <c r="RMG2" s="418"/>
      <c r="RMH2" s="418"/>
      <c r="RMI2" s="418"/>
      <c r="RMJ2" s="418"/>
      <c r="RMK2" s="418"/>
      <c r="RML2" s="418"/>
      <c r="RMM2" s="418"/>
      <c r="RMN2" s="418"/>
      <c r="RMO2" s="418"/>
      <c r="RMP2" s="418"/>
      <c r="RMQ2" s="418"/>
      <c r="RMR2" s="418"/>
      <c r="RMS2" s="418"/>
      <c r="RMT2" s="418"/>
      <c r="RMU2" s="418"/>
      <c r="RMV2" s="418"/>
      <c r="RMW2" s="418"/>
      <c r="RMX2" s="418"/>
      <c r="RMY2" s="418"/>
      <c r="RMZ2" s="418"/>
      <c r="RNA2" s="418"/>
      <c r="RNB2" s="418"/>
      <c r="RNC2" s="418"/>
      <c r="RND2" s="418"/>
      <c r="RNE2" s="418"/>
      <c r="RNF2" s="418"/>
      <c r="RNG2" s="418"/>
      <c r="RNH2" s="418"/>
      <c r="RNI2" s="418"/>
      <c r="RNJ2" s="418"/>
      <c r="RNK2" s="418"/>
      <c r="RNL2" s="418"/>
      <c r="RNM2" s="418"/>
      <c r="RNN2" s="418"/>
      <c r="RNO2" s="418"/>
      <c r="RNP2" s="418"/>
      <c r="RNQ2" s="418"/>
      <c r="RNR2" s="418"/>
      <c r="RNS2" s="418"/>
      <c r="RNT2" s="418"/>
      <c r="RNU2" s="418"/>
      <c r="RNV2" s="418"/>
      <c r="RNW2" s="418"/>
      <c r="RNX2" s="418"/>
      <c r="RNY2" s="418"/>
      <c r="RNZ2" s="418"/>
      <c r="ROA2" s="418"/>
      <c r="ROB2" s="418"/>
      <c r="ROC2" s="418"/>
      <c r="ROD2" s="418"/>
      <c r="ROE2" s="418"/>
      <c r="ROF2" s="418"/>
      <c r="ROG2" s="418"/>
      <c r="ROH2" s="418"/>
      <c r="ROI2" s="418"/>
      <c r="ROJ2" s="418"/>
      <c r="ROK2" s="418"/>
      <c r="ROL2" s="418"/>
      <c r="ROM2" s="418"/>
      <c r="RON2" s="418"/>
      <c r="ROO2" s="418"/>
      <c r="ROP2" s="418"/>
      <c r="ROQ2" s="418"/>
      <c r="ROR2" s="418"/>
      <c r="ROS2" s="418"/>
      <c r="ROT2" s="418"/>
      <c r="ROU2" s="418"/>
      <c r="ROV2" s="418"/>
      <c r="ROW2" s="418"/>
      <c r="ROX2" s="418"/>
      <c r="ROY2" s="418"/>
      <c r="ROZ2" s="418"/>
      <c r="RPA2" s="418"/>
      <c r="RPB2" s="418"/>
      <c r="RPC2" s="418"/>
      <c r="RPD2" s="418"/>
      <c r="RPE2" s="418"/>
      <c r="RPF2" s="418"/>
      <c r="RPG2" s="418"/>
      <c r="RPH2" s="418"/>
      <c r="RPI2" s="418"/>
      <c r="RPJ2" s="418"/>
      <c r="RPK2" s="418"/>
      <c r="RPL2" s="418"/>
      <c r="RPM2" s="418"/>
      <c r="RPN2" s="418"/>
      <c r="RPO2" s="418"/>
      <c r="RPP2" s="418"/>
      <c r="RPQ2" s="418"/>
      <c r="RPR2" s="418"/>
      <c r="RPS2" s="418"/>
      <c r="RPT2" s="418"/>
      <c r="RPU2" s="418"/>
      <c r="RPV2" s="418"/>
      <c r="RPW2" s="418"/>
      <c r="RPX2" s="418"/>
      <c r="RPY2" s="418"/>
      <c r="RPZ2" s="418"/>
      <c r="RQA2" s="418"/>
      <c r="RQB2" s="418"/>
      <c r="RQC2" s="418"/>
      <c r="RQD2" s="418"/>
      <c r="RQE2" s="418"/>
      <c r="RQF2" s="418"/>
      <c r="RQG2" s="418"/>
      <c r="RQH2" s="418"/>
      <c r="RQI2" s="418"/>
      <c r="RQJ2" s="418"/>
      <c r="RQK2" s="418"/>
      <c r="RQL2" s="418"/>
      <c r="RQM2" s="418"/>
      <c r="RQN2" s="418"/>
      <c r="RQO2" s="418"/>
      <c r="RQP2" s="418"/>
      <c r="RQQ2" s="418"/>
      <c r="RQR2" s="418"/>
      <c r="RQS2" s="418"/>
      <c r="RQT2" s="418"/>
      <c r="RQU2" s="418"/>
      <c r="RQV2" s="418"/>
      <c r="RQW2" s="418"/>
      <c r="RQX2" s="418"/>
      <c r="RQY2" s="418"/>
      <c r="RQZ2" s="418"/>
      <c r="RRA2" s="418"/>
      <c r="RRB2" s="418"/>
      <c r="RRC2" s="418"/>
      <c r="RRD2" s="418"/>
      <c r="RRE2" s="418"/>
      <c r="RRF2" s="418"/>
      <c r="RRG2" s="418"/>
      <c r="RRH2" s="418"/>
      <c r="RRI2" s="418"/>
      <c r="RRJ2" s="418"/>
      <c r="RRK2" s="418"/>
      <c r="RRL2" s="418"/>
      <c r="RRM2" s="418"/>
      <c r="RRN2" s="418"/>
      <c r="RRO2" s="418"/>
      <c r="RRP2" s="418"/>
      <c r="RRQ2" s="418"/>
      <c r="RRR2" s="418"/>
      <c r="RRS2" s="418"/>
      <c r="RRT2" s="418"/>
      <c r="RRU2" s="418"/>
      <c r="RRV2" s="418"/>
      <c r="RRW2" s="418"/>
      <c r="RRX2" s="418"/>
      <c r="RRY2" s="418"/>
      <c r="RRZ2" s="418"/>
      <c r="RSA2" s="418"/>
      <c r="RSB2" s="418"/>
      <c r="RSC2" s="418"/>
      <c r="RSD2" s="418"/>
      <c r="RSE2" s="418"/>
      <c r="RSF2" s="418"/>
      <c r="RSG2" s="418"/>
      <c r="RSH2" s="418"/>
      <c r="RSI2" s="418"/>
      <c r="RSJ2" s="418"/>
      <c r="RSK2" s="418"/>
      <c r="RSL2" s="418"/>
      <c r="RSM2" s="418"/>
      <c r="RSN2" s="418"/>
      <c r="RSO2" s="418"/>
      <c r="RSP2" s="418"/>
      <c r="RSQ2" s="418"/>
      <c r="RSR2" s="418"/>
      <c r="RSS2" s="418"/>
      <c r="RST2" s="418"/>
      <c r="RSU2" s="418"/>
      <c r="RSV2" s="418"/>
      <c r="RSW2" s="418"/>
      <c r="RSX2" s="418"/>
      <c r="RSY2" s="418"/>
      <c r="RSZ2" s="418"/>
      <c r="RTA2" s="418"/>
      <c r="RTB2" s="418"/>
      <c r="RTC2" s="418"/>
      <c r="RTD2" s="418"/>
      <c r="RTE2" s="418"/>
      <c r="RTF2" s="418"/>
      <c r="RTG2" s="418"/>
      <c r="RTH2" s="418"/>
      <c r="RTI2" s="418"/>
      <c r="RTJ2" s="418"/>
      <c r="RTK2" s="418"/>
      <c r="RTL2" s="418"/>
      <c r="RTM2" s="418"/>
      <c r="RTN2" s="418"/>
      <c r="RTO2" s="418"/>
      <c r="RTP2" s="418"/>
      <c r="RTQ2" s="418"/>
      <c r="RTR2" s="418"/>
      <c r="RTS2" s="418"/>
      <c r="RTT2" s="418"/>
      <c r="RTU2" s="418"/>
      <c r="RTV2" s="418"/>
      <c r="RTW2" s="418"/>
      <c r="RTX2" s="418"/>
      <c r="RTY2" s="418"/>
      <c r="RTZ2" s="418"/>
      <c r="RUA2" s="418"/>
      <c r="RUB2" s="418"/>
      <c r="RUC2" s="418"/>
      <c r="RUD2" s="418"/>
      <c r="RUE2" s="418"/>
      <c r="RUF2" s="418"/>
      <c r="RUG2" s="418"/>
      <c r="RUH2" s="418"/>
      <c r="RUI2" s="418"/>
      <c r="RUJ2" s="418"/>
      <c r="RUK2" s="418"/>
      <c r="RUL2" s="418"/>
      <c r="RUM2" s="418"/>
      <c r="RUN2" s="418"/>
      <c r="RUO2" s="418"/>
      <c r="RUP2" s="418"/>
      <c r="RUQ2" s="418"/>
      <c r="RUR2" s="418"/>
      <c r="RUS2" s="418"/>
      <c r="RUT2" s="418"/>
      <c r="RUU2" s="418"/>
      <c r="RUV2" s="418"/>
      <c r="RUW2" s="418"/>
      <c r="RUX2" s="418"/>
      <c r="RUY2" s="418"/>
      <c r="RUZ2" s="418"/>
      <c r="RVA2" s="418"/>
      <c r="RVB2" s="418"/>
      <c r="RVC2" s="418"/>
      <c r="RVD2" s="418"/>
      <c r="RVE2" s="418"/>
      <c r="RVF2" s="418"/>
      <c r="RVG2" s="418"/>
      <c r="RVH2" s="418"/>
      <c r="RVI2" s="418"/>
      <c r="RVJ2" s="418"/>
      <c r="RVK2" s="418"/>
      <c r="RVL2" s="418"/>
      <c r="RVM2" s="418"/>
      <c r="RVN2" s="418"/>
      <c r="RVO2" s="418"/>
      <c r="RVP2" s="418"/>
      <c r="RVQ2" s="418"/>
      <c r="RVR2" s="418"/>
      <c r="RVS2" s="418"/>
      <c r="RVT2" s="418"/>
      <c r="RVU2" s="418"/>
      <c r="RVV2" s="418"/>
      <c r="RVW2" s="418"/>
      <c r="RVX2" s="418"/>
      <c r="RVY2" s="418"/>
      <c r="RVZ2" s="418"/>
      <c r="RWA2" s="418"/>
      <c r="RWB2" s="418"/>
      <c r="RWC2" s="418"/>
      <c r="RWD2" s="418"/>
      <c r="RWE2" s="418"/>
      <c r="RWF2" s="418"/>
      <c r="RWG2" s="418"/>
      <c r="RWH2" s="418"/>
      <c r="RWI2" s="418"/>
      <c r="RWJ2" s="418"/>
      <c r="RWK2" s="418"/>
      <c r="RWL2" s="418"/>
      <c r="RWM2" s="418"/>
      <c r="RWN2" s="418"/>
      <c r="RWO2" s="418"/>
      <c r="RWP2" s="418"/>
      <c r="RWQ2" s="418"/>
      <c r="RWR2" s="418"/>
      <c r="RWS2" s="418"/>
      <c r="RWT2" s="418"/>
      <c r="RWU2" s="418"/>
      <c r="RWV2" s="418"/>
      <c r="RWW2" s="418"/>
      <c r="RWX2" s="418"/>
      <c r="RWY2" s="418"/>
      <c r="RWZ2" s="418"/>
      <c r="RXA2" s="418"/>
      <c r="RXB2" s="418"/>
      <c r="RXC2" s="418"/>
      <c r="RXD2" s="418"/>
      <c r="RXE2" s="418"/>
      <c r="RXF2" s="418"/>
      <c r="RXG2" s="418"/>
      <c r="RXH2" s="418"/>
      <c r="RXI2" s="418"/>
      <c r="RXJ2" s="418"/>
      <c r="RXK2" s="418"/>
      <c r="RXL2" s="418"/>
      <c r="RXM2" s="418"/>
      <c r="RXN2" s="418"/>
      <c r="RXO2" s="418"/>
      <c r="RXP2" s="418"/>
      <c r="RXQ2" s="418"/>
      <c r="RXR2" s="418"/>
      <c r="RXS2" s="418"/>
      <c r="RXT2" s="418"/>
      <c r="RXU2" s="418"/>
      <c r="RXV2" s="418"/>
      <c r="RXW2" s="418"/>
      <c r="RXX2" s="418"/>
      <c r="RXY2" s="418"/>
      <c r="RXZ2" s="418"/>
      <c r="RYA2" s="418"/>
      <c r="RYB2" s="418"/>
      <c r="RYC2" s="418"/>
      <c r="RYD2" s="418"/>
      <c r="RYE2" s="418"/>
      <c r="RYF2" s="418"/>
      <c r="RYG2" s="418"/>
      <c r="RYH2" s="418"/>
      <c r="RYI2" s="418"/>
      <c r="RYJ2" s="418"/>
      <c r="RYK2" s="418"/>
      <c r="RYL2" s="418"/>
      <c r="RYM2" s="418"/>
      <c r="RYN2" s="418"/>
      <c r="RYO2" s="418"/>
      <c r="RYP2" s="418"/>
      <c r="RYQ2" s="418"/>
      <c r="RYR2" s="418"/>
      <c r="RYS2" s="418"/>
      <c r="RYT2" s="418"/>
      <c r="RYU2" s="418"/>
      <c r="RYV2" s="418"/>
      <c r="RYW2" s="418"/>
      <c r="RYX2" s="418"/>
      <c r="RYY2" s="418"/>
      <c r="RYZ2" s="418"/>
      <c r="RZA2" s="418"/>
      <c r="RZB2" s="418"/>
      <c r="RZC2" s="418"/>
      <c r="RZD2" s="418"/>
      <c r="RZE2" s="418"/>
      <c r="RZF2" s="418"/>
      <c r="RZG2" s="418"/>
      <c r="RZH2" s="418"/>
      <c r="RZI2" s="418"/>
      <c r="RZJ2" s="418"/>
      <c r="RZK2" s="418"/>
      <c r="RZL2" s="418"/>
      <c r="RZM2" s="418"/>
      <c r="RZN2" s="418"/>
      <c r="RZO2" s="418"/>
      <c r="RZP2" s="418"/>
      <c r="RZQ2" s="418"/>
      <c r="RZR2" s="418"/>
      <c r="RZS2" s="418"/>
      <c r="RZT2" s="418"/>
      <c r="RZU2" s="418"/>
      <c r="RZV2" s="418"/>
      <c r="RZW2" s="418"/>
      <c r="RZX2" s="418"/>
      <c r="RZY2" s="418"/>
      <c r="RZZ2" s="418"/>
      <c r="SAA2" s="418"/>
      <c r="SAB2" s="418"/>
      <c r="SAC2" s="418"/>
      <c r="SAD2" s="418"/>
      <c r="SAE2" s="418"/>
      <c r="SAF2" s="418"/>
      <c r="SAG2" s="418"/>
      <c r="SAH2" s="418"/>
      <c r="SAI2" s="418"/>
      <c r="SAJ2" s="418"/>
      <c r="SAK2" s="418"/>
      <c r="SAL2" s="418"/>
      <c r="SAM2" s="418"/>
      <c r="SAN2" s="418"/>
      <c r="SAO2" s="418"/>
      <c r="SAP2" s="418"/>
      <c r="SAQ2" s="418"/>
      <c r="SAR2" s="418"/>
      <c r="SAS2" s="418"/>
      <c r="SAT2" s="418"/>
      <c r="SAU2" s="418"/>
      <c r="SAV2" s="418"/>
      <c r="SAW2" s="418"/>
      <c r="SAX2" s="418"/>
      <c r="SAY2" s="418"/>
      <c r="SAZ2" s="418"/>
      <c r="SBA2" s="418"/>
      <c r="SBB2" s="418"/>
      <c r="SBC2" s="418"/>
      <c r="SBD2" s="418"/>
      <c r="SBE2" s="418"/>
      <c r="SBF2" s="418"/>
      <c r="SBG2" s="418"/>
      <c r="SBH2" s="418"/>
      <c r="SBI2" s="418"/>
      <c r="SBJ2" s="418"/>
      <c r="SBK2" s="418"/>
      <c r="SBL2" s="418"/>
      <c r="SBM2" s="418"/>
      <c r="SBN2" s="418"/>
      <c r="SBO2" s="418"/>
      <c r="SBP2" s="418"/>
      <c r="SBQ2" s="418"/>
      <c r="SBR2" s="418"/>
      <c r="SBS2" s="418"/>
      <c r="SBT2" s="418"/>
      <c r="SBU2" s="418"/>
      <c r="SBV2" s="418"/>
      <c r="SBW2" s="418"/>
      <c r="SBX2" s="418"/>
      <c r="SBY2" s="418"/>
      <c r="SBZ2" s="418"/>
      <c r="SCA2" s="418"/>
      <c r="SCB2" s="418"/>
      <c r="SCC2" s="418"/>
      <c r="SCD2" s="418"/>
      <c r="SCE2" s="418"/>
      <c r="SCF2" s="418"/>
      <c r="SCG2" s="418"/>
      <c r="SCH2" s="418"/>
      <c r="SCI2" s="418"/>
      <c r="SCJ2" s="418"/>
      <c r="SCK2" s="418"/>
      <c r="SCL2" s="418"/>
      <c r="SCM2" s="418"/>
      <c r="SCN2" s="418"/>
      <c r="SCO2" s="418"/>
      <c r="SCP2" s="418"/>
      <c r="SCQ2" s="418"/>
      <c r="SCR2" s="418"/>
      <c r="SCS2" s="418"/>
      <c r="SCT2" s="418"/>
      <c r="SCU2" s="418"/>
      <c r="SCV2" s="418"/>
      <c r="SCW2" s="418"/>
      <c r="SCX2" s="418"/>
      <c r="SCY2" s="418"/>
      <c r="SCZ2" s="418"/>
      <c r="SDA2" s="418"/>
      <c r="SDB2" s="418"/>
      <c r="SDC2" s="418"/>
      <c r="SDD2" s="418"/>
      <c r="SDE2" s="418"/>
      <c r="SDF2" s="418"/>
      <c r="SDG2" s="418"/>
      <c r="SDH2" s="418"/>
      <c r="SDI2" s="418"/>
      <c r="SDJ2" s="418"/>
      <c r="SDK2" s="418"/>
      <c r="SDL2" s="418"/>
      <c r="SDM2" s="418"/>
      <c r="SDN2" s="418"/>
      <c r="SDO2" s="418"/>
      <c r="SDP2" s="418"/>
      <c r="SDQ2" s="418"/>
      <c r="SDR2" s="418"/>
      <c r="SDS2" s="418"/>
      <c r="SDT2" s="418"/>
      <c r="SDU2" s="418"/>
      <c r="SDV2" s="418"/>
      <c r="SDW2" s="418"/>
      <c r="SDX2" s="418"/>
      <c r="SDY2" s="418"/>
      <c r="SDZ2" s="418"/>
      <c r="SEA2" s="418"/>
      <c r="SEB2" s="418"/>
      <c r="SEC2" s="418"/>
      <c r="SED2" s="418"/>
      <c r="SEE2" s="418"/>
      <c r="SEF2" s="418"/>
      <c r="SEG2" s="418"/>
      <c r="SEH2" s="418"/>
      <c r="SEI2" s="418"/>
      <c r="SEJ2" s="418"/>
      <c r="SEK2" s="418"/>
      <c r="SEL2" s="418"/>
      <c r="SEM2" s="418"/>
      <c r="SEN2" s="418"/>
      <c r="SEO2" s="418"/>
      <c r="SEP2" s="418"/>
      <c r="SEQ2" s="418"/>
      <c r="SER2" s="418"/>
      <c r="SES2" s="418"/>
      <c r="SET2" s="418"/>
      <c r="SEU2" s="418"/>
      <c r="SEV2" s="418"/>
      <c r="SEW2" s="418"/>
      <c r="SEX2" s="418"/>
      <c r="SEY2" s="418"/>
      <c r="SEZ2" s="418"/>
      <c r="SFA2" s="418"/>
      <c r="SFB2" s="418"/>
      <c r="SFC2" s="418"/>
      <c r="SFD2" s="418"/>
      <c r="SFE2" s="418"/>
      <c r="SFF2" s="418"/>
      <c r="SFG2" s="418"/>
      <c r="SFH2" s="418"/>
      <c r="SFI2" s="418"/>
      <c r="SFJ2" s="418"/>
      <c r="SFK2" s="418"/>
      <c r="SFL2" s="418"/>
      <c r="SFM2" s="418"/>
      <c r="SFN2" s="418"/>
      <c r="SFO2" s="418"/>
      <c r="SFP2" s="418"/>
      <c r="SFQ2" s="418"/>
      <c r="SFR2" s="418"/>
      <c r="SFS2" s="418"/>
      <c r="SFT2" s="418"/>
      <c r="SFU2" s="418"/>
      <c r="SFV2" s="418"/>
      <c r="SFW2" s="418"/>
      <c r="SFX2" s="418"/>
      <c r="SFY2" s="418"/>
      <c r="SFZ2" s="418"/>
      <c r="SGA2" s="418"/>
      <c r="SGB2" s="418"/>
      <c r="SGC2" s="418"/>
      <c r="SGD2" s="418"/>
      <c r="SGE2" s="418"/>
      <c r="SGF2" s="418"/>
      <c r="SGG2" s="418"/>
      <c r="SGH2" s="418"/>
      <c r="SGI2" s="418"/>
      <c r="SGJ2" s="418"/>
      <c r="SGK2" s="418"/>
      <c r="SGL2" s="418"/>
      <c r="SGM2" s="418"/>
      <c r="SGN2" s="418"/>
      <c r="SGO2" s="418"/>
      <c r="SGP2" s="418"/>
      <c r="SGQ2" s="418"/>
      <c r="SGR2" s="418"/>
      <c r="SGS2" s="418"/>
      <c r="SGT2" s="418"/>
      <c r="SGU2" s="418"/>
      <c r="SGV2" s="418"/>
      <c r="SGW2" s="418"/>
      <c r="SGX2" s="418"/>
      <c r="SGY2" s="418"/>
      <c r="SGZ2" s="418"/>
      <c r="SHA2" s="418"/>
      <c r="SHB2" s="418"/>
      <c r="SHC2" s="418"/>
      <c r="SHD2" s="418"/>
      <c r="SHE2" s="418"/>
      <c r="SHF2" s="418"/>
      <c r="SHG2" s="418"/>
      <c r="SHH2" s="418"/>
      <c r="SHI2" s="418"/>
      <c r="SHJ2" s="418"/>
      <c r="SHK2" s="418"/>
      <c r="SHL2" s="418"/>
      <c r="SHM2" s="418"/>
      <c r="SHN2" s="418"/>
      <c r="SHO2" s="418"/>
      <c r="SHP2" s="418"/>
      <c r="SHQ2" s="418"/>
      <c r="SHR2" s="418"/>
      <c r="SHS2" s="418"/>
      <c r="SHT2" s="418"/>
      <c r="SHU2" s="418"/>
      <c r="SHV2" s="418"/>
      <c r="SHW2" s="418"/>
      <c r="SHX2" s="418"/>
      <c r="SHY2" s="418"/>
      <c r="SHZ2" s="418"/>
      <c r="SIA2" s="418"/>
      <c r="SIB2" s="418"/>
      <c r="SIC2" s="418"/>
      <c r="SID2" s="418"/>
      <c r="SIE2" s="418"/>
      <c r="SIF2" s="418"/>
      <c r="SIG2" s="418"/>
      <c r="SIH2" s="418"/>
      <c r="SII2" s="418"/>
      <c r="SIJ2" s="418"/>
      <c r="SIK2" s="418"/>
      <c r="SIL2" s="418"/>
      <c r="SIM2" s="418"/>
      <c r="SIN2" s="418"/>
      <c r="SIO2" s="418"/>
      <c r="SIP2" s="418"/>
      <c r="SIQ2" s="418"/>
      <c r="SIR2" s="418"/>
      <c r="SIS2" s="418"/>
      <c r="SIT2" s="418"/>
      <c r="SIU2" s="418"/>
      <c r="SIV2" s="418"/>
      <c r="SIW2" s="418"/>
      <c r="SIX2" s="418"/>
      <c r="SIY2" s="418"/>
      <c r="SIZ2" s="418"/>
      <c r="SJA2" s="418"/>
      <c r="SJB2" s="418"/>
      <c r="SJC2" s="418"/>
      <c r="SJD2" s="418"/>
      <c r="SJE2" s="418"/>
      <c r="SJF2" s="418"/>
      <c r="SJG2" s="418"/>
      <c r="SJH2" s="418"/>
      <c r="SJI2" s="418"/>
      <c r="SJJ2" s="418"/>
      <c r="SJK2" s="418"/>
      <c r="SJL2" s="418"/>
      <c r="SJM2" s="418"/>
      <c r="SJN2" s="418"/>
      <c r="SJO2" s="418"/>
      <c r="SJP2" s="418"/>
      <c r="SJQ2" s="418"/>
      <c r="SJR2" s="418"/>
      <c r="SJS2" s="418"/>
      <c r="SJT2" s="418"/>
      <c r="SJU2" s="418"/>
      <c r="SJV2" s="418"/>
      <c r="SJW2" s="418"/>
      <c r="SJX2" s="418"/>
      <c r="SJY2" s="418"/>
      <c r="SJZ2" s="418"/>
      <c r="SKA2" s="418"/>
      <c r="SKB2" s="418"/>
      <c r="SKC2" s="418"/>
      <c r="SKD2" s="418"/>
      <c r="SKE2" s="418"/>
      <c r="SKF2" s="418"/>
      <c r="SKG2" s="418"/>
      <c r="SKH2" s="418"/>
      <c r="SKI2" s="418"/>
      <c r="SKJ2" s="418"/>
      <c r="SKK2" s="418"/>
      <c r="SKL2" s="418"/>
      <c r="SKM2" s="418"/>
      <c r="SKN2" s="418"/>
      <c r="SKO2" s="418"/>
      <c r="SKP2" s="418"/>
      <c r="SKQ2" s="418"/>
      <c r="SKR2" s="418"/>
      <c r="SKS2" s="418"/>
      <c r="SKT2" s="418"/>
      <c r="SKU2" s="418"/>
      <c r="SKV2" s="418"/>
      <c r="SKW2" s="418"/>
      <c r="SKX2" s="418"/>
      <c r="SKY2" s="418"/>
      <c r="SKZ2" s="418"/>
      <c r="SLA2" s="418"/>
      <c r="SLB2" s="418"/>
      <c r="SLC2" s="418"/>
      <c r="SLD2" s="418"/>
      <c r="SLE2" s="418"/>
      <c r="SLF2" s="418"/>
      <c r="SLG2" s="418"/>
      <c r="SLH2" s="418"/>
      <c r="SLI2" s="418"/>
      <c r="SLJ2" s="418"/>
      <c r="SLK2" s="418"/>
      <c r="SLL2" s="418"/>
      <c r="SLM2" s="418"/>
      <c r="SLN2" s="418"/>
      <c r="SLO2" s="418"/>
      <c r="SLP2" s="418"/>
      <c r="SLQ2" s="418"/>
      <c r="SLR2" s="418"/>
      <c r="SLS2" s="418"/>
      <c r="SLT2" s="418"/>
      <c r="SLU2" s="418"/>
      <c r="SLV2" s="418"/>
      <c r="SLW2" s="418"/>
      <c r="SLX2" s="418"/>
      <c r="SLY2" s="418"/>
      <c r="SLZ2" s="418"/>
      <c r="SMA2" s="418"/>
      <c r="SMB2" s="418"/>
      <c r="SMC2" s="418"/>
      <c r="SMD2" s="418"/>
      <c r="SME2" s="418"/>
      <c r="SMF2" s="418"/>
      <c r="SMG2" s="418"/>
      <c r="SMH2" s="418"/>
      <c r="SMI2" s="418"/>
      <c r="SMJ2" s="418"/>
      <c r="SMK2" s="418"/>
      <c r="SML2" s="418"/>
      <c r="SMM2" s="418"/>
      <c r="SMN2" s="418"/>
      <c r="SMO2" s="418"/>
      <c r="SMP2" s="418"/>
      <c r="SMQ2" s="418"/>
      <c r="SMR2" s="418"/>
      <c r="SMS2" s="418"/>
      <c r="SMT2" s="418"/>
      <c r="SMU2" s="418"/>
      <c r="SMV2" s="418"/>
      <c r="SMW2" s="418"/>
      <c r="SMX2" s="418"/>
      <c r="SMY2" s="418"/>
      <c r="SMZ2" s="418"/>
      <c r="SNA2" s="418"/>
      <c r="SNB2" s="418"/>
      <c r="SNC2" s="418"/>
      <c r="SND2" s="418"/>
      <c r="SNE2" s="418"/>
      <c r="SNF2" s="418"/>
      <c r="SNG2" s="418"/>
      <c r="SNH2" s="418"/>
      <c r="SNI2" s="418"/>
      <c r="SNJ2" s="418"/>
      <c r="SNK2" s="418"/>
      <c r="SNL2" s="418"/>
      <c r="SNM2" s="418"/>
      <c r="SNN2" s="418"/>
      <c r="SNO2" s="418"/>
      <c r="SNP2" s="418"/>
      <c r="SNQ2" s="418"/>
      <c r="SNR2" s="418"/>
      <c r="SNS2" s="418"/>
      <c r="SNT2" s="418"/>
      <c r="SNU2" s="418"/>
      <c r="SNV2" s="418"/>
      <c r="SNW2" s="418"/>
      <c r="SNX2" s="418"/>
      <c r="SNY2" s="418"/>
      <c r="SNZ2" s="418"/>
      <c r="SOA2" s="418"/>
      <c r="SOB2" s="418"/>
      <c r="SOC2" s="418"/>
      <c r="SOD2" s="418"/>
      <c r="SOE2" s="418"/>
      <c r="SOF2" s="418"/>
      <c r="SOG2" s="418"/>
      <c r="SOH2" s="418"/>
      <c r="SOI2" s="418"/>
      <c r="SOJ2" s="418"/>
      <c r="SOK2" s="418"/>
      <c r="SOL2" s="418"/>
      <c r="SOM2" s="418"/>
      <c r="SON2" s="418"/>
      <c r="SOO2" s="418"/>
      <c r="SOP2" s="418"/>
      <c r="SOQ2" s="418"/>
      <c r="SOR2" s="418"/>
      <c r="SOS2" s="418"/>
      <c r="SOT2" s="418"/>
      <c r="SOU2" s="418"/>
      <c r="SOV2" s="418"/>
      <c r="SOW2" s="418"/>
      <c r="SOX2" s="418"/>
      <c r="SOY2" s="418"/>
      <c r="SOZ2" s="418"/>
      <c r="SPA2" s="418"/>
      <c r="SPB2" s="418"/>
      <c r="SPC2" s="418"/>
      <c r="SPD2" s="418"/>
      <c r="SPE2" s="418"/>
      <c r="SPF2" s="418"/>
      <c r="SPG2" s="418"/>
      <c r="SPH2" s="418"/>
      <c r="SPI2" s="418"/>
      <c r="SPJ2" s="418"/>
      <c r="SPK2" s="418"/>
      <c r="SPL2" s="418"/>
      <c r="SPM2" s="418"/>
      <c r="SPN2" s="418"/>
      <c r="SPO2" s="418"/>
      <c r="SPP2" s="418"/>
      <c r="SPQ2" s="418"/>
      <c r="SPR2" s="418"/>
      <c r="SPS2" s="418"/>
      <c r="SPT2" s="418"/>
      <c r="SPU2" s="418"/>
      <c r="SPV2" s="418"/>
      <c r="SPW2" s="418"/>
      <c r="SPX2" s="418"/>
      <c r="SPY2" s="418"/>
      <c r="SPZ2" s="418"/>
      <c r="SQA2" s="418"/>
      <c r="SQB2" s="418"/>
      <c r="SQC2" s="418"/>
      <c r="SQD2" s="418"/>
      <c r="SQE2" s="418"/>
      <c r="SQF2" s="418"/>
      <c r="SQG2" s="418"/>
      <c r="SQH2" s="418"/>
      <c r="SQI2" s="418"/>
      <c r="SQJ2" s="418"/>
      <c r="SQK2" s="418"/>
      <c r="SQL2" s="418"/>
      <c r="SQM2" s="418"/>
      <c r="SQN2" s="418"/>
      <c r="SQO2" s="418"/>
      <c r="SQP2" s="418"/>
      <c r="SQQ2" s="418"/>
      <c r="SQR2" s="418"/>
      <c r="SQS2" s="418"/>
      <c r="SQT2" s="418"/>
      <c r="SQU2" s="418"/>
      <c r="SQV2" s="418"/>
      <c r="SQW2" s="418"/>
      <c r="SQX2" s="418"/>
      <c r="SQY2" s="418"/>
      <c r="SQZ2" s="418"/>
      <c r="SRA2" s="418"/>
      <c r="SRB2" s="418"/>
      <c r="SRC2" s="418"/>
      <c r="SRD2" s="418"/>
      <c r="SRE2" s="418"/>
      <c r="SRF2" s="418"/>
      <c r="SRG2" s="418"/>
      <c r="SRH2" s="418"/>
      <c r="SRI2" s="418"/>
      <c r="SRJ2" s="418"/>
      <c r="SRK2" s="418"/>
      <c r="SRL2" s="418"/>
      <c r="SRM2" s="418"/>
      <c r="SRN2" s="418"/>
      <c r="SRO2" s="418"/>
      <c r="SRP2" s="418"/>
      <c r="SRQ2" s="418"/>
      <c r="SRR2" s="418"/>
      <c r="SRS2" s="418"/>
      <c r="SRT2" s="418"/>
      <c r="SRU2" s="418"/>
      <c r="SRV2" s="418"/>
      <c r="SRW2" s="418"/>
      <c r="SRX2" s="418"/>
      <c r="SRY2" s="418"/>
      <c r="SRZ2" s="418"/>
      <c r="SSA2" s="418"/>
      <c r="SSB2" s="418"/>
      <c r="SSC2" s="418"/>
      <c r="SSD2" s="418"/>
      <c r="SSE2" s="418"/>
      <c r="SSF2" s="418"/>
      <c r="SSG2" s="418"/>
      <c r="SSH2" s="418"/>
      <c r="SSI2" s="418"/>
      <c r="SSJ2" s="418"/>
      <c r="SSK2" s="418"/>
      <c r="SSL2" s="418"/>
      <c r="SSM2" s="418"/>
      <c r="SSN2" s="418"/>
      <c r="SSO2" s="418"/>
      <c r="SSP2" s="418"/>
      <c r="SSQ2" s="418"/>
      <c r="SSR2" s="418"/>
      <c r="SSS2" s="418"/>
      <c r="SST2" s="418"/>
      <c r="SSU2" s="418"/>
      <c r="SSV2" s="418"/>
      <c r="SSW2" s="418"/>
      <c r="SSX2" s="418"/>
      <c r="SSY2" s="418"/>
      <c r="SSZ2" s="418"/>
      <c r="STA2" s="418"/>
      <c r="STB2" s="418"/>
      <c r="STC2" s="418"/>
      <c r="STD2" s="418"/>
      <c r="STE2" s="418"/>
      <c r="STF2" s="418"/>
      <c r="STG2" s="418"/>
      <c r="STH2" s="418"/>
      <c r="STI2" s="418"/>
      <c r="STJ2" s="418"/>
      <c r="STK2" s="418"/>
      <c r="STL2" s="418"/>
      <c r="STM2" s="418"/>
      <c r="STN2" s="418"/>
      <c r="STO2" s="418"/>
      <c r="STP2" s="418"/>
      <c r="STQ2" s="418"/>
      <c r="STR2" s="418"/>
      <c r="STS2" s="418"/>
      <c r="STT2" s="418"/>
      <c r="STU2" s="418"/>
      <c r="STV2" s="418"/>
      <c r="STW2" s="418"/>
      <c r="STX2" s="418"/>
      <c r="STY2" s="418"/>
      <c r="STZ2" s="418"/>
      <c r="SUA2" s="418"/>
      <c r="SUB2" s="418"/>
      <c r="SUC2" s="418"/>
      <c r="SUD2" s="418"/>
      <c r="SUE2" s="418"/>
      <c r="SUF2" s="418"/>
      <c r="SUG2" s="418"/>
      <c r="SUH2" s="418"/>
      <c r="SUI2" s="418"/>
      <c r="SUJ2" s="418"/>
      <c r="SUK2" s="418"/>
      <c r="SUL2" s="418"/>
      <c r="SUM2" s="418"/>
      <c r="SUN2" s="418"/>
      <c r="SUO2" s="418"/>
      <c r="SUP2" s="418"/>
      <c r="SUQ2" s="418"/>
      <c r="SUR2" s="418"/>
      <c r="SUS2" s="418"/>
      <c r="SUT2" s="418"/>
      <c r="SUU2" s="418"/>
      <c r="SUV2" s="418"/>
      <c r="SUW2" s="418"/>
      <c r="SUX2" s="418"/>
      <c r="SUY2" s="418"/>
      <c r="SUZ2" s="418"/>
      <c r="SVA2" s="418"/>
      <c r="SVB2" s="418"/>
      <c r="SVC2" s="418"/>
      <c r="SVD2" s="418"/>
      <c r="SVE2" s="418"/>
      <c r="SVF2" s="418"/>
      <c r="SVG2" s="418"/>
      <c r="SVH2" s="418"/>
      <c r="SVI2" s="418"/>
      <c r="SVJ2" s="418"/>
      <c r="SVK2" s="418"/>
      <c r="SVL2" s="418"/>
      <c r="SVM2" s="418"/>
      <c r="SVN2" s="418"/>
      <c r="SVO2" s="418"/>
      <c r="SVP2" s="418"/>
      <c r="SVQ2" s="418"/>
      <c r="SVR2" s="418"/>
      <c r="SVS2" s="418"/>
      <c r="SVT2" s="418"/>
      <c r="SVU2" s="418"/>
      <c r="SVV2" s="418"/>
      <c r="SVW2" s="418"/>
      <c r="SVX2" s="418"/>
      <c r="SVY2" s="418"/>
      <c r="SVZ2" s="418"/>
      <c r="SWA2" s="418"/>
      <c r="SWB2" s="418"/>
      <c r="SWC2" s="418"/>
      <c r="SWD2" s="418"/>
      <c r="SWE2" s="418"/>
      <c r="SWF2" s="418"/>
      <c r="SWG2" s="418"/>
      <c r="SWH2" s="418"/>
      <c r="SWI2" s="418"/>
      <c r="SWJ2" s="418"/>
      <c r="SWK2" s="418"/>
      <c r="SWL2" s="418"/>
      <c r="SWM2" s="418"/>
      <c r="SWN2" s="418"/>
      <c r="SWO2" s="418"/>
      <c r="SWP2" s="418"/>
      <c r="SWQ2" s="418"/>
      <c r="SWR2" s="418"/>
      <c r="SWS2" s="418"/>
      <c r="SWT2" s="418"/>
      <c r="SWU2" s="418"/>
      <c r="SWV2" s="418"/>
      <c r="SWW2" s="418"/>
      <c r="SWX2" s="418"/>
      <c r="SWY2" s="418"/>
      <c r="SWZ2" s="418"/>
      <c r="SXA2" s="418"/>
      <c r="SXB2" s="418"/>
      <c r="SXC2" s="418"/>
      <c r="SXD2" s="418"/>
      <c r="SXE2" s="418"/>
      <c r="SXF2" s="418"/>
      <c r="SXG2" s="418"/>
      <c r="SXH2" s="418"/>
      <c r="SXI2" s="418"/>
      <c r="SXJ2" s="418"/>
      <c r="SXK2" s="418"/>
      <c r="SXL2" s="418"/>
      <c r="SXM2" s="418"/>
      <c r="SXN2" s="418"/>
      <c r="SXO2" s="418"/>
      <c r="SXP2" s="418"/>
      <c r="SXQ2" s="418"/>
      <c r="SXR2" s="418"/>
      <c r="SXS2" s="418"/>
      <c r="SXT2" s="418"/>
      <c r="SXU2" s="418"/>
      <c r="SXV2" s="418"/>
      <c r="SXW2" s="418"/>
      <c r="SXX2" s="418"/>
      <c r="SXY2" s="418"/>
      <c r="SXZ2" s="418"/>
      <c r="SYA2" s="418"/>
      <c r="SYB2" s="418"/>
      <c r="SYC2" s="418"/>
      <c r="SYD2" s="418"/>
      <c r="SYE2" s="418"/>
      <c r="SYF2" s="418"/>
      <c r="SYG2" s="418"/>
      <c r="SYH2" s="418"/>
      <c r="SYI2" s="418"/>
      <c r="SYJ2" s="418"/>
      <c r="SYK2" s="418"/>
      <c r="SYL2" s="418"/>
      <c r="SYM2" s="418"/>
      <c r="SYN2" s="418"/>
      <c r="SYO2" s="418"/>
      <c r="SYP2" s="418"/>
      <c r="SYQ2" s="418"/>
      <c r="SYR2" s="418"/>
      <c r="SYS2" s="418"/>
      <c r="SYT2" s="418"/>
      <c r="SYU2" s="418"/>
      <c r="SYV2" s="418"/>
      <c r="SYW2" s="418"/>
      <c r="SYX2" s="418"/>
      <c r="SYY2" s="418"/>
      <c r="SYZ2" s="418"/>
      <c r="SZA2" s="418"/>
      <c r="SZB2" s="418"/>
      <c r="SZC2" s="418"/>
      <c r="SZD2" s="418"/>
      <c r="SZE2" s="418"/>
      <c r="SZF2" s="418"/>
      <c r="SZG2" s="418"/>
      <c r="SZH2" s="418"/>
      <c r="SZI2" s="418"/>
      <c r="SZJ2" s="418"/>
      <c r="SZK2" s="418"/>
      <c r="SZL2" s="418"/>
      <c r="SZM2" s="418"/>
      <c r="SZN2" s="418"/>
      <c r="SZO2" s="418"/>
      <c r="SZP2" s="418"/>
      <c r="SZQ2" s="418"/>
      <c r="SZR2" s="418"/>
      <c r="SZS2" s="418"/>
      <c r="SZT2" s="418"/>
      <c r="SZU2" s="418"/>
      <c r="SZV2" s="418"/>
      <c r="SZW2" s="418"/>
      <c r="SZX2" s="418"/>
      <c r="SZY2" s="418"/>
      <c r="SZZ2" s="418"/>
      <c r="TAA2" s="418"/>
      <c r="TAB2" s="418"/>
      <c r="TAC2" s="418"/>
      <c r="TAD2" s="418"/>
      <c r="TAE2" s="418"/>
      <c r="TAF2" s="418"/>
      <c r="TAG2" s="418"/>
      <c r="TAH2" s="418"/>
      <c r="TAI2" s="418"/>
      <c r="TAJ2" s="418"/>
      <c r="TAK2" s="418"/>
      <c r="TAL2" s="418"/>
      <c r="TAM2" s="418"/>
      <c r="TAN2" s="418"/>
      <c r="TAO2" s="418"/>
      <c r="TAP2" s="418"/>
      <c r="TAQ2" s="418"/>
      <c r="TAR2" s="418"/>
      <c r="TAS2" s="418"/>
      <c r="TAT2" s="418"/>
      <c r="TAU2" s="418"/>
      <c r="TAV2" s="418"/>
      <c r="TAW2" s="418"/>
      <c r="TAX2" s="418"/>
      <c r="TAY2" s="418"/>
      <c r="TAZ2" s="418"/>
      <c r="TBA2" s="418"/>
      <c r="TBB2" s="418"/>
      <c r="TBC2" s="418"/>
      <c r="TBD2" s="418"/>
      <c r="TBE2" s="418"/>
      <c r="TBF2" s="418"/>
      <c r="TBG2" s="418"/>
      <c r="TBH2" s="418"/>
      <c r="TBI2" s="418"/>
      <c r="TBJ2" s="418"/>
      <c r="TBK2" s="418"/>
      <c r="TBL2" s="418"/>
      <c r="TBM2" s="418"/>
      <c r="TBN2" s="418"/>
      <c r="TBO2" s="418"/>
      <c r="TBP2" s="418"/>
      <c r="TBQ2" s="418"/>
      <c r="TBR2" s="418"/>
      <c r="TBS2" s="418"/>
      <c r="TBT2" s="418"/>
      <c r="TBU2" s="418"/>
      <c r="TBV2" s="418"/>
      <c r="TBW2" s="418"/>
      <c r="TBX2" s="418"/>
      <c r="TBY2" s="418"/>
      <c r="TBZ2" s="418"/>
      <c r="TCA2" s="418"/>
      <c r="TCB2" s="418"/>
      <c r="TCC2" s="418"/>
      <c r="TCD2" s="418"/>
      <c r="TCE2" s="418"/>
      <c r="TCF2" s="418"/>
      <c r="TCG2" s="418"/>
      <c r="TCH2" s="418"/>
      <c r="TCI2" s="418"/>
      <c r="TCJ2" s="418"/>
      <c r="TCK2" s="418"/>
      <c r="TCL2" s="418"/>
      <c r="TCM2" s="418"/>
      <c r="TCN2" s="418"/>
      <c r="TCO2" s="418"/>
      <c r="TCP2" s="418"/>
      <c r="TCQ2" s="418"/>
      <c r="TCR2" s="418"/>
      <c r="TCS2" s="418"/>
      <c r="TCT2" s="418"/>
      <c r="TCU2" s="418"/>
      <c r="TCV2" s="418"/>
      <c r="TCW2" s="418"/>
      <c r="TCX2" s="418"/>
      <c r="TCY2" s="418"/>
      <c r="TCZ2" s="418"/>
      <c r="TDA2" s="418"/>
      <c r="TDB2" s="418"/>
      <c r="TDC2" s="418"/>
      <c r="TDD2" s="418"/>
      <c r="TDE2" s="418"/>
      <c r="TDF2" s="418"/>
      <c r="TDG2" s="418"/>
      <c r="TDH2" s="418"/>
      <c r="TDI2" s="418"/>
      <c r="TDJ2" s="418"/>
      <c r="TDK2" s="418"/>
      <c r="TDL2" s="418"/>
      <c r="TDM2" s="418"/>
      <c r="TDN2" s="418"/>
      <c r="TDO2" s="418"/>
      <c r="TDP2" s="418"/>
      <c r="TDQ2" s="418"/>
      <c r="TDR2" s="418"/>
      <c r="TDS2" s="418"/>
      <c r="TDT2" s="418"/>
      <c r="TDU2" s="418"/>
      <c r="TDV2" s="418"/>
      <c r="TDW2" s="418"/>
      <c r="TDX2" s="418"/>
      <c r="TDY2" s="418"/>
      <c r="TDZ2" s="418"/>
      <c r="TEA2" s="418"/>
      <c r="TEB2" s="418"/>
      <c r="TEC2" s="418"/>
      <c r="TED2" s="418"/>
      <c r="TEE2" s="418"/>
      <c r="TEF2" s="418"/>
      <c r="TEG2" s="418"/>
      <c r="TEH2" s="418"/>
      <c r="TEI2" s="418"/>
      <c r="TEJ2" s="418"/>
      <c r="TEK2" s="418"/>
      <c r="TEL2" s="418"/>
      <c r="TEM2" s="418"/>
      <c r="TEN2" s="418"/>
      <c r="TEO2" s="418"/>
      <c r="TEP2" s="418"/>
      <c r="TEQ2" s="418"/>
      <c r="TER2" s="418"/>
      <c r="TES2" s="418"/>
      <c r="TET2" s="418"/>
      <c r="TEU2" s="418"/>
      <c r="TEV2" s="418"/>
      <c r="TEW2" s="418"/>
      <c r="TEX2" s="418"/>
      <c r="TEY2" s="418"/>
      <c r="TEZ2" s="418"/>
      <c r="TFA2" s="418"/>
      <c r="TFB2" s="418"/>
      <c r="TFC2" s="418"/>
      <c r="TFD2" s="418"/>
      <c r="TFE2" s="418"/>
      <c r="TFF2" s="418"/>
      <c r="TFG2" s="418"/>
      <c r="TFH2" s="418"/>
      <c r="TFI2" s="418"/>
      <c r="TFJ2" s="418"/>
      <c r="TFK2" s="418"/>
      <c r="TFL2" s="418"/>
      <c r="TFM2" s="418"/>
      <c r="TFN2" s="418"/>
      <c r="TFO2" s="418"/>
      <c r="TFP2" s="418"/>
      <c r="TFQ2" s="418"/>
      <c r="TFR2" s="418"/>
      <c r="TFS2" s="418"/>
      <c r="TFT2" s="418"/>
      <c r="TFU2" s="418"/>
      <c r="TFV2" s="418"/>
      <c r="TFW2" s="418"/>
      <c r="TFX2" s="418"/>
      <c r="TFY2" s="418"/>
      <c r="TFZ2" s="418"/>
      <c r="TGA2" s="418"/>
      <c r="TGB2" s="418"/>
      <c r="TGC2" s="418"/>
      <c r="TGD2" s="418"/>
      <c r="TGE2" s="418"/>
      <c r="TGF2" s="418"/>
      <c r="TGG2" s="418"/>
      <c r="TGH2" s="418"/>
      <c r="TGI2" s="418"/>
      <c r="TGJ2" s="418"/>
      <c r="TGK2" s="418"/>
      <c r="TGL2" s="418"/>
      <c r="TGM2" s="418"/>
      <c r="TGN2" s="418"/>
      <c r="TGO2" s="418"/>
      <c r="TGP2" s="418"/>
      <c r="TGQ2" s="418"/>
      <c r="TGR2" s="418"/>
      <c r="TGS2" s="418"/>
      <c r="TGT2" s="418"/>
      <c r="TGU2" s="418"/>
      <c r="TGV2" s="418"/>
      <c r="TGW2" s="418"/>
      <c r="TGX2" s="418"/>
      <c r="TGY2" s="418"/>
      <c r="TGZ2" s="418"/>
      <c r="THA2" s="418"/>
      <c r="THB2" s="418"/>
      <c r="THC2" s="418"/>
      <c r="THD2" s="418"/>
      <c r="THE2" s="418"/>
      <c r="THF2" s="418"/>
      <c r="THG2" s="418"/>
      <c r="THH2" s="418"/>
      <c r="THI2" s="418"/>
      <c r="THJ2" s="418"/>
      <c r="THK2" s="418"/>
      <c r="THL2" s="418"/>
      <c r="THM2" s="418"/>
      <c r="THN2" s="418"/>
      <c r="THO2" s="418"/>
      <c r="THP2" s="418"/>
      <c r="THQ2" s="418"/>
      <c r="THR2" s="418"/>
      <c r="THS2" s="418"/>
      <c r="THT2" s="418"/>
      <c r="THU2" s="418"/>
      <c r="THV2" s="418"/>
      <c r="THW2" s="418"/>
      <c r="THX2" s="418"/>
      <c r="THY2" s="418"/>
      <c r="THZ2" s="418"/>
      <c r="TIA2" s="418"/>
      <c r="TIB2" s="418"/>
      <c r="TIC2" s="418"/>
      <c r="TID2" s="418"/>
      <c r="TIE2" s="418"/>
      <c r="TIF2" s="418"/>
      <c r="TIG2" s="418"/>
      <c r="TIH2" s="418"/>
      <c r="TII2" s="418"/>
      <c r="TIJ2" s="418"/>
      <c r="TIK2" s="418"/>
      <c r="TIL2" s="418"/>
      <c r="TIM2" s="418"/>
      <c r="TIN2" s="418"/>
      <c r="TIO2" s="418"/>
      <c r="TIP2" s="418"/>
      <c r="TIQ2" s="418"/>
      <c r="TIR2" s="418"/>
      <c r="TIS2" s="418"/>
      <c r="TIT2" s="418"/>
      <c r="TIU2" s="418"/>
      <c r="TIV2" s="418"/>
      <c r="TIW2" s="418"/>
      <c r="TIX2" s="418"/>
      <c r="TIY2" s="418"/>
      <c r="TIZ2" s="418"/>
      <c r="TJA2" s="418"/>
      <c r="TJB2" s="418"/>
      <c r="TJC2" s="418"/>
      <c r="TJD2" s="418"/>
      <c r="TJE2" s="418"/>
      <c r="TJF2" s="418"/>
      <c r="TJG2" s="418"/>
      <c r="TJH2" s="418"/>
      <c r="TJI2" s="418"/>
      <c r="TJJ2" s="418"/>
      <c r="TJK2" s="418"/>
      <c r="TJL2" s="418"/>
      <c r="TJM2" s="418"/>
      <c r="TJN2" s="418"/>
      <c r="TJO2" s="418"/>
      <c r="TJP2" s="418"/>
      <c r="TJQ2" s="418"/>
      <c r="TJR2" s="418"/>
      <c r="TJS2" s="418"/>
      <c r="TJT2" s="418"/>
      <c r="TJU2" s="418"/>
      <c r="TJV2" s="418"/>
      <c r="TJW2" s="418"/>
      <c r="TJX2" s="418"/>
      <c r="TJY2" s="418"/>
      <c r="TJZ2" s="418"/>
      <c r="TKA2" s="418"/>
      <c r="TKB2" s="418"/>
      <c r="TKC2" s="418"/>
      <c r="TKD2" s="418"/>
      <c r="TKE2" s="418"/>
      <c r="TKF2" s="418"/>
      <c r="TKG2" s="418"/>
      <c r="TKH2" s="418"/>
      <c r="TKI2" s="418"/>
      <c r="TKJ2" s="418"/>
      <c r="TKK2" s="418"/>
      <c r="TKL2" s="418"/>
      <c r="TKM2" s="418"/>
      <c r="TKN2" s="418"/>
      <c r="TKO2" s="418"/>
      <c r="TKP2" s="418"/>
      <c r="TKQ2" s="418"/>
      <c r="TKR2" s="418"/>
      <c r="TKS2" s="418"/>
      <c r="TKT2" s="418"/>
      <c r="TKU2" s="418"/>
      <c r="TKV2" s="418"/>
      <c r="TKW2" s="418"/>
      <c r="TKX2" s="418"/>
      <c r="TKY2" s="418"/>
      <c r="TKZ2" s="418"/>
      <c r="TLA2" s="418"/>
      <c r="TLB2" s="418"/>
      <c r="TLC2" s="418"/>
      <c r="TLD2" s="418"/>
      <c r="TLE2" s="418"/>
      <c r="TLF2" s="418"/>
      <c r="TLG2" s="418"/>
      <c r="TLH2" s="418"/>
      <c r="TLI2" s="418"/>
      <c r="TLJ2" s="418"/>
      <c r="TLK2" s="418"/>
      <c r="TLL2" s="418"/>
      <c r="TLM2" s="418"/>
      <c r="TLN2" s="418"/>
      <c r="TLO2" s="418"/>
      <c r="TLP2" s="418"/>
      <c r="TLQ2" s="418"/>
      <c r="TLR2" s="418"/>
      <c r="TLS2" s="418"/>
      <c r="TLT2" s="418"/>
      <c r="TLU2" s="418"/>
      <c r="TLV2" s="418"/>
      <c r="TLW2" s="418"/>
      <c r="TLX2" s="418"/>
      <c r="TLY2" s="418"/>
      <c r="TLZ2" s="418"/>
      <c r="TMA2" s="418"/>
      <c r="TMB2" s="418"/>
      <c r="TMC2" s="418"/>
      <c r="TMD2" s="418"/>
      <c r="TME2" s="418"/>
      <c r="TMF2" s="418"/>
      <c r="TMG2" s="418"/>
      <c r="TMH2" s="418"/>
      <c r="TMI2" s="418"/>
      <c r="TMJ2" s="418"/>
      <c r="TMK2" s="418"/>
      <c r="TML2" s="418"/>
      <c r="TMM2" s="418"/>
      <c r="TMN2" s="418"/>
      <c r="TMO2" s="418"/>
      <c r="TMP2" s="418"/>
      <c r="TMQ2" s="418"/>
      <c r="TMR2" s="418"/>
      <c r="TMS2" s="418"/>
      <c r="TMT2" s="418"/>
      <c r="TMU2" s="418"/>
      <c r="TMV2" s="418"/>
      <c r="TMW2" s="418"/>
      <c r="TMX2" s="418"/>
      <c r="TMY2" s="418"/>
      <c r="TMZ2" s="418"/>
      <c r="TNA2" s="418"/>
      <c r="TNB2" s="418"/>
      <c r="TNC2" s="418"/>
      <c r="TND2" s="418"/>
      <c r="TNE2" s="418"/>
      <c r="TNF2" s="418"/>
      <c r="TNG2" s="418"/>
      <c r="TNH2" s="418"/>
      <c r="TNI2" s="418"/>
      <c r="TNJ2" s="418"/>
      <c r="TNK2" s="418"/>
      <c r="TNL2" s="418"/>
      <c r="TNM2" s="418"/>
      <c r="TNN2" s="418"/>
      <c r="TNO2" s="418"/>
      <c r="TNP2" s="418"/>
      <c r="TNQ2" s="418"/>
      <c r="TNR2" s="418"/>
      <c r="TNS2" s="418"/>
      <c r="TNT2" s="418"/>
      <c r="TNU2" s="418"/>
      <c r="TNV2" s="418"/>
      <c r="TNW2" s="418"/>
      <c r="TNX2" s="418"/>
      <c r="TNY2" s="418"/>
      <c r="TNZ2" s="418"/>
      <c r="TOA2" s="418"/>
      <c r="TOB2" s="418"/>
      <c r="TOC2" s="418"/>
      <c r="TOD2" s="418"/>
      <c r="TOE2" s="418"/>
      <c r="TOF2" s="418"/>
      <c r="TOG2" s="418"/>
      <c r="TOH2" s="418"/>
      <c r="TOI2" s="418"/>
      <c r="TOJ2" s="418"/>
      <c r="TOK2" s="418"/>
      <c r="TOL2" s="418"/>
      <c r="TOM2" s="418"/>
      <c r="TON2" s="418"/>
      <c r="TOO2" s="418"/>
      <c r="TOP2" s="418"/>
      <c r="TOQ2" s="418"/>
      <c r="TOR2" s="418"/>
      <c r="TOS2" s="418"/>
      <c r="TOT2" s="418"/>
      <c r="TOU2" s="418"/>
      <c r="TOV2" s="418"/>
      <c r="TOW2" s="418"/>
      <c r="TOX2" s="418"/>
      <c r="TOY2" s="418"/>
      <c r="TOZ2" s="418"/>
      <c r="TPA2" s="418"/>
      <c r="TPB2" s="418"/>
      <c r="TPC2" s="418"/>
      <c r="TPD2" s="418"/>
      <c r="TPE2" s="418"/>
      <c r="TPF2" s="418"/>
      <c r="TPG2" s="418"/>
      <c r="TPH2" s="418"/>
      <c r="TPI2" s="418"/>
      <c r="TPJ2" s="418"/>
      <c r="TPK2" s="418"/>
      <c r="TPL2" s="418"/>
      <c r="TPM2" s="418"/>
      <c r="TPN2" s="418"/>
      <c r="TPO2" s="418"/>
      <c r="TPP2" s="418"/>
      <c r="TPQ2" s="418"/>
      <c r="TPR2" s="418"/>
      <c r="TPS2" s="418"/>
      <c r="TPT2" s="418"/>
      <c r="TPU2" s="418"/>
      <c r="TPV2" s="418"/>
      <c r="TPW2" s="418"/>
      <c r="TPX2" s="418"/>
      <c r="TPY2" s="418"/>
      <c r="TPZ2" s="418"/>
      <c r="TQA2" s="418"/>
      <c r="TQB2" s="418"/>
      <c r="TQC2" s="418"/>
      <c r="TQD2" s="418"/>
      <c r="TQE2" s="418"/>
      <c r="TQF2" s="418"/>
      <c r="TQG2" s="418"/>
      <c r="TQH2" s="418"/>
      <c r="TQI2" s="418"/>
      <c r="TQJ2" s="418"/>
      <c r="TQK2" s="418"/>
      <c r="TQL2" s="418"/>
      <c r="TQM2" s="418"/>
      <c r="TQN2" s="418"/>
      <c r="TQO2" s="418"/>
      <c r="TQP2" s="418"/>
      <c r="TQQ2" s="418"/>
      <c r="TQR2" s="418"/>
      <c r="TQS2" s="418"/>
      <c r="TQT2" s="418"/>
      <c r="TQU2" s="418"/>
      <c r="TQV2" s="418"/>
      <c r="TQW2" s="418"/>
      <c r="TQX2" s="418"/>
      <c r="TQY2" s="418"/>
      <c r="TQZ2" s="418"/>
      <c r="TRA2" s="418"/>
      <c r="TRB2" s="418"/>
      <c r="TRC2" s="418"/>
      <c r="TRD2" s="418"/>
      <c r="TRE2" s="418"/>
      <c r="TRF2" s="418"/>
      <c r="TRG2" s="418"/>
      <c r="TRH2" s="418"/>
      <c r="TRI2" s="418"/>
      <c r="TRJ2" s="418"/>
      <c r="TRK2" s="418"/>
      <c r="TRL2" s="418"/>
      <c r="TRM2" s="418"/>
      <c r="TRN2" s="418"/>
      <c r="TRO2" s="418"/>
      <c r="TRP2" s="418"/>
      <c r="TRQ2" s="418"/>
      <c r="TRR2" s="418"/>
      <c r="TRS2" s="418"/>
      <c r="TRT2" s="418"/>
      <c r="TRU2" s="418"/>
      <c r="TRV2" s="418"/>
      <c r="TRW2" s="418"/>
      <c r="TRX2" s="418"/>
      <c r="TRY2" s="418"/>
      <c r="TRZ2" s="418"/>
      <c r="TSA2" s="418"/>
      <c r="TSB2" s="418"/>
      <c r="TSC2" s="418"/>
      <c r="TSD2" s="418"/>
      <c r="TSE2" s="418"/>
      <c r="TSF2" s="418"/>
      <c r="TSG2" s="418"/>
      <c r="TSH2" s="418"/>
      <c r="TSI2" s="418"/>
      <c r="TSJ2" s="418"/>
      <c r="TSK2" s="418"/>
      <c r="TSL2" s="418"/>
      <c r="TSM2" s="418"/>
      <c r="TSN2" s="418"/>
      <c r="TSO2" s="418"/>
      <c r="TSP2" s="418"/>
      <c r="TSQ2" s="418"/>
      <c r="TSR2" s="418"/>
      <c r="TSS2" s="418"/>
      <c r="TST2" s="418"/>
      <c r="TSU2" s="418"/>
      <c r="TSV2" s="418"/>
      <c r="TSW2" s="418"/>
      <c r="TSX2" s="418"/>
      <c r="TSY2" s="418"/>
      <c r="TSZ2" s="418"/>
      <c r="TTA2" s="418"/>
      <c r="TTB2" s="418"/>
      <c r="TTC2" s="418"/>
      <c r="TTD2" s="418"/>
      <c r="TTE2" s="418"/>
      <c r="TTF2" s="418"/>
      <c r="TTG2" s="418"/>
      <c r="TTH2" s="418"/>
      <c r="TTI2" s="418"/>
      <c r="TTJ2" s="418"/>
      <c r="TTK2" s="418"/>
      <c r="TTL2" s="418"/>
      <c r="TTM2" s="418"/>
      <c r="TTN2" s="418"/>
      <c r="TTO2" s="418"/>
      <c r="TTP2" s="418"/>
      <c r="TTQ2" s="418"/>
      <c r="TTR2" s="418"/>
      <c r="TTS2" s="418"/>
      <c r="TTT2" s="418"/>
      <c r="TTU2" s="418"/>
      <c r="TTV2" s="418"/>
      <c r="TTW2" s="418"/>
      <c r="TTX2" s="418"/>
      <c r="TTY2" s="418"/>
      <c r="TTZ2" s="418"/>
      <c r="TUA2" s="418"/>
      <c r="TUB2" s="418"/>
      <c r="TUC2" s="418"/>
      <c r="TUD2" s="418"/>
      <c r="TUE2" s="418"/>
      <c r="TUF2" s="418"/>
      <c r="TUG2" s="418"/>
      <c r="TUH2" s="418"/>
      <c r="TUI2" s="418"/>
      <c r="TUJ2" s="418"/>
      <c r="TUK2" s="418"/>
      <c r="TUL2" s="418"/>
      <c r="TUM2" s="418"/>
      <c r="TUN2" s="418"/>
      <c r="TUO2" s="418"/>
      <c r="TUP2" s="418"/>
      <c r="TUQ2" s="418"/>
      <c r="TUR2" s="418"/>
      <c r="TUS2" s="418"/>
      <c r="TUT2" s="418"/>
      <c r="TUU2" s="418"/>
      <c r="TUV2" s="418"/>
      <c r="TUW2" s="418"/>
      <c r="TUX2" s="418"/>
      <c r="TUY2" s="418"/>
      <c r="TUZ2" s="418"/>
      <c r="TVA2" s="418"/>
      <c r="TVB2" s="418"/>
      <c r="TVC2" s="418"/>
      <c r="TVD2" s="418"/>
      <c r="TVE2" s="418"/>
      <c r="TVF2" s="418"/>
      <c r="TVG2" s="418"/>
      <c r="TVH2" s="418"/>
      <c r="TVI2" s="418"/>
      <c r="TVJ2" s="418"/>
      <c r="TVK2" s="418"/>
      <c r="TVL2" s="418"/>
      <c r="TVM2" s="418"/>
      <c r="TVN2" s="418"/>
      <c r="TVO2" s="418"/>
      <c r="TVP2" s="418"/>
      <c r="TVQ2" s="418"/>
      <c r="TVR2" s="418"/>
      <c r="TVS2" s="418"/>
      <c r="TVT2" s="418"/>
      <c r="TVU2" s="418"/>
      <c r="TVV2" s="418"/>
      <c r="TVW2" s="418"/>
      <c r="TVX2" s="418"/>
      <c r="TVY2" s="418"/>
      <c r="TVZ2" s="418"/>
      <c r="TWA2" s="418"/>
      <c r="TWB2" s="418"/>
      <c r="TWC2" s="418"/>
      <c r="TWD2" s="418"/>
      <c r="TWE2" s="418"/>
      <c r="TWF2" s="418"/>
      <c r="TWG2" s="418"/>
      <c r="TWH2" s="418"/>
      <c r="TWI2" s="418"/>
      <c r="TWJ2" s="418"/>
      <c r="TWK2" s="418"/>
      <c r="TWL2" s="418"/>
      <c r="TWM2" s="418"/>
      <c r="TWN2" s="418"/>
      <c r="TWO2" s="418"/>
      <c r="TWP2" s="418"/>
      <c r="TWQ2" s="418"/>
      <c r="TWR2" s="418"/>
      <c r="TWS2" s="418"/>
      <c r="TWT2" s="418"/>
      <c r="TWU2" s="418"/>
      <c r="TWV2" s="418"/>
      <c r="TWW2" s="418"/>
      <c r="TWX2" s="418"/>
      <c r="TWY2" s="418"/>
      <c r="TWZ2" s="418"/>
      <c r="TXA2" s="418"/>
      <c r="TXB2" s="418"/>
      <c r="TXC2" s="418"/>
      <c r="TXD2" s="418"/>
      <c r="TXE2" s="418"/>
      <c r="TXF2" s="418"/>
      <c r="TXG2" s="418"/>
      <c r="TXH2" s="418"/>
      <c r="TXI2" s="418"/>
      <c r="TXJ2" s="418"/>
      <c r="TXK2" s="418"/>
      <c r="TXL2" s="418"/>
      <c r="TXM2" s="418"/>
      <c r="TXN2" s="418"/>
      <c r="TXO2" s="418"/>
      <c r="TXP2" s="418"/>
      <c r="TXQ2" s="418"/>
      <c r="TXR2" s="418"/>
      <c r="TXS2" s="418"/>
      <c r="TXT2" s="418"/>
      <c r="TXU2" s="418"/>
      <c r="TXV2" s="418"/>
      <c r="TXW2" s="418"/>
      <c r="TXX2" s="418"/>
      <c r="TXY2" s="418"/>
      <c r="TXZ2" s="418"/>
      <c r="TYA2" s="418"/>
      <c r="TYB2" s="418"/>
      <c r="TYC2" s="418"/>
      <c r="TYD2" s="418"/>
      <c r="TYE2" s="418"/>
      <c r="TYF2" s="418"/>
      <c r="TYG2" s="418"/>
      <c r="TYH2" s="418"/>
      <c r="TYI2" s="418"/>
      <c r="TYJ2" s="418"/>
      <c r="TYK2" s="418"/>
      <c r="TYL2" s="418"/>
      <c r="TYM2" s="418"/>
      <c r="TYN2" s="418"/>
      <c r="TYO2" s="418"/>
      <c r="TYP2" s="418"/>
      <c r="TYQ2" s="418"/>
      <c r="TYR2" s="418"/>
      <c r="TYS2" s="418"/>
      <c r="TYT2" s="418"/>
      <c r="TYU2" s="418"/>
      <c r="TYV2" s="418"/>
      <c r="TYW2" s="418"/>
      <c r="TYX2" s="418"/>
      <c r="TYY2" s="418"/>
      <c r="TYZ2" s="418"/>
      <c r="TZA2" s="418"/>
      <c r="TZB2" s="418"/>
      <c r="TZC2" s="418"/>
      <c r="TZD2" s="418"/>
      <c r="TZE2" s="418"/>
      <c r="TZF2" s="418"/>
      <c r="TZG2" s="418"/>
      <c r="TZH2" s="418"/>
      <c r="TZI2" s="418"/>
      <c r="TZJ2" s="418"/>
      <c r="TZK2" s="418"/>
      <c r="TZL2" s="418"/>
      <c r="TZM2" s="418"/>
      <c r="TZN2" s="418"/>
      <c r="TZO2" s="418"/>
      <c r="TZP2" s="418"/>
      <c r="TZQ2" s="418"/>
      <c r="TZR2" s="418"/>
      <c r="TZS2" s="418"/>
      <c r="TZT2" s="418"/>
      <c r="TZU2" s="418"/>
      <c r="TZV2" s="418"/>
      <c r="TZW2" s="418"/>
      <c r="TZX2" s="418"/>
      <c r="TZY2" s="418"/>
      <c r="TZZ2" s="418"/>
      <c r="UAA2" s="418"/>
      <c r="UAB2" s="418"/>
      <c r="UAC2" s="418"/>
      <c r="UAD2" s="418"/>
      <c r="UAE2" s="418"/>
      <c r="UAF2" s="418"/>
      <c r="UAG2" s="418"/>
      <c r="UAH2" s="418"/>
      <c r="UAI2" s="418"/>
      <c r="UAJ2" s="418"/>
      <c r="UAK2" s="418"/>
      <c r="UAL2" s="418"/>
      <c r="UAM2" s="418"/>
      <c r="UAN2" s="418"/>
      <c r="UAO2" s="418"/>
      <c r="UAP2" s="418"/>
      <c r="UAQ2" s="418"/>
      <c r="UAR2" s="418"/>
      <c r="UAS2" s="418"/>
      <c r="UAT2" s="418"/>
      <c r="UAU2" s="418"/>
      <c r="UAV2" s="418"/>
      <c r="UAW2" s="418"/>
      <c r="UAX2" s="418"/>
      <c r="UAY2" s="418"/>
      <c r="UAZ2" s="418"/>
      <c r="UBA2" s="418"/>
      <c r="UBB2" s="418"/>
      <c r="UBC2" s="418"/>
      <c r="UBD2" s="418"/>
      <c r="UBE2" s="418"/>
      <c r="UBF2" s="418"/>
      <c r="UBG2" s="418"/>
      <c r="UBH2" s="418"/>
      <c r="UBI2" s="418"/>
      <c r="UBJ2" s="418"/>
      <c r="UBK2" s="418"/>
      <c r="UBL2" s="418"/>
      <c r="UBM2" s="418"/>
      <c r="UBN2" s="418"/>
      <c r="UBO2" s="418"/>
      <c r="UBP2" s="418"/>
      <c r="UBQ2" s="418"/>
      <c r="UBR2" s="418"/>
      <c r="UBS2" s="418"/>
      <c r="UBT2" s="418"/>
      <c r="UBU2" s="418"/>
      <c r="UBV2" s="418"/>
      <c r="UBW2" s="418"/>
      <c r="UBX2" s="418"/>
      <c r="UBY2" s="418"/>
      <c r="UBZ2" s="418"/>
      <c r="UCA2" s="418"/>
      <c r="UCB2" s="418"/>
      <c r="UCC2" s="418"/>
      <c r="UCD2" s="418"/>
      <c r="UCE2" s="418"/>
      <c r="UCF2" s="418"/>
      <c r="UCG2" s="418"/>
      <c r="UCH2" s="418"/>
      <c r="UCI2" s="418"/>
      <c r="UCJ2" s="418"/>
      <c r="UCK2" s="418"/>
      <c r="UCL2" s="418"/>
      <c r="UCM2" s="418"/>
      <c r="UCN2" s="418"/>
      <c r="UCO2" s="418"/>
      <c r="UCP2" s="418"/>
      <c r="UCQ2" s="418"/>
      <c r="UCR2" s="418"/>
      <c r="UCS2" s="418"/>
      <c r="UCT2" s="418"/>
      <c r="UCU2" s="418"/>
      <c r="UCV2" s="418"/>
      <c r="UCW2" s="418"/>
      <c r="UCX2" s="418"/>
      <c r="UCY2" s="418"/>
      <c r="UCZ2" s="418"/>
      <c r="UDA2" s="418"/>
      <c r="UDB2" s="418"/>
      <c r="UDC2" s="418"/>
      <c r="UDD2" s="418"/>
      <c r="UDE2" s="418"/>
      <c r="UDF2" s="418"/>
      <c r="UDG2" s="418"/>
      <c r="UDH2" s="418"/>
      <c r="UDI2" s="418"/>
      <c r="UDJ2" s="418"/>
      <c r="UDK2" s="418"/>
      <c r="UDL2" s="418"/>
      <c r="UDM2" s="418"/>
      <c r="UDN2" s="418"/>
      <c r="UDO2" s="418"/>
      <c r="UDP2" s="418"/>
      <c r="UDQ2" s="418"/>
      <c r="UDR2" s="418"/>
      <c r="UDS2" s="418"/>
      <c r="UDT2" s="418"/>
      <c r="UDU2" s="418"/>
      <c r="UDV2" s="418"/>
      <c r="UDW2" s="418"/>
      <c r="UDX2" s="418"/>
      <c r="UDY2" s="418"/>
      <c r="UDZ2" s="418"/>
      <c r="UEA2" s="418"/>
      <c r="UEB2" s="418"/>
      <c r="UEC2" s="418"/>
      <c r="UED2" s="418"/>
      <c r="UEE2" s="418"/>
      <c r="UEF2" s="418"/>
      <c r="UEG2" s="418"/>
      <c r="UEH2" s="418"/>
      <c r="UEI2" s="418"/>
      <c r="UEJ2" s="418"/>
      <c r="UEK2" s="418"/>
      <c r="UEL2" s="418"/>
      <c r="UEM2" s="418"/>
      <c r="UEN2" s="418"/>
      <c r="UEO2" s="418"/>
      <c r="UEP2" s="418"/>
      <c r="UEQ2" s="418"/>
      <c r="UER2" s="418"/>
      <c r="UES2" s="418"/>
      <c r="UET2" s="418"/>
      <c r="UEU2" s="418"/>
      <c r="UEV2" s="418"/>
      <c r="UEW2" s="418"/>
      <c r="UEX2" s="418"/>
      <c r="UEY2" s="418"/>
      <c r="UEZ2" s="418"/>
      <c r="UFA2" s="418"/>
      <c r="UFB2" s="418"/>
      <c r="UFC2" s="418"/>
      <c r="UFD2" s="418"/>
      <c r="UFE2" s="418"/>
      <c r="UFF2" s="418"/>
      <c r="UFG2" s="418"/>
      <c r="UFH2" s="418"/>
      <c r="UFI2" s="418"/>
      <c r="UFJ2" s="418"/>
      <c r="UFK2" s="418"/>
      <c r="UFL2" s="418"/>
      <c r="UFM2" s="418"/>
      <c r="UFN2" s="418"/>
      <c r="UFO2" s="418"/>
      <c r="UFP2" s="418"/>
      <c r="UFQ2" s="418"/>
      <c r="UFR2" s="418"/>
      <c r="UFS2" s="418"/>
      <c r="UFT2" s="418"/>
      <c r="UFU2" s="418"/>
      <c r="UFV2" s="418"/>
      <c r="UFW2" s="418"/>
      <c r="UFX2" s="418"/>
      <c r="UFY2" s="418"/>
      <c r="UFZ2" s="418"/>
      <c r="UGA2" s="418"/>
      <c r="UGB2" s="418"/>
      <c r="UGC2" s="418"/>
      <c r="UGD2" s="418"/>
      <c r="UGE2" s="418"/>
      <c r="UGF2" s="418"/>
      <c r="UGG2" s="418"/>
      <c r="UGH2" s="418"/>
      <c r="UGI2" s="418"/>
      <c r="UGJ2" s="418"/>
      <c r="UGK2" s="418"/>
      <c r="UGL2" s="418"/>
      <c r="UGM2" s="418"/>
      <c r="UGN2" s="418"/>
      <c r="UGO2" s="418"/>
      <c r="UGP2" s="418"/>
      <c r="UGQ2" s="418"/>
      <c r="UGR2" s="418"/>
      <c r="UGS2" s="418"/>
      <c r="UGT2" s="418"/>
      <c r="UGU2" s="418"/>
      <c r="UGV2" s="418"/>
      <c r="UGW2" s="418"/>
      <c r="UGX2" s="418"/>
      <c r="UGY2" s="418"/>
      <c r="UGZ2" s="418"/>
      <c r="UHA2" s="418"/>
      <c r="UHB2" s="418"/>
      <c r="UHC2" s="418"/>
      <c r="UHD2" s="418"/>
      <c r="UHE2" s="418"/>
      <c r="UHF2" s="418"/>
      <c r="UHG2" s="418"/>
      <c r="UHH2" s="418"/>
      <c r="UHI2" s="418"/>
      <c r="UHJ2" s="418"/>
      <c r="UHK2" s="418"/>
      <c r="UHL2" s="418"/>
      <c r="UHM2" s="418"/>
      <c r="UHN2" s="418"/>
      <c r="UHO2" s="418"/>
      <c r="UHP2" s="418"/>
      <c r="UHQ2" s="418"/>
      <c r="UHR2" s="418"/>
      <c r="UHS2" s="418"/>
      <c r="UHT2" s="418"/>
      <c r="UHU2" s="418"/>
      <c r="UHV2" s="418"/>
      <c r="UHW2" s="418"/>
      <c r="UHX2" s="418"/>
      <c r="UHY2" s="418"/>
      <c r="UHZ2" s="418"/>
      <c r="UIA2" s="418"/>
      <c r="UIB2" s="418"/>
      <c r="UIC2" s="418"/>
      <c r="UID2" s="418"/>
      <c r="UIE2" s="418"/>
      <c r="UIF2" s="418"/>
      <c r="UIG2" s="418"/>
      <c r="UIH2" s="418"/>
      <c r="UII2" s="418"/>
      <c r="UIJ2" s="418"/>
      <c r="UIK2" s="418"/>
      <c r="UIL2" s="418"/>
      <c r="UIM2" s="418"/>
      <c r="UIN2" s="418"/>
      <c r="UIO2" s="418"/>
      <c r="UIP2" s="418"/>
      <c r="UIQ2" s="418"/>
      <c r="UIR2" s="418"/>
      <c r="UIS2" s="418"/>
      <c r="UIT2" s="418"/>
      <c r="UIU2" s="418"/>
      <c r="UIV2" s="418"/>
      <c r="UIW2" s="418"/>
      <c r="UIX2" s="418"/>
      <c r="UIY2" s="418"/>
      <c r="UIZ2" s="418"/>
      <c r="UJA2" s="418"/>
      <c r="UJB2" s="418"/>
      <c r="UJC2" s="418"/>
      <c r="UJD2" s="418"/>
      <c r="UJE2" s="418"/>
      <c r="UJF2" s="418"/>
      <c r="UJG2" s="418"/>
      <c r="UJH2" s="418"/>
      <c r="UJI2" s="418"/>
      <c r="UJJ2" s="418"/>
      <c r="UJK2" s="418"/>
      <c r="UJL2" s="418"/>
      <c r="UJM2" s="418"/>
      <c r="UJN2" s="418"/>
      <c r="UJO2" s="418"/>
      <c r="UJP2" s="418"/>
      <c r="UJQ2" s="418"/>
      <c r="UJR2" s="418"/>
      <c r="UJS2" s="418"/>
      <c r="UJT2" s="418"/>
      <c r="UJU2" s="418"/>
      <c r="UJV2" s="418"/>
      <c r="UJW2" s="418"/>
      <c r="UJX2" s="418"/>
      <c r="UJY2" s="418"/>
      <c r="UJZ2" s="418"/>
      <c r="UKA2" s="418"/>
      <c r="UKB2" s="418"/>
      <c r="UKC2" s="418"/>
      <c r="UKD2" s="418"/>
      <c r="UKE2" s="418"/>
      <c r="UKF2" s="418"/>
      <c r="UKG2" s="418"/>
      <c r="UKH2" s="418"/>
      <c r="UKI2" s="418"/>
      <c r="UKJ2" s="418"/>
      <c r="UKK2" s="418"/>
      <c r="UKL2" s="418"/>
      <c r="UKM2" s="418"/>
      <c r="UKN2" s="418"/>
      <c r="UKO2" s="418"/>
      <c r="UKP2" s="418"/>
      <c r="UKQ2" s="418"/>
      <c r="UKR2" s="418"/>
      <c r="UKS2" s="418"/>
      <c r="UKT2" s="418"/>
      <c r="UKU2" s="418"/>
      <c r="UKV2" s="418"/>
      <c r="UKW2" s="418"/>
      <c r="UKX2" s="418"/>
      <c r="UKY2" s="418"/>
      <c r="UKZ2" s="418"/>
      <c r="ULA2" s="418"/>
      <c r="ULB2" s="418"/>
      <c r="ULC2" s="418"/>
      <c r="ULD2" s="418"/>
      <c r="ULE2" s="418"/>
      <c r="ULF2" s="418"/>
      <c r="ULG2" s="418"/>
      <c r="ULH2" s="418"/>
      <c r="ULI2" s="418"/>
      <c r="ULJ2" s="418"/>
      <c r="ULK2" s="418"/>
      <c r="ULL2" s="418"/>
      <c r="ULM2" s="418"/>
      <c r="ULN2" s="418"/>
      <c r="ULO2" s="418"/>
      <c r="ULP2" s="418"/>
      <c r="ULQ2" s="418"/>
      <c r="ULR2" s="418"/>
      <c r="ULS2" s="418"/>
      <c r="ULT2" s="418"/>
      <c r="ULU2" s="418"/>
      <c r="ULV2" s="418"/>
      <c r="ULW2" s="418"/>
      <c r="ULX2" s="418"/>
      <c r="ULY2" s="418"/>
      <c r="ULZ2" s="418"/>
      <c r="UMA2" s="418"/>
      <c r="UMB2" s="418"/>
      <c r="UMC2" s="418"/>
      <c r="UMD2" s="418"/>
      <c r="UME2" s="418"/>
      <c r="UMF2" s="418"/>
      <c r="UMG2" s="418"/>
      <c r="UMH2" s="418"/>
      <c r="UMI2" s="418"/>
      <c r="UMJ2" s="418"/>
      <c r="UMK2" s="418"/>
      <c r="UML2" s="418"/>
      <c r="UMM2" s="418"/>
      <c r="UMN2" s="418"/>
      <c r="UMO2" s="418"/>
      <c r="UMP2" s="418"/>
      <c r="UMQ2" s="418"/>
      <c r="UMR2" s="418"/>
      <c r="UMS2" s="418"/>
      <c r="UMT2" s="418"/>
      <c r="UMU2" s="418"/>
      <c r="UMV2" s="418"/>
      <c r="UMW2" s="418"/>
      <c r="UMX2" s="418"/>
      <c r="UMY2" s="418"/>
      <c r="UMZ2" s="418"/>
      <c r="UNA2" s="418"/>
      <c r="UNB2" s="418"/>
      <c r="UNC2" s="418"/>
      <c r="UND2" s="418"/>
      <c r="UNE2" s="418"/>
      <c r="UNF2" s="418"/>
      <c r="UNG2" s="418"/>
      <c r="UNH2" s="418"/>
      <c r="UNI2" s="418"/>
      <c r="UNJ2" s="418"/>
      <c r="UNK2" s="418"/>
      <c r="UNL2" s="418"/>
      <c r="UNM2" s="418"/>
      <c r="UNN2" s="418"/>
      <c r="UNO2" s="418"/>
      <c r="UNP2" s="418"/>
      <c r="UNQ2" s="418"/>
      <c r="UNR2" s="418"/>
      <c r="UNS2" s="418"/>
      <c r="UNT2" s="418"/>
      <c r="UNU2" s="418"/>
      <c r="UNV2" s="418"/>
      <c r="UNW2" s="418"/>
      <c r="UNX2" s="418"/>
      <c r="UNY2" s="418"/>
      <c r="UNZ2" s="418"/>
      <c r="UOA2" s="418"/>
      <c r="UOB2" s="418"/>
      <c r="UOC2" s="418"/>
      <c r="UOD2" s="418"/>
      <c r="UOE2" s="418"/>
      <c r="UOF2" s="418"/>
      <c r="UOG2" s="418"/>
      <c r="UOH2" s="418"/>
      <c r="UOI2" s="418"/>
      <c r="UOJ2" s="418"/>
      <c r="UOK2" s="418"/>
      <c r="UOL2" s="418"/>
      <c r="UOM2" s="418"/>
      <c r="UON2" s="418"/>
      <c r="UOO2" s="418"/>
      <c r="UOP2" s="418"/>
      <c r="UOQ2" s="418"/>
      <c r="UOR2" s="418"/>
      <c r="UOS2" s="418"/>
      <c r="UOT2" s="418"/>
      <c r="UOU2" s="418"/>
      <c r="UOV2" s="418"/>
      <c r="UOW2" s="418"/>
      <c r="UOX2" s="418"/>
      <c r="UOY2" s="418"/>
      <c r="UOZ2" s="418"/>
      <c r="UPA2" s="418"/>
      <c r="UPB2" s="418"/>
      <c r="UPC2" s="418"/>
      <c r="UPD2" s="418"/>
      <c r="UPE2" s="418"/>
      <c r="UPF2" s="418"/>
      <c r="UPG2" s="418"/>
      <c r="UPH2" s="418"/>
      <c r="UPI2" s="418"/>
      <c r="UPJ2" s="418"/>
      <c r="UPK2" s="418"/>
      <c r="UPL2" s="418"/>
      <c r="UPM2" s="418"/>
      <c r="UPN2" s="418"/>
      <c r="UPO2" s="418"/>
      <c r="UPP2" s="418"/>
      <c r="UPQ2" s="418"/>
      <c r="UPR2" s="418"/>
      <c r="UPS2" s="418"/>
      <c r="UPT2" s="418"/>
      <c r="UPU2" s="418"/>
      <c r="UPV2" s="418"/>
      <c r="UPW2" s="418"/>
      <c r="UPX2" s="418"/>
      <c r="UPY2" s="418"/>
      <c r="UPZ2" s="418"/>
      <c r="UQA2" s="418"/>
      <c r="UQB2" s="418"/>
      <c r="UQC2" s="418"/>
      <c r="UQD2" s="418"/>
      <c r="UQE2" s="418"/>
      <c r="UQF2" s="418"/>
      <c r="UQG2" s="418"/>
      <c r="UQH2" s="418"/>
      <c r="UQI2" s="418"/>
      <c r="UQJ2" s="418"/>
      <c r="UQK2" s="418"/>
      <c r="UQL2" s="418"/>
      <c r="UQM2" s="418"/>
      <c r="UQN2" s="418"/>
      <c r="UQO2" s="418"/>
      <c r="UQP2" s="418"/>
      <c r="UQQ2" s="418"/>
      <c r="UQR2" s="418"/>
      <c r="UQS2" s="418"/>
      <c r="UQT2" s="418"/>
      <c r="UQU2" s="418"/>
      <c r="UQV2" s="418"/>
      <c r="UQW2" s="418"/>
      <c r="UQX2" s="418"/>
      <c r="UQY2" s="418"/>
      <c r="UQZ2" s="418"/>
      <c r="URA2" s="418"/>
      <c r="URB2" s="418"/>
      <c r="URC2" s="418"/>
      <c r="URD2" s="418"/>
      <c r="URE2" s="418"/>
      <c r="URF2" s="418"/>
      <c r="URG2" s="418"/>
      <c r="URH2" s="418"/>
      <c r="URI2" s="418"/>
      <c r="URJ2" s="418"/>
      <c r="URK2" s="418"/>
      <c r="URL2" s="418"/>
      <c r="URM2" s="418"/>
      <c r="URN2" s="418"/>
      <c r="URO2" s="418"/>
      <c r="URP2" s="418"/>
      <c r="URQ2" s="418"/>
      <c r="URR2" s="418"/>
      <c r="URS2" s="418"/>
      <c r="URT2" s="418"/>
      <c r="URU2" s="418"/>
      <c r="URV2" s="418"/>
      <c r="URW2" s="418"/>
      <c r="URX2" s="418"/>
      <c r="URY2" s="418"/>
      <c r="URZ2" s="418"/>
      <c r="USA2" s="418"/>
      <c r="USB2" s="418"/>
      <c r="USC2" s="418"/>
      <c r="USD2" s="418"/>
      <c r="USE2" s="418"/>
      <c r="USF2" s="418"/>
      <c r="USG2" s="418"/>
      <c r="USH2" s="418"/>
      <c r="USI2" s="418"/>
      <c r="USJ2" s="418"/>
      <c r="USK2" s="418"/>
      <c r="USL2" s="418"/>
      <c r="USM2" s="418"/>
      <c r="USN2" s="418"/>
      <c r="USO2" s="418"/>
      <c r="USP2" s="418"/>
      <c r="USQ2" s="418"/>
      <c r="USR2" s="418"/>
      <c r="USS2" s="418"/>
      <c r="UST2" s="418"/>
      <c r="USU2" s="418"/>
      <c r="USV2" s="418"/>
      <c r="USW2" s="418"/>
      <c r="USX2" s="418"/>
      <c r="USY2" s="418"/>
      <c r="USZ2" s="418"/>
      <c r="UTA2" s="418"/>
      <c r="UTB2" s="418"/>
      <c r="UTC2" s="418"/>
      <c r="UTD2" s="418"/>
      <c r="UTE2" s="418"/>
      <c r="UTF2" s="418"/>
      <c r="UTG2" s="418"/>
      <c r="UTH2" s="418"/>
      <c r="UTI2" s="418"/>
      <c r="UTJ2" s="418"/>
      <c r="UTK2" s="418"/>
      <c r="UTL2" s="418"/>
      <c r="UTM2" s="418"/>
      <c r="UTN2" s="418"/>
      <c r="UTO2" s="418"/>
      <c r="UTP2" s="418"/>
      <c r="UTQ2" s="418"/>
      <c r="UTR2" s="418"/>
      <c r="UTS2" s="418"/>
      <c r="UTT2" s="418"/>
      <c r="UTU2" s="418"/>
      <c r="UTV2" s="418"/>
      <c r="UTW2" s="418"/>
      <c r="UTX2" s="418"/>
      <c r="UTY2" s="418"/>
      <c r="UTZ2" s="418"/>
      <c r="UUA2" s="418"/>
      <c r="UUB2" s="418"/>
      <c r="UUC2" s="418"/>
      <c r="UUD2" s="418"/>
      <c r="UUE2" s="418"/>
      <c r="UUF2" s="418"/>
      <c r="UUG2" s="418"/>
      <c r="UUH2" s="418"/>
      <c r="UUI2" s="418"/>
      <c r="UUJ2" s="418"/>
      <c r="UUK2" s="418"/>
      <c r="UUL2" s="418"/>
      <c r="UUM2" s="418"/>
      <c r="UUN2" s="418"/>
      <c r="UUO2" s="418"/>
      <c r="UUP2" s="418"/>
      <c r="UUQ2" s="418"/>
      <c r="UUR2" s="418"/>
      <c r="UUS2" s="418"/>
      <c r="UUT2" s="418"/>
      <c r="UUU2" s="418"/>
      <c r="UUV2" s="418"/>
      <c r="UUW2" s="418"/>
      <c r="UUX2" s="418"/>
      <c r="UUY2" s="418"/>
      <c r="UUZ2" s="418"/>
      <c r="UVA2" s="418"/>
      <c r="UVB2" s="418"/>
      <c r="UVC2" s="418"/>
      <c r="UVD2" s="418"/>
      <c r="UVE2" s="418"/>
      <c r="UVF2" s="418"/>
      <c r="UVG2" s="418"/>
      <c r="UVH2" s="418"/>
      <c r="UVI2" s="418"/>
      <c r="UVJ2" s="418"/>
      <c r="UVK2" s="418"/>
      <c r="UVL2" s="418"/>
      <c r="UVM2" s="418"/>
      <c r="UVN2" s="418"/>
      <c r="UVO2" s="418"/>
      <c r="UVP2" s="418"/>
      <c r="UVQ2" s="418"/>
      <c r="UVR2" s="418"/>
      <c r="UVS2" s="418"/>
      <c r="UVT2" s="418"/>
      <c r="UVU2" s="418"/>
      <c r="UVV2" s="418"/>
      <c r="UVW2" s="418"/>
      <c r="UVX2" s="418"/>
      <c r="UVY2" s="418"/>
      <c r="UVZ2" s="418"/>
      <c r="UWA2" s="418"/>
      <c r="UWB2" s="418"/>
      <c r="UWC2" s="418"/>
      <c r="UWD2" s="418"/>
      <c r="UWE2" s="418"/>
      <c r="UWF2" s="418"/>
      <c r="UWG2" s="418"/>
      <c r="UWH2" s="418"/>
      <c r="UWI2" s="418"/>
      <c r="UWJ2" s="418"/>
      <c r="UWK2" s="418"/>
      <c r="UWL2" s="418"/>
      <c r="UWM2" s="418"/>
      <c r="UWN2" s="418"/>
      <c r="UWO2" s="418"/>
      <c r="UWP2" s="418"/>
      <c r="UWQ2" s="418"/>
      <c r="UWR2" s="418"/>
      <c r="UWS2" s="418"/>
      <c r="UWT2" s="418"/>
      <c r="UWU2" s="418"/>
      <c r="UWV2" s="418"/>
      <c r="UWW2" s="418"/>
      <c r="UWX2" s="418"/>
      <c r="UWY2" s="418"/>
      <c r="UWZ2" s="418"/>
      <c r="UXA2" s="418"/>
      <c r="UXB2" s="418"/>
      <c r="UXC2" s="418"/>
      <c r="UXD2" s="418"/>
      <c r="UXE2" s="418"/>
      <c r="UXF2" s="418"/>
      <c r="UXG2" s="418"/>
      <c r="UXH2" s="418"/>
      <c r="UXI2" s="418"/>
      <c r="UXJ2" s="418"/>
      <c r="UXK2" s="418"/>
      <c r="UXL2" s="418"/>
      <c r="UXM2" s="418"/>
      <c r="UXN2" s="418"/>
      <c r="UXO2" s="418"/>
      <c r="UXP2" s="418"/>
      <c r="UXQ2" s="418"/>
      <c r="UXR2" s="418"/>
      <c r="UXS2" s="418"/>
      <c r="UXT2" s="418"/>
      <c r="UXU2" s="418"/>
      <c r="UXV2" s="418"/>
      <c r="UXW2" s="418"/>
      <c r="UXX2" s="418"/>
      <c r="UXY2" s="418"/>
      <c r="UXZ2" s="418"/>
      <c r="UYA2" s="418"/>
      <c r="UYB2" s="418"/>
      <c r="UYC2" s="418"/>
      <c r="UYD2" s="418"/>
      <c r="UYE2" s="418"/>
      <c r="UYF2" s="418"/>
      <c r="UYG2" s="418"/>
      <c r="UYH2" s="418"/>
      <c r="UYI2" s="418"/>
      <c r="UYJ2" s="418"/>
      <c r="UYK2" s="418"/>
      <c r="UYL2" s="418"/>
      <c r="UYM2" s="418"/>
      <c r="UYN2" s="418"/>
      <c r="UYO2" s="418"/>
      <c r="UYP2" s="418"/>
      <c r="UYQ2" s="418"/>
      <c r="UYR2" s="418"/>
      <c r="UYS2" s="418"/>
      <c r="UYT2" s="418"/>
      <c r="UYU2" s="418"/>
      <c r="UYV2" s="418"/>
      <c r="UYW2" s="418"/>
      <c r="UYX2" s="418"/>
      <c r="UYY2" s="418"/>
      <c r="UYZ2" s="418"/>
      <c r="UZA2" s="418"/>
      <c r="UZB2" s="418"/>
      <c r="UZC2" s="418"/>
      <c r="UZD2" s="418"/>
      <c r="UZE2" s="418"/>
      <c r="UZF2" s="418"/>
      <c r="UZG2" s="418"/>
      <c r="UZH2" s="418"/>
      <c r="UZI2" s="418"/>
      <c r="UZJ2" s="418"/>
      <c r="UZK2" s="418"/>
      <c r="UZL2" s="418"/>
      <c r="UZM2" s="418"/>
      <c r="UZN2" s="418"/>
      <c r="UZO2" s="418"/>
      <c r="UZP2" s="418"/>
      <c r="UZQ2" s="418"/>
      <c r="UZR2" s="418"/>
      <c r="UZS2" s="418"/>
      <c r="UZT2" s="418"/>
      <c r="UZU2" s="418"/>
      <c r="UZV2" s="418"/>
      <c r="UZW2" s="418"/>
      <c r="UZX2" s="418"/>
      <c r="UZY2" s="418"/>
      <c r="UZZ2" s="418"/>
      <c r="VAA2" s="418"/>
      <c r="VAB2" s="418"/>
      <c r="VAC2" s="418"/>
      <c r="VAD2" s="418"/>
      <c r="VAE2" s="418"/>
      <c r="VAF2" s="418"/>
      <c r="VAG2" s="418"/>
      <c r="VAH2" s="418"/>
      <c r="VAI2" s="418"/>
      <c r="VAJ2" s="418"/>
      <c r="VAK2" s="418"/>
      <c r="VAL2" s="418"/>
      <c r="VAM2" s="418"/>
      <c r="VAN2" s="418"/>
      <c r="VAO2" s="418"/>
      <c r="VAP2" s="418"/>
      <c r="VAQ2" s="418"/>
      <c r="VAR2" s="418"/>
      <c r="VAS2" s="418"/>
      <c r="VAT2" s="418"/>
      <c r="VAU2" s="418"/>
      <c r="VAV2" s="418"/>
      <c r="VAW2" s="418"/>
      <c r="VAX2" s="418"/>
      <c r="VAY2" s="418"/>
      <c r="VAZ2" s="418"/>
      <c r="VBA2" s="418"/>
      <c r="VBB2" s="418"/>
      <c r="VBC2" s="418"/>
      <c r="VBD2" s="418"/>
      <c r="VBE2" s="418"/>
      <c r="VBF2" s="418"/>
      <c r="VBG2" s="418"/>
      <c r="VBH2" s="418"/>
      <c r="VBI2" s="418"/>
      <c r="VBJ2" s="418"/>
      <c r="VBK2" s="418"/>
      <c r="VBL2" s="418"/>
      <c r="VBM2" s="418"/>
      <c r="VBN2" s="418"/>
      <c r="VBO2" s="418"/>
      <c r="VBP2" s="418"/>
      <c r="VBQ2" s="418"/>
      <c r="VBR2" s="418"/>
      <c r="VBS2" s="418"/>
      <c r="VBT2" s="418"/>
      <c r="VBU2" s="418"/>
      <c r="VBV2" s="418"/>
      <c r="VBW2" s="418"/>
      <c r="VBX2" s="418"/>
      <c r="VBY2" s="418"/>
      <c r="VBZ2" s="418"/>
      <c r="VCA2" s="418"/>
      <c r="VCB2" s="418"/>
      <c r="VCC2" s="418"/>
      <c r="VCD2" s="418"/>
      <c r="VCE2" s="418"/>
      <c r="VCF2" s="418"/>
      <c r="VCG2" s="418"/>
      <c r="VCH2" s="418"/>
      <c r="VCI2" s="418"/>
      <c r="VCJ2" s="418"/>
      <c r="VCK2" s="418"/>
      <c r="VCL2" s="418"/>
      <c r="VCM2" s="418"/>
      <c r="VCN2" s="418"/>
      <c r="VCO2" s="418"/>
      <c r="VCP2" s="418"/>
      <c r="VCQ2" s="418"/>
      <c r="VCR2" s="418"/>
      <c r="VCS2" s="418"/>
      <c r="VCT2" s="418"/>
      <c r="VCU2" s="418"/>
      <c r="VCV2" s="418"/>
      <c r="VCW2" s="418"/>
      <c r="VCX2" s="418"/>
      <c r="VCY2" s="418"/>
      <c r="VCZ2" s="418"/>
      <c r="VDA2" s="418"/>
      <c r="VDB2" s="418"/>
      <c r="VDC2" s="418"/>
      <c r="VDD2" s="418"/>
      <c r="VDE2" s="418"/>
      <c r="VDF2" s="418"/>
      <c r="VDG2" s="418"/>
      <c r="VDH2" s="418"/>
      <c r="VDI2" s="418"/>
      <c r="VDJ2" s="418"/>
      <c r="VDK2" s="418"/>
      <c r="VDL2" s="418"/>
      <c r="VDM2" s="418"/>
      <c r="VDN2" s="418"/>
      <c r="VDO2" s="418"/>
      <c r="VDP2" s="418"/>
      <c r="VDQ2" s="418"/>
      <c r="VDR2" s="418"/>
      <c r="VDS2" s="418"/>
      <c r="VDT2" s="418"/>
      <c r="VDU2" s="418"/>
      <c r="VDV2" s="418"/>
      <c r="VDW2" s="418"/>
      <c r="VDX2" s="418"/>
      <c r="VDY2" s="418"/>
      <c r="VDZ2" s="418"/>
      <c r="VEA2" s="418"/>
      <c r="VEB2" s="418"/>
      <c r="VEC2" s="418"/>
      <c r="VED2" s="418"/>
      <c r="VEE2" s="418"/>
      <c r="VEF2" s="418"/>
      <c r="VEG2" s="418"/>
      <c r="VEH2" s="418"/>
      <c r="VEI2" s="418"/>
      <c r="VEJ2" s="418"/>
      <c r="VEK2" s="418"/>
      <c r="VEL2" s="418"/>
      <c r="VEM2" s="418"/>
      <c r="VEN2" s="418"/>
      <c r="VEO2" s="418"/>
      <c r="VEP2" s="418"/>
      <c r="VEQ2" s="418"/>
      <c r="VER2" s="418"/>
      <c r="VES2" s="418"/>
      <c r="VET2" s="418"/>
      <c r="VEU2" s="418"/>
      <c r="VEV2" s="418"/>
      <c r="VEW2" s="418"/>
      <c r="VEX2" s="418"/>
      <c r="VEY2" s="418"/>
      <c r="VEZ2" s="418"/>
      <c r="VFA2" s="418"/>
      <c r="VFB2" s="418"/>
      <c r="VFC2" s="418"/>
      <c r="VFD2" s="418"/>
      <c r="VFE2" s="418"/>
      <c r="VFF2" s="418"/>
      <c r="VFG2" s="418"/>
      <c r="VFH2" s="418"/>
      <c r="VFI2" s="418"/>
      <c r="VFJ2" s="418"/>
      <c r="VFK2" s="418"/>
      <c r="VFL2" s="418"/>
      <c r="VFM2" s="418"/>
      <c r="VFN2" s="418"/>
      <c r="VFO2" s="418"/>
      <c r="VFP2" s="418"/>
      <c r="VFQ2" s="418"/>
      <c r="VFR2" s="418"/>
      <c r="VFS2" s="418"/>
      <c r="VFT2" s="418"/>
      <c r="VFU2" s="418"/>
      <c r="VFV2" s="418"/>
      <c r="VFW2" s="418"/>
      <c r="VFX2" s="418"/>
      <c r="VFY2" s="418"/>
      <c r="VFZ2" s="418"/>
      <c r="VGA2" s="418"/>
      <c r="VGB2" s="418"/>
      <c r="VGC2" s="418"/>
      <c r="VGD2" s="418"/>
      <c r="VGE2" s="418"/>
      <c r="VGF2" s="418"/>
      <c r="VGG2" s="418"/>
      <c r="VGH2" s="418"/>
      <c r="VGI2" s="418"/>
      <c r="VGJ2" s="418"/>
      <c r="VGK2" s="418"/>
      <c r="VGL2" s="418"/>
      <c r="VGM2" s="418"/>
      <c r="VGN2" s="418"/>
      <c r="VGO2" s="418"/>
      <c r="VGP2" s="418"/>
      <c r="VGQ2" s="418"/>
      <c r="VGR2" s="418"/>
      <c r="VGS2" s="418"/>
      <c r="VGT2" s="418"/>
      <c r="VGU2" s="418"/>
      <c r="VGV2" s="418"/>
      <c r="VGW2" s="418"/>
      <c r="VGX2" s="418"/>
      <c r="VGY2" s="418"/>
      <c r="VGZ2" s="418"/>
      <c r="VHA2" s="418"/>
      <c r="VHB2" s="418"/>
      <c r="VHC2" s="418"/>
      <c r="VHD2" s="418"/>
      <c r="VHE2" s="418"/>
      <c r="VHF2" s="418"/>
      <c r="VHG2" s="418"/>
      <c r="VHH2" s="418"/>
      <c r="VHI2" s="418"/>
      <c r="VHJ2" s="418"/>
      <c r="VHK2" s="418"/>
      <c r="VHL2" s="418"/>
      <c r="VHM2" s="418"/>
      <c r="VHN2" s="418"/>
      <c r="VHO2" s="418"/>
      <c r="VHP2" s="418"/>
      <c r="VHQ2" s="418"/>
      <c r="VHR2" s="418"/>
      <c r="VHS2" s="418"/>
      <c r="VHT2" s="418"/>
      <c r="VHU2" s="418"/>
      <c r="VHV2" s="418"/>
      <c r="VHW2" s="418"/>
      <c r="VHX2" s="418"/>
      <c r="VHY2" s="418"/>
      <c r="VHZ2" s="418"/>
      <c r="VIA2" s="418"/>
      <c r="VIB2" s="418"/>
      <c r="VIC2" s="418"/>
      <c r="VID2" s="418"/>
      <c r="VIE2" s="418"/>
      <c r="VIF2" s="418"/>
      <c r="VIG2" s="418"/>
      <c r="VIH2" s="418"/>
      <c r="VII2" s="418"/>
      <c r="VIJ2" s="418"/>
      <c r="VIK2" s="418"/>
      <c r="VIL2" s="418"/>
      <c r="VIM2" s="418"/>
      <c r="VIN2" s="418"/>
      <c r="VIO2" s="418"/>
      <c r="VIP2" s="418"/>
      <c r="VIQ2" s="418"/>
      <c r="VIR2" s="418"/>
      <c r="VIS2" s="418"/>
      <c r="VIT2" s="418"/>
      <c r="VIU2" s="418"/>
      <c r="VIV2" s="418"/>
      <c r="VIW2" s="418"/>
      <c r="VIX2" s="418"/>
      <c r="VIY2" s="418"/>
      <c r="VIZ2" s="418"/>
      <c r="VJA2" s="418"/>
      <c r="VJB2" s="418"/>
      <c r="VJC2" s="418"/>
      <c r="VJD2" s="418"/>
      <c r="VJE2" s="418"/>
      <c r="VJF2" s="418"/>
      <c r="VJG2" s="418"/>
      <c r="VJH2" s="418"/>
      <c r="VJI2" s="418"/>
      <c r="VJJ2" s="418"/>
      <c r="VJK2" s="418"/>
      <c r="VJL2" s="418"/>
      <c r="VJM2" s="418"/>
      <c r="VJN2" s="418"/>
      <c r="VJO2" s="418"/>
      <c r="VJP2" s="418"/>
      <c r="VJQ2" s="418"/>
      <c r="VJR2" s="418"/>
      <c r="VJS2" s="418"/>
      <c r="VJT2" s="418"/>
      <c r="VJU2" s="418"/>
      <c r="VJV2" s="418"/>
      <c r="VJW2" s="418"/>
      <c r="VJX2" s="418"/>
      <c r="VJY2" s="418"/>
      <c r="VJZ2" s="418"/>
      <c r="VKA2" s="418"/>
      <c r="VKB2" s="418"/>
      <c r="VKC2" s="418"/>
      <c r="VKD2" s="418"/>
      <c r="VKE2" s="418"/>
      <c r="VKF2" s="418"/>
      <c r="VKG2" s="418"/>
      <c r="VKH2" s="418"/>
      <c r="VKI2" s="418"/>
      <c r="VKJ2" s="418"/>
      <c r="VKK2" s="418"/>
      <c r="VKL2" s="418"/>
      <c r="VKM2" s="418"/>
      <c r="VKN2" s="418"/>
      <c r="VKO2" s="418"/>
      <c r="VKP2" s="418"/>
      <c r="VKQ2" s="418"/>
      <c r="VKR2" s="418"/>
      <c r="VKS2" s="418"/>
      <c r="VKT2" s="418"/>
      <c r="VKU2" s="418"/>
      <c r="VKV2" s="418"/>
      <c r="VKW2" s="418"/>
      <c r="VKX2" s="418"/>
      <c r="VKY2" s="418"/>
      <c r="VKZ2" s="418"/>
      <c r="VLA2" s="418"/>
      <c r="VLB2" s="418"/>
      <c r="VLC2" s="418"/>
      <c r="VLD2" s="418"/>
      <c r="VLE2" s="418"/>
      <c r="VLF2" s="418"/>
      <c r="VLG2" s="418"/>
      <c r="VLH2" s="418"/>
      <c r="VLI2" s="418"/>
      <c r="VLJ2" s="418"/>
      <c r="VLK2" s="418"/>
      <c r="VLL2" s="418"/>
      <c r="VLM2" s="418"/>
      <c r="VLN2" s="418"/>
      <c r="VLO2" s="418"/>
      <c r="VLP2" s="418"/>
      <c r="VLQ2" s="418"/>
      <c r="VLR2" s="418"/>
      <c r="VLS2" s="418"/>
      <c r="VLT2" s="418"/>
      <c r="VLU2" s="418"/>
      <c r="VLV2" s="418"/>
      <c r="VLW2" s="418"/>
      <c r="VLX2" s="418"/>
      <c r="VLY2" s="418"/>
      <c r="VLZ2" s="418"/>
      <c r="VMA2" s="418"/>
      <c r="VMB2" s="418"/>
      <c r="VMC2" s="418"/>
      <c r="VMD2" s="418"/>
      <c r="VME2" s="418"/>
      <c r="VMF2" s="418"/>
      <c r="VMG2" s="418"/>
      <c r="VMH2" s="418"/>
      <c r="VMI2" s="418"/>
      <c r="VMJ2" s="418"/>
      <c r="VMK2" s="418"/>
      <c r="VML2" s="418"/>
      <c r="VMM2" s="418"/>
      <c r="VMN2" s="418"/>
      <c r="VMO2" s="418"/>
      <c r="VMP2" s="418"/>
      <c r="VMQ2" s="418"/>
      <c r="VMR2" s="418"/>
      <c r="VMS2" s="418"/>
      <c r="VMT2" s="418"/>
      <c r="VMU2" s="418"/>
      <c r="VMV2" s="418"/>
      <c r="VMW2" s="418"/>
      <c r="VMX2" s="418"/>
      <c r="VMY2" s="418"/>
      <c r="VMZ2" s="418"/>
      <c r="VNA2" s="418"/>
      <c r="VNB2" s="418"/>
      <c r="VNC2" s="418"/>
      <c r="VND2" s="418"/>
      <c r="VNE2" s="418"/>
      <c r="VNF2" s="418"/>
      <c r="VNG2" s="418"/>
      <c r="VNH2" s="418"/>
      <c r="VNI2" s="418"/>
      <c r="VNJ2" s="418"/>
      <c r="VNK2" s="418"/>
      <c r="VNL2" s="418"/>
      <c r="VNM2" s="418"/>
      <c r="VNN2" s="418"/>
      <c r="VNO2" s="418"/>
      <c r="VNP2" s="418"/>
      <c r="VNQ2" s="418"/>
      <c r="VNR2" s="418"/>
      <c r="VNS2" s="418"/>
      <c r="VNT2" s="418"/>
      <c r="VNU2" s="418"/>
      <c r="VNV2" s="418"/>
      <c r="VNW2" s="418"/>
      <c r="VNX2" s="418"/>
      <c r="VNY2" s="418"/>
      <c r="VNZ2" s="418"/>
      <c r="VOA2" s="418"/>
      <c r="VOB2" s="418"/>
      <c r="VOC2" s="418"/>
      <c r="VOD2" s="418"/>
      <c r="VOE2" s="418"/>
      <c r="VOF2" s="418"/>
      <c r="VOG2" s="418"/>
      <c r="VOH2" s="418"/>
      <c r="VOI2" s="418"/>
      <c r="VOJ2" s="418"/>
      <c r="VOK2" s="418"/>
      <c r="VOL2" s="418"/>
      <c r="VOM2" s="418"/>
      <c r="VON2" s="418"/>
      <c r="VOO2" s="418"/>
      <c r="VOP2" s="418"/>
      <c r="VOQ2" s="418"/>
      <c r="VOR2" s="418"/>
      <c r="VOS2" s="418"/>
      <c r="VOT2" s="418"/>
      <c r="VOU2" s="418"/>
      <c r="VOV2" s="418"/>
      <c r="VOW2" s="418"/>
      <c r="VOX2" s="418"/>
      <c r="VOY2" s="418"/>
      <c r="VOZ2" s="418"/>
      <c r="VPA2" s="418"/>
      <c r="VPB2" s="418"/>
      <c r="VPC2" s="418"/>
      <c r="VPD2" s="418"/>
      <c r="VPE2" s="418"/>
      <c r="VPF2" s="418"/>
      <c r="VPG2" s="418"/>
      <c r="VPH2" s="418"/>
      <c r="VPI2" s="418"/>
      <c r="VPJ2" s="418"/>
      <c r="VPK2" s="418"/>
      <c r="VPL2" s="418"/>
      <c r="VPM2" s="418"/>
      <c r="VPN2" s="418"/>
      <c r="VPO2" s="418"/>
      <c r="VPP2" s="418"/>
      <c r="VPQ2" s="418"/>
      <c r="VPR2" s="418"/>
      <c r="VPS2" s="418"/>
      <c r="VPT2" s="418"/>
      <c r="VPU2" s="418"/>
      <c r="VPV2" s="418"/>
      <c r="VPW2" s="418"/>
      <c r="VPX2" s="418"/>
      <c r="VPY2" s="418"/>
      <c r="VPZ2" s="418"/>
      <c r="VQA2" s="418"/>
      <c r="VQB2" s="418"/>
      <c r="VQC2" s="418"/>
      <c r="VQD2" s="418"/>
      <c r="VQE2" s="418"/>
      <c r="VQF2" s="418"/>
      <c r="VQG2" s="418"/>
      <c r="VQH2" s="418"/>
      <c r="VQI2" s="418"/>
      <c r="VQJ2" s="418"/>
      <c r="VQK2" s="418"/>
      <c r="VQL2" s="418"/>
      <c r="VQM2" s="418"/>
      <c r="VQN2" s="418"/>
      <c r="VQO2" s="418"/>
      <c r="VQP2" s="418"/>
      <c r="VQQ2" s="418"/>
      <c r="VQR2" s="418"/>
      <c r="VQS2" s="418"/>
      <c r="VQT2" s="418"/>
      <c r="VQU2" s="418"/>
      <c r="VQV2" s="418"/>
      <c r="VQW2" s="418"/>
      <c r="VQX2" s="418"/>
      <c r="VQY2" s="418"/>
      <c r="VQZ2" s="418"/>
      <c r="VRA2" s="418"/>
      <c r="VRB2" s="418"/>
      <c r="VRC2" s="418"/>
      <c r="VRD2" s="418"/>
      <c r="VRE2" s="418"/>
      <c r="VRF2" s="418"/>
      <c r="VRG2" s="418"/>
      <c r="VRH2" s="418"/>
      <c r="VRI2" s="418"/>
      <c r="VRJ2" s="418"/>
      <c r="VRK2" s="418"/>
      <c r="VRL2" s="418"/>
      <c r="VRM2" s="418"/>
      <c r="VRN2" s="418"/>
      <c r="VRO2" s="418"/>
      <c r="VRP2" s="418"/>
      <c r="VRQ2" s="418"/>
      <c r="VRR2" s="418"/>
      <c r="VRS2" s="418"/>
      <c r="VRT2" s="418"/>
      <c r="VRU2" s="418"/>
      <c r="VRV2" s="418"/>
      <c r="VRW2" s="418"/>
      <c r="VRX2" s="418"/>
      <c r="VRY2" s="418"/>
      <c r="VRZ2" s="418"/>
      <c r="VSA2" s="418"/>
      <c r="VSB2" s="418"/>
      <c r="VSC2" s="418"/>
      <c r="VSD2" s="418"/>
      <c r="VSE2" s="418"/>
      <c r="VSF2" s="418"/>
      <c r="VSG2" s="418"/>
      <c r="VSH2" s="418"/>
      <c r="VSI2" s="418"/>
      <c r="VSJ2" s="418"/>
      <c r="VSK2" s="418"/>
      <c r="VSL2" s="418"/>
      <c r="VSM2" s="418"/>
      <c r="VSN2" s="418"/>
      <c r="VSO2" s="418"/>
      <c r="VSP2" s="418"/>
      <c r="VSQ2" s="418"/>
      <c r="VSR2" s="418"/>
      <c r="VSS2" s="418"/>
      <c r="VST2" s="418"/>
      <c r="VSU2" s="418"/>
      <c r="VSV2" s="418"/>
      <c r="VSW2" s="418"/>
      <c r="VSX2" s="418"/>
      <c r="VSY2" s="418"/>
      <c r="VSZ2" s="418"/>
      <c r="VTA2" s="418"/>
      <c r="VTB2" s="418"/>
      <c r="VTC2" s="418"/>
      <c r="VTD2" s="418"/>
      <c r="VTE2" s="418"/>
      <c r="VTF2" s="418"/>
      <c r="VTG2" s="418"/>
      <c r="VTH2" s="418"/>
      <c r="VTI2" s="418"/>
      <c r="VTJ2" s="418"/>
      <c r="VTK2" s="418"/>
      <c r="VTL2" s="418"/>
      <c r="VTM2" s="418"/>
      <c r="VTN2" s="418"/>
      <c r="VTO2" s="418"/>
      <c r="VTP2" s="418"/>
      <c r="VTQ2" s="418"/>
      <c r="VTR2" s="418"/>
      <c r="VTS2" s="418"/>
      <c r="VTT2" s="418"/>
      <c r="VTU2" s="418"/>
      <c r="VTV2" s="418"/>
      <c r="VTW2" s="418"/>
      <c r="VTX2" s="418"/>
      <c r="VTY2" s="418"/>
      <c r="VTZ2" s="418"/>
      <c r="VUA2" s="418"/>
      <c r="VUB2" s="418"/>
      <c r="VUC2" s="418"/>
      <c r="VUD2" s="418"/>
      <c r="VUE2" s="418"/>
      <c r="VUF2" s="418"/>
      <c r="VUG2" s="418"/>
      <c r="VUH2" s="418"/>
      <c r="VUI2" s="418"/>
      <c r="VUJ2" s="418"/>
      <c r="VUK2" s="418"/>
      <c r="VUL2" s="418"/>
      <c r="VUM2" s="418"/>
      <c r="VUN2" s="418"/>
      <c r="VUO2" s="418"/>
      <c r="VUP2" s="418"/>
      <c r="VUQ2" s="418"/>
      <c r="VUR2" s="418"/>
      <c r="VUS2" s="418"/>
      <c r="VUT2" s="418"/>
      <c r="VUU2" s="418"/>
      <c r="VUV2" s="418"/>
      <c r="VUW2" s="418"/>
      <c r="VUX2" s="418"/>
      <c r="VUY2" s="418"/>
      <c r="VUZ2" s="418"/>
      <c r="VVA2" s="418"/>
      <c r="VVB2" s="418"/>
      <c r="VVC2" s="418"/>
      <c r="VVD2" s="418"/>
      <c r="VVE2" s="418"/>
      <c r="VVF2" s="418"/>
      <c r="VVG2" s="418"/>
      <c r="VVH2" s="418"/>
      <c r="VVI2" s="418"/>
      <c r="VVJ2" s="418"/>
      <c r="VVK2" s="418"/>
      <c r="VVL2" s="418"/>
      <c r="VVM2" s="418"/>
      <c r="VVN2" s="418"/>
      <c r="VVO2" s="418"/>
      <c r="VVP2" s="418"/>
      <c r="VVQ2" s="418"/>
      <c r="VVR2" s="418"/>
      <c r="VVS2" s="418"/>
      <c r="VVT2" s="418"/>
      <c r="VVU2" s="418"/>
      <c r="VVV2" s="418"/>
      <c r="VVW2" s="418"/>
      <c r="VVX2" s="418"/>
      <c r="VVY2" s="418"/>
      <c r="VVZ2" s="418"/>
      <c r="VWA2" s="418"/>
      <c r="VWB2" s="418"/>
      <c r="VWC2" s="418"/>
      <c r="VWD2" s="418"/>
      <c r="VWE2" s="418"/>
      <c r="VWF2" s="418"/>
      <c r="VWG2" s="418"/>
      <c r="VWH2" s="418"/>
      <c r="VWI2" s="418"/>
      <c r="VWJ2" s="418"/>
      <c r="VWK2" s="418"/>
      <c r="VWL2" s="418"/>
      <c r="VWM2" s="418"/>
      <c r="VWN2" s="418"/>
      <c r="VWO2" s="418"/>
      <c r="VWP2" s="418"/>
      <c r="VWQ2" s="418"/>
      <c r="VWR2" s="418"/>
      <c r="VWS2" s="418"/>
      <c r="VWT2" s="418"/>
      <c r="VWU2" s="418"/>
      <c r="VWV2" s="418"/>
      <c r="VWW2" s="418"/>
      <c r="VWX2" s="418"/>
      <c r="VWY2" s="418"/>
      <c r="VWZ2" s="418"/>
      <c r="VXA2" s="418"/>
      <c r="VXB2" s="418"/>
      <c r="VXC2" s="418"/>
      <c r="VXD2" s="418"/>
      <c r="VXE2" s="418"/>
      <c r="VXF2" s="418"/>
      <c r="VXG2" s="418"/>
      <c r="VXH2" s="418"/>
      <c r="VXI2" s="418"/>
      <c r="VXJ2" s="418"/>
      <c r="VXK2" s="418"/>
      <c r="VXL2" s="418"/>
      <c r="VXM2" s="418"/>
      <c r="VXN2" s="418"/>
      <c r="VXO2" s="418"/>
      <c r="VXP2" s="418"/>
      <c r="VXQ2" s="418"/>
      <c r="VXR2" s="418"/>
      <c r="VXS2" s="418"/>
      <c r="VXT2" s="418"/>
      <c r="VXU2" s="418"/>
      <c r="VXV2" s="418"/>
      <c r="VXW2" s="418"/>
      <c r="VXX2" s="418"/>
      <c r="VXY2" s="418"/>
      <c r="VXZ2" s="418"/>
      <c r="VYA2" s="418"/>
      <c r="VYB2" s="418"/>
      <c r="VYC2" s="418"/>
      <c r="VYD2" s="418"/>
      <c r="VYE2" s="418"/>
      <c r="VYF2" s="418"/>
      <c r="VYG2" s="418"/>
      <c r="VYH2" s="418"/>
      <c r="VYI2" s="418"/>
      <c r="VYJ2" s="418"/>
      <c r="VYK2" s="418"/>
      <c r="VYL2" s="418"/>
      <c r="VYM2" s="418"/>
      <c r="VYN2" s="418"/>
      <c r="VYO2" s="418"/>
      <c r="VYP2" s="418"/>
      <c r="VYQ2" s="418"/>
      <c r="VYR2" s="418"/>
      <c r="VYS2" s="418"/>
      <c r="VYT2" s="418"/>
      <c r="VYU2" s="418"/>
      <c r="VYV2" s="418"/>
      <c r="VYW2" s="418"/>
      <c r="VYX2" s="418"/>
      <c r="VYY2" s="418"/>
      <c r="VYZ2" s="418"/>
      <c r="VZA2" s="418"/>
      <c r="VZB2" s="418"/>
      <c r="VZC2" s="418"/>
      <c r="VZD2" s="418"/>
      <c r="VZE2" s="418"/>
      <c r="VZF2" s="418"/>
      <c r="VZG2" s="418"/>
      <c r="VZH2" s="418"/>
      <c r="VZI2" s="418"/>
      <c r="VZJ2" s="418"/>
      <c r="VZK2" s="418"/>
      <c r="VZL2" s="418"/>
      <c r="VZM2" s="418"/>
      <c r="VZN2" s="418"/>
      <c r="VZO2" s="418"/>
      <c r="VZP2" s="418"/>
      <c r="VZQ2" s="418"/>
      <c r="VZR2" s="418"/>
      <c r="VZS2" s="418"/>
      <c r="VZT2" s="418"/>
      <c r="VZU2" s="418"/>
      <c r="VZV2" s="418"/>
      <c r="VZW2" s="418"/>
      <c r="VZX2" s="418"/>
      <c r="VZY2" s="418"/>
      <c r="VZZ2" s="418"/>
      <c r="WAA2" s="418"/>
      <c r="WAB2" s="418"/>
      <c r="WAC2" s="418"/>
      <c r="WAD2" s="418"/>
      <c r="WAE2" s="418"/>
      <c r="WAF2" s="418"/>
      <c r="WAG2" s="418"/>
      <c r="WAH2" s="418"/>
      <c r="WAI2" s="418"/>
      <c r="WAJ2" s="418"/>
      <c r="WAK2" s="418"/>
      <c r="WAL2" s="418"/>
      <c r="WAM2" s="418"/>
      <c r="WAN2" s="418"/>
      <c r="WAO2" s="418"/>
      <c r="WAP2" s="418"/>
      <c r="WAQ2" s="418"/>
      <c r="WAR2" s="418"/>
      <c r="WAS2" s="418"/>
      <c r="WAT2" s="418"/>
      <c r="WAU2" s="418"/>
      <c r="WAV2" s="418"/>
      <c r="WAW2" s="418"/>
      <c r="WAX2" s="418"/>
      <c r="WAY2" s="418"/>
      <c r="WAZ2" s="418"/>
      <c r="WBA2" s="418"/>
      <c r="WBB2" s="418"/>
      <c r="WBC2" s="418"/>
      <c r="WBD2" s="418"/>
      <c r="WBE2" s="418"/>
      <c r="WBF2" s="418"/>
      <c r="WBG2" s="418"/>
      <c r="WBH2" s="418"/>
      <c r="WBI2" s="418"/>
      <c r="WBJ2" s="418"/>
      <c r="WBK2" s="418"/>
      <c r="WBL2" s="418"/>
      <c r="WBM2" s="418"/>
      <c r="WBN2" s="418"/>
      <c r="WBO2" s="418"/>
      <c r="WBP2" s="418"/>
      <c r="WBQ2" s="418"/>
      <c r="WBR2" s="418"/>
      <c r="WBS2" s="418"/>
      <c r="WBT2" s="418"/>
      <c r="WBU2" s="418"/>
      <c r="WBV2" s="418"/>
      <c r="WBW2" s="418"/>
      <c r="WBX2" s="418"/>
      <c r="WBY2" s="418"/>
      <c r="WBZ2" s="418"/>
      <c r="WCA2" s="418"/>
      <c r="WCB2" s="418"/>
      <c r="WCC2" s="418"/>
      <c r="WCD2" s="418"/>
      <c r="WCE2" s="418"/>
      <c r="WCF2" s="418"/>
      <c r="WCG2" s="418"/>
      <c r="WCH2" s="418"/>
      <c r="WCI2" s="418"/>
      <c r="WCJ2" s="418"/>
      <c r="WCK2" s="418"/>
      <c r="WCL2" s="418"/>
      <c r="WCM2" s="418"/>
      <c r="WCN2" s="418"/>
      <c r="WCO2" s="418"/>
      <c r="WCP2" s="418"/>
      <c r="WCQ2" s="418"/>
      <c r="WCR2" s="418"/>
      <c r="WCS2" s="418"/>
      <c r="WCT2" s="418"/>
      <c r="WCU2" s="418"/>
      <c r="WCV2" s="418"/>
      <c r="WCW2" s="418"/>
      <c r="WCX2" s="418"/>
      <c r="WCY2" s="418"/>
      <c r="WCZ2" s="418"/>
      <c r="WDA2" s="418"/>
      <c r="WDB2" s="418"/>
      <c r="WDC2" s="418"/>
      <c r="WDD2" s="418"/>
      <c r="WDE2" s="418"/>
      <c r="WDF2" s="418"/>
      <c r="WDG2" s="418"/>
      <c r="WDH2" s="418"/>
      <c r="WDI2" s="418"/>
      <c r="WDJ2" s="418"/>
      <c r="WDK2" s="418"/>
      <c r="WDL2" s="418"/>
      <c r="WDM2" s="418"/>
      <c r="WDN2" s="418"/>
      <c r="WDO2" s="418"/>
      <c r="WDP2" s="418"/>
      <c r="WDQ2" s="418"/>
      <c r="WDR2" s="418"/>
      <c r="WDS2" s="418"/>
      <c r="WDT2" s="418"/>
      <c r="WDU2" s="418"/>
      <c r="WDV2" s="418"/>
      <c r="WDW2" s="418"/>
      <c r="WDX2" s="418"/>
      <c r="WDY2" s="418"/>
      <c r="WDZ2" s="418"/>
      <c r="WEA2" s="418"/>
      <c r="WEB2" s="418"/>
      <c r="WEC2" s="418"/>
      <c r="WED2" s="418"/>
      <c r="WEE2" s="418"/>
      <c r="WEF2" s="418"/>
      <c r="WEG2" s="418"/>
      <c r="WEH2" s="418"/>
      <c r="WEI2" s="418"/>
      <c r="WEJ2" s="418"/>
      <c r="WEK2" s="418"/>
      <c r="WEL2" s="418"/>
      <c r="WEM2" s="418"/>
      <c r="WEN2" s="418"/>
      <c r="WEO2" s="418"/>
      <c r="WEP2" s="418"/>
      <c r="WEQ2" s="418"/>
      <c r="WER2" s="418"/>
      <c r="WES2" s="418"/>
      <c r="WET2" s="418"/>
      <c r="WEU2" s="418"/>
      <c r="WEV2" s="418"/>
      <c r="WEW2" s="418"/>
      <c r="WEX2" s="418"/>
      <c r="WEY2" s="418"/>
      <c r="WEZ2" s="418"/>
      <c r="WFA2" s="418"/>
      <c r="WFB2" s="418"/>
      <c r="WFC2" s="418"/>
      <c r="WFD2" s="418"/>
      <c r="WFE2" s="418"/>
      <c r="WFF2" s="418"/>
      <c r="WFG2" s="418"/>
      <c r="WFH2" s="418"/>
      <c r="WFI2" s="418"/>
      <c r="WFJ2" s="418"/>
      <c r="WFK2" s="418"/>
      <c r="WFL2" s="418"/>
      <c r="WFM2" s="418"/>
      <c r="WFN2" s="418"/>
      <c r="WFO2" s="418"/>
      <c r="WFP2" s="418"/>
      <c r="WFQ2" s="418"/>
      <c r="WFR2" s="418"/>
      <c r="WFS2" s="418"/>
      <c r="WFT2" s="418"/>
      <c r="WFU2" s="418"/>
      <c r="WFV2" s="418"/>
      <c r="WFW2" s="418"/>
      <c r="WFX2" s="418"/>
      <c r="WFY2" s="418"/>
      <c r="WFZ2" s="418"/>
      <c r="WGA2" s="418"/>
      <c r="WGB2" s="418"/>
      <c r="WGC2" s="418"/>
      <c r="WGD2" s="418"/>
      <c r="WGE2" s="418"/>
      <c r="WGF2" s="418"/>
      <c r="WGG2" s="418"/>
      <c r="WGH2" s="418"/>
      <c r="WGI2" s="418"/>
      <c r="WGJ2" s="418"/>
      <c r="WGK2" s="418"/>
      <c r="WGL2" s="418"/>
      <c r="WGM2" s="418"/>
      <c r="WGN2" s="418"/>
      <c r="WGO2" s="418"/>
      <c r="WGP2" s="418"/>
      <c r="WGQ2" s="418"/>
      <c r="WGR2" s="418"/>
      <c r="WGS2" s="418"/>
      <c r="WGT2" s="418"/>
      <c r="WGU2" s="418"/>
      <c r="WGV2" s="418"/>
      <c r="WGW2" s="418"/>
      <c r="WGX2" s="418"/>
      <c r="WGY2" s="418"/>
      <c r="WGZ2" s="418"/>
      <c r="WHA2" s="418"/>
      <c r="WHB2" s="418"/>
      <c r="WHC2" s="418"/>
      <c r="WHD2" s="418"/>
      <c r="WHE2" s="418"/>
      <c r="WHF2" s="418"/>
      <c r="WHG2" s="418"/>
      <c r="WHH2" s="418"/>
      <c r="WHI2" s="418"/>
      <c r="WHJ2" s="418"/>
      <c r="WHK2" s="418"/>
      <c r="WHL2" s="418"/>
      <c r="WHM2" s="418"/>
      <c r="WHN2" s="418"/>
      <c r="WHO2" s="418"/>
      <c r="WHP2" s="418"/>
      <c r="WHQ2" s="418"/>
      <c r="WHR2" s="418"/>
      <c r="WHS2" s="418"/>
      <c r="WHT2" s="418"/>
      <c r="WHU2" s="418"/>
      <c r="WHV2" s="418"/>
      <c r="WHW2" s="418"/>
      <c r="WHX2" s="418"/>
      <c r="WHY2" s="418"/>
      <c r="WHZ2" s="418"/>
      <c r="WIA2" s="418"/>
      <c r="WIB2" s="418"/>
      <c r="WIC2" s="418"/>
      <c r="WID2" s="418"/>
      <c r="WIE2" s="418"/>
      <c r="WIF2" s="418"/>
      <c r="WIG2" s="418"/>
      <c r="WIH2" s="418"/>
      <c r="WII2" s="418"/>
      <c r="WIJ2" s="418"/>
      <c r="WIK2" s="418"/>
      <c r="WIL2" s="418"/>
      <c r="WIM2" s="418"/>
      <c r="WIN2" s="418"/>
      <c r="WIO2" s="418"/>
      <c r="WIP2" s="418"/>
      <c r="WIQ2" s="418"/>
      <c r="WIR2" s="418"/>
      <c r="WIS2" s="418"/>
      <c r="WIT2" s="418"/>
      <c r="WIU2" s="418"/>
      <c r="WIV2" s="418"/>
      <c r="WIW2" s="418"/>
      <c r="WIX2" s="418"/>
      <c r="WIY2" s="418"/>
      <c r="WIZ2" s="418"/>
      <c r="WJA2" s="418"/>
      <c r="WJB2" s="418"/>
      <c r="WJC2" s="418"/>
      <c r="WJD2" s="418"/>
      <c r="WJE2" s="418"/>
      <c r="WJF2" s="418"/>
      <c r="WJG2" s="418"/>
      <c r="WJH2" s="418"/>
      <c r="WJI2" s="418"/>
      <c r="WJJ2" s="418"/>
      <c r="WJK2" s="418"/>
      <c r="WJL2" s="418"/>
      <c r="WJM2" s="418"/>
      <c r="WJN2" s="418"/>
      <c r="WJO2" s="418"/>
      <c r="WJP2" s="418"/>
      <c r="WJQ2" s="418"/>
      <c r="WJR2" s="418"/>
      <c r="WJS2" s="418"/>
      <c r="WJT2" s="418"/>
      <c r="WJU2" s="418"/>
      <c r="WJV2" s="418"/>
      <c r="WJW2" s="418"/>
      <c r="WJX2" s="418"/>
      <c r="WJY2" s="418"/>
      <c r="WJZ2" s="418"/>
      <c r="WKA2" s="418"/>
      <c r="WKB2" s="418"/>
      <c r="WKC2" s="418"/>
      <c r="WKD2" s="418"/>
      <c r="WKE2" s="418"/>
      <c r="WKF2" s="418"/>
      <c r="WKG2" s="418"/>
      <c r="WKH2" s="418"/>
      <c r="WKI2" s="418"/>
      <c r="WKJ2" s="418"/>
      <c r="WKK2" s="418"/>
      <c r="WKL2" s="418"/>
      <c r="WKM2" s="418"/>
      <c r="WKN2" s="418"/>
      <c r="WKO2" s="418"/>
      <c r="WKP2" s="418"/>
      <c r="WKQ2" s="418"/>
      <c r="WKR2" s="418"/>
      <c r="WKS2" s="418"/>
      <c r="WKT2" s="418"/>
      <c r="WKU2" s="418"/>
      <c r="WKV2" s="418"/>
      <c r="WKW2" s="418"/>
      <c r="WKX2" s="418"/>
      <c r="WKY2" s="418"/>
      <c r="WKZ2" s="418"/>
      <c r="WLA2" s="418"/>
      <c r="WLB2" s="418"/>
      <c r="WLC2" s="418"/>
      <c r="WLD2" s="418"/>
      <c r="WLE2" s="418"/>
      <c r="WLF2" s="418"/>
      <c r="WLG2" s="418"/>
      <c r="WLH2" s="418"/>
      <c r="WLI2" s="418"/>
      <c r="WLJ2" s="418"/>
      <c r="WLK2" s="418"/>
      <c r="WLL2" s="418"/>
      <c r="WLM2" s="418"/>
      <c r="WLN2" s="418"/>
      <c r="WLO2" s="418"/>
      <c r="WLP2" s="418"/>
      <c r="WLQ2" s="418"/>
      <c r="WLR2" s="418"/>
      <c r="WLS2" s="418"/>
      <c r="WLT2" s="418"/>
      <c r="WLU2" s="418"/>
      <c r="WLV2" s="418"/>
      <c r="WLW2" s="418"/>
      <c r="WLX2" s="418"/>
      <c r="WLY2" s="418"/>
      <c r="WLZ2" s="418"/>
      <c r="WMA2" s="418"/>
      <c r="WMB2" s="418"/>
      <c r="WMC2" s="418"/>
      <c r="WMD2" s="418"/>
      <c r="WME2" s="418"/>
      <c r="WMF2" s="418"/>
      <c r="WMG2" s="418"/>
      <c r="WMH2" s="418"/>
      <c r="WMI2" s="418"/>
      <c r="WMJ2" s="418"/>
      <c r="WMK2" s="418"/>
      <c r="WML2" s="418"/>
      <c r="WMM2" s="418"/>
      <c r="WMN2" s="418"/>
      <c r="WMO2" s="418"/>
      <c r="WMP2" s="418"/>
      <c r="WMQ2" s="418"/>
      <c r="WMR2" s="418"/>
      <c r="WMS2" s="418"/>
      <c r="WMT2" s="418"/>
      <c r="WMU2" s="418"/>
      <c r="WMV2" s="418"/>
      <c r="WMW2" s="418"/>
      <c r="WMX2" s="418"/>
      <c r="WMY2" s="418"/>
      <c r="WMZ2" s="418"/>
      <c r="WNA2" s="418"/>
      <c r="WNB2" s="418"/>
      <c r="WNC2" s="418"/>
      <c r="WND2" s="418"/>
      <c r="WNE2" s="418"/>
      <c r="WNF2" s="418"/>
      <c r="WNG2" s="418"/>
      <c r="WNH2" s="418"/>
      <c r="WNI2" s="418"/>
      <c r="WNJ2" s="418"/>
      <c r="WNK2" s="418"/>
      <c r="WNL2" s="418"/>
      <c r="WNM2" s="418"/>
      <c r="WNN2" s="418"/>
      <c r="WNO2" s="418"/>
      <c r="WNP2" s="418"/>
      <c r="WNQ2" s="418"/>
      <c r="WNR2" s="418"/>
      <c r="WNS2" s="418"/>
      <c r="WNT2" s="418"/>
      <c r="WNU2" s="418"/>
      <c r="WNV2" s="418"/>
      <c r="WNW2" s="418"/>
      <c r="WNX2" s="418"/>
      <c r="WNY2" s="418"/>
      <c r="WNZ2" s="418"/>
      <c r="WOA2" s="418"/>
      <c r="WOB2" s="418"/>
      <c r="WOC2" s="418"/>
      <c r="WOD2" s="418"/>
      <c r="WOE2" s="418"/>
      <c r="WOF2" s="418"/>
      <c r="WOG2" s="418"/>
      <c r="WOH2" s="418"/>
      <c r="WOI2" s="418"/>
      <c r="WOJ2" s="418"/>
      <c r="WOK2" s="418"/>
      <c r="WOL2" s="418"/>
      <c r="WOM2" s="418"/>
      <c r="WON2" s="418"/>
      <c r="WOO2" s="418"/>
      <c r="WOP2" s="418"/>
      <c r="WOQ2" s="418"/>
      <c r="WOR2" s="418"/>
      <c r="WOS2" s="418"/>
      <c r="WOT2" s="418"/>
      <c r="WOU2" s="418"/>
      <c r="WOV2" s="418"/>
      <c r="WOW2" s="418"/>
      <c r="WOX2" s="418"/>
      <c r="WOY2" s="418"/>
      <c r="WOZ2" s="418"/>
      <c r="WPA2" s="418"/>
      <c r="WPB2" s="418"/>
      <c r="WPC2" s="418"/>
      <c r="WPD2" s="418"/>
      <c r="WPE2" s="418"/>
      <c r="WPF2" s="418"/>
      <c r="WPG2" s="418"/>
      <c r="WPH2" s="418"/>
      <c r="WPI2" s="418"/>
      <c r="WPJ2" s="418"/>
      <c r="WPK2" s="418"/>
      <c r="WPL2" s="418"/>
      <c r="WPM2" s="418"/>
      <c r="WPN2" s="418"/>
      <c r="WPO2" s="418"/>
      <c r="WPP2" s="418"/>
      <c r="WPQ2" s="418"/>
      <c r="WPR2" s="418"/>
      <c r="WPS2" s="418"/>
      <c r="WPT2" s="418"/>
      <c r="WPU2" s="418"/>
      <c r="WPV2" s="418"/>
      <c r="WPW2" s="418"/>
      <c r="WPX2" s="418"/>
      <c r="WPY2" s="418"/>
      <c r="WPZ2" s="418"/>
      <c r="WQA2" s="418"/>
      <c r="WQB2" s="418"/>
      <c r="WQC2" s="418"/>
      <c r="WQD2" s="418"/>
      <c r="WQE2" s="418"/>
      <c r="WQF2" s="418"/>
      <c r="WQG2" s="418"/>
      <c r="WQH2" s="418"/>
      <c r="WQI2" s="418"/>
      <c r="WQJ2" s="418"/>
      <c r="WQK2" s="418"/>
      <c r="WQL2" s="418"/>
      <c r="WQM2" s="418"/>
      <c r="WQN2" s="418"/>
      <c r="WQO2" s="418"/>
      <c r="WQP2" s="418"/>
      <c r="WQQ2" s="418"/>
      <c r="WQR2" s="418"/>
      <c r="WQS2" s="418"/>
      <c r="WQT2" s="418"/>
      <c r="WQU2" s="418"/>
      <c r="WQV2" s="418"/>
      <c r="WQW2" s="418"/>
      <c r="WQX2" s="418"/>
      <c r="WQY2" s="418"/>
      <c r="WQZ2" s="418"/>
      <c r="WRA2" s="418"/>
      <c r="WRB2" s="418"/>
      <c r="WRC2" s="418"/>
      <c r="WRD2" s="418"/>
      <c r="WRE2" s="418"/>
      <c r="WRF2" s="418"/>
      <c r="WRG2" s="418"/>
      <c r="WRH2" s="418"/>
      <c r="WRI2" s="418"/>
      <c r="WRJ2" s="418"/>
      <c r="WRK2" s="418"/>
      <c r="WRL2" s="418"/>
      <c r="WRM2" s="418"/>
      <c r="WRN2" s="418"/>
      <c r="WRO2" s="418"/>
      <c r="WRP2" s="418"/>
      <c r="WRQ2" s="418"/>
      <c r="WRR2" s="418"/>
      <c r="WRS2" s="418"/>
      <c r="WRT2" s="418"/>
      <c r="WRU2" s="418"/>
      <c r="WRV2" s="418"/>
      <c r="WRW2" s="418"/>
      <c r="WRX2" s="418"/>
      <c r="WRY2" s="418"/>
      <c r="WRZ2" s="418"/>
      <c r="WSA2" s="418"/>
      <c r="WSB2" s="418"/>
      <c r="WSC2" s="418"/>
      <c r="WSD2" s="418"/>
      <c r="WSE2" s="418"/>
      <c r="WSF2" s="418"/>
      <c r="WSG2" s="418"/>
      <c r="WSH2" s="418"/>
      <c r="WSI2" s="418"/>
      <c r="WSJ2" s="418"/>
      <c r="WSK2" s="418"/>
      <c r="WSL2" s="418"/>
      <c r="WSM2" s="418"/>
      <c r="WSN2" s="418"/>
      <c r="WSO2" s="418"/>
      <c r="WSP2" s="418"/>
      <c r="WSQ2" s="418"/>
      <c r="WSR2" s="418"/>
      <c r="WSS2" s="418"/>
      <c r="WST2" s="418"/>
      <c r="WSU2" s="418"/>
      <c r="WSV2" s="418"/>
      <c r="WSW2" s="418"/>
      <c r="WSX2" s="418"/>
      <c r="WSY2" s="418"/>
      <c r="WSZ2" s="418"/>
      <c r="WTA2" s="418"/>
      <c r="WTB2" s="418"/>
      <c r="WTC2" s="418"/>
      <c r="WTD2" s="418"/>
      <c r="WTE2" s="418"/>
      <c r="WTF2" s="418"/>
      <c r="WTG2" s="418"/>
      <c r="WTH2" s="418"/>
      <c r="WTI2" s="418"/>
      <c r="WTJ2" s="418"/>
      <c r="WTK2" s="418"/>
      <c r="WTL2" s="418"/>
      <c r="WTM2" s="418"/>
      <c r="WTN2" s="418"/>
      <c r="WTO2" s="418"/>
      <c r="WTP2" s="418"/>
      <c r="WTQ2" s="418"/>
      <c r="WTR2" s="418"/>
      <c r="WTS2" s="418"/>
      <c r="WTT2" s="418"/>
      <c r="WTU2" s="418"/>
      <c r="WTV2" s="418"/>
      <c r="WTW2" s="418"/>
      <c r="WTX2" s="418"/>
      <c r="WTY2" s="418"/>
      <c r="WTZ2" s="418"/>
      <c r="WUA2" s="418"/>
      <c r="WUB2" s="418"/>
      <c r="WUC2" s="418"/>
      <c r="WUD2" s="418"/>
      <c r="WUE2" s="418"/>
      <c r="WUF2" s="418"/>
      <c r="WUG2" s="418"/>
      <c r="WUH2" s="418"/>
      <c r="WUI2" s="418"/>
      <c r="WUJ2" s="418"/>
      <c r="WUK2" s="418"/>
      <c r="WUL2" s="418"/>
      <c r="WUM2" s="418"/>
      <c r="WUN2" s="418"/>
      <c r="WUO2" s="418"/>
      <c r="WUP2" s="418"/>
      <c r="WUQ2" s="418"/>
      <c r="WUR2" s="418"/>
      <c r="WUS2" s="418"/>
      <c r="WUT2" s="418"/>
      <c r="WUU2" s="418"/>
      <c r="WUV2" s="418"/>
      <c r="WUW2" s="418"/>
      <c r="WUX2" s="418"/>
      <c r="WUY2" s="418"/>
      <c r="WUZ2" s="418"/>
      <c r="WVA2" s="418"/>
      <c r="WVB2" s="418"/>
      <c r="WVC2" s="418"/>
      <c r="WVD2" s="418"/>
      <c r="WVE2" s="418"/>
      <c r="WVF2" s="418"/>
      <c r="WVG2" s="418"/>
      <c r="WVH2" s="418"/>
      <c r="WVI2" s="418"/>
      <c r="WVJ2" s="418"/>
      <c r="WVK2" s="418"/>
      <c r="WVL2" s="418"/>
      <c r="WVM2" s="418"/>
      <c r="WVN2" s="418"/>
      <c r="WVO2" s="418"/>
      <c r="WVP2" s="418"/>
      <c r="WVQ2" s="418"/>
      <c r="WVR2" s="418"/>
      <c r="WVS2" s="418"/>
      <c r="WVT2" s="418"/>
      <c r="WVU2" s="418"/>
      <c r="WVV2" s="418"/>
      <c r="WVW2" s="418"/>
      <c r="WVX2" s="418"/>
      <c r="WVY2" s="418"/>
      <c r="WVZ2" s="418"/>
      <c r="WWA2" s="418"/>
      <c r="WWB2" s="418"/>
      <c r="WWC2" s="418"/>
      <c r="WWD2" s="418"/>
      <c r="WWE2" s="418"/>
      <c r="WWF2" s="418"/>
      <c r="WWG2" s="418"/>
      <c r="WWH2" s="418"/>
      <c r="WWI2" s="418"/>
      <c r="WWJ2" s="418"/>
      <c r="WWK2" s="418"/>
      <c r="WWL2" s="418"/>
      <c r="WWM2" s="418"/>
      <c r="WWN2" s="418"/>
      <c r="WWO2" s="418"/>
      <c r="WWP2" s="418"/>
      <c r="WWQ2" s="418"/>
      <c r="WWR2" s="418"/>
      <c r="WWS2" s="418"/>
      <c r="WWT2" s="418"/>
      <c r="WWU2" s="418"/>
      <c r="WWV2" s="418"/>
      <c r="WWW2" s="418"/>
      <c r="WWX2" s="418"/>
      <c r="WWY2" s="418"/>
      <c r="WWZ2" s="418"/>
      <c r="WXA2" s="418"/>
      <c r="WXB2" s="418"/>
      <c r="WXC2" s="418"/>
      <c r="WXD2" s="418"/>
      <c r="WXE2" s="418"/>
      <c r="WXF2" s="418"/>
      <c r="WXG2" s="418"/>
      <c r="WXH2" s="418"/>
      <c r="WXI2" s="418"/>
      <c r="WXJ2" s="418"/>
      <c r="WXK2" s="418"/>
      <c r="WXL2" s="418"/>
      <c r="WXM2" s="418"/>
      <c r="WXN2" s="418"/>
      <c r="WXO2" s="418"/>
      <c r="WXP2" s="418"/>
      <c r="WXQ2" s="418"/>
      <c r="WXR2" s="418"/>
      <c r="WXS2" s="418"/>
      <c r="WXT2" s="418"/>
      <c r="WXU2" s="418"/>
      <c r="WXV2" s="418"/>
      <c r="WXW2" s="418"/>
      <c r="WXX2" s="418"/>
      <c r="WXY2" s="418"/>
      <c r="WXZ2" s="418"/>
      <c r="WYA2" s="418"/>
      <c r="WYB2" s="418"/>
      <c r="WYC2" s="418"/>
      <c r="WYD2" s="418"/>
      <c r="WYE2" s="418"/>
      <c r="WYF2" s="418"/>
      <c r="WYG2" s="418"/>
      <c r="WYH2" s="418"/>
      <c r="WYI2" s="418"/>
      <c r="WYJ2" s="418"/>
      <c r="WYK2" s="418"/>
      <c r="WYL2" s="418"/>
      <c r="WYM2" s="418"/>
      <c r="WYN2" s="418"/>
      <c r="WYO2" s="418"/>
      <c r="WYP2" s="418"/>
      <c r="WYQ2" s="418"/>
      <c r="WYR2" s="418"/>
      <c r="WYS2" s="418"/>
      <c r="WYT2" s="418"/>
      <c r="WYU2" s="418"/>
      <c r="WYV2" s="418"/>
      <c r="WYW2" s="418"/>
      <c r="WYX2" s="418"/>
      <c r="WYY2" s="418"/>
      <c r="WYZ2" s="418"/>
      <c r="WZA2" s="418"/>
      <c r="WZB2" s="418"/>
      <c r="WZC2" s="418"/>
      <c r="WZD2" s="418"/>
      <c r="WZE2" s="418"/>
      <c r="WZF2" s="418"/>
      <c r="WZG2" s="418"/>
      <c r="WZH2" s="418"/>
      <c r="WZI2" s="418"/>
      <c r="WZJ2" s="418"/>
      <c r="WZK2" s="418"/>
      <c r="WZL2" s="418"/>
      <c r="WZM2" s="418"/>
      <c r="WZN2" s="418"/>
      <c r="WZO2" s="418"/>
      <c r="WZP2" s="418"/>
      <c r="WZQ2" s="418"/>
      <c r="WZR2" s="418"/>
      <c r="WZS2" s="418"/>
      <c r="WZT2" s="418"/>
      <c r="WZU2" s="418"/>
      <c r="WZV2" s="418"/>
      <c r="WZW2" s="418"/>
      <c r="WZX2" s="418"/>
      <c r="WZY2" s="418"/>
      <c r="WZZ2" s="418"/>
      <c r="XAA2" s="418"/>
      <c r="XAB2" s="418"/>
      <c r="XAC2" s="418"/>
      <c r="XAD2" s="418"/>
      <c r="XAE2" s="418"/>
      <c r="XAF2" s="418"/>
      <c r="XAG2" s="418"/>
      <c r="XAH2" s="418"/>
      <c r="XAI2" s="418"/>
      <c r="XAJ2" s="418"/>
      <c r="XAK2" s="418"/>
      <c r="XAL2" s="418"/>
      <c r="XAM2" s="418"/>
      <c r="XAN2" s="418"/>
      <c r="XAO2" s="418"/>
      <c r="XAP2" s="418"/>
      <c r="XAQ2" s="418"/>
      <c r="XAR2" s="418"/>
      <c r="XAS2" s="418"/>
      <c r="XAT2" s="418"/>
      <c r="XAU2" s="418"/>
      <c r="XAV2" s="418"/>
      <c r="XAW2" s="418"/>
      <c r="XAX2" s="418"/>
      <c r="XAY2" s="418"/>
      <c r="XAZ2" s="418"/>
      <c r="XBA2" s="418"/>
      <c r="XBB2" s="418"/>
      <c r="XBC2" s="418"/>
      <c r="XBD2" s="418"/>
      <c r="XBE2" s="418"/>
      <c r="XBF2" s="418"/>
      <c r="XBG2" s="418"/>
      <c r="XBH2" s="418"/>
      <c r="XBI2" s="418"/>
      <c r="XBJ2" s="418"/>
      <c r="XBK2" s="418"/>
      <c r="XBL2" s="418"/>
      <c r="XBM2" s="418"/>
      <c r="XBN2" s="418"/>
      <c r="XBO2" s="418"/>
      <c r="XBP2" s="418"/>
      <c r="XBQ2" s="418"/>
      <c r="XBR2" s="418"/>
      <c r="XBS2" s="418"/>
      <c r="XBT2" s="418"/>
      <c r="XBU2" s="418"/>
      <c r="XBV2" s="418"/>
      <c r="XBW2" s="418"/>
      <c r="XBX2" s="418"/>
      <c r="XBY2" s="418"/>
      <c r="XBZ2" s="418"/>
      <c r="XCA2" s="418"/>
      <c r="XCB2" s="418"/>
      <c r="XCC2" s="418"/>
      <c r="XCD2" s="418"/>
      <c r="XCE2" s="418"/>
      <c r="XCF2" s="418"/>
      <c r="XCG2" s="418"/>
      <c r="XCH2" s="418"/>
      <c r="XCI2" s="418"/>
      <c r="XCJ2" s="418"/>
      <c r="XCK2" s="418"/>
      <c r="XCL2" s="418"/>
      <c r="XCM2" s="418"/>
      <c r="XCN2" s="418"/>
      <c r="XCO2" s="418"/>
      <c r="XCP2" s="418"/>
      <c r="XCQ2" s="418"/>
      <c r="XCR2" s="418"/>
      <c r="XCS2" s="418"/>
      <c r="XCT2" s="418"/>
      <c r="XCU2" s="418"/>
      <c r="XCV2" s="418"/>
      <c r="XCW2" s="418"/>
      <c r="XCX2" s="418"/>
      <c r="XCY2" s="418"/>
      <c r="XCZ2" s="418"/>
      <c r="XDA2" s="418"/>
      <c r="XDB2" s="418"/>
      <c r="XDC2" s="418"/>
      <c r="XDD2" s="418"/>
      <c r="XDE2" s="418"/>
      <c r="XDF2" s="418"/>
      <c r="XDG2" s="418"/>
      <c r="XDH2" s="418"/>
      <c r="XDI2" s="418"/>
      <c r="XDJ2" s="418"/>
      <c r="XDK2" s="418"/>
      <c r="XDL2" s="418"/>
      <c r="XDM2" s="418"/>
      <c r="XDN2" s="418"/>
      <c r="XDO2" s="418"/>
      <c r="XDP2" s="418"/>
      <c r="XDQ2" s="418"/>
      <c r="XDR2" s="418"/>
      <c r="XDS2" s="418"/>
      <c r="XDT2" s="418"/>
      <c r="XDU2" s="418"/>
      <c r="XDV2" s="418"/>
      <c r="XDW2" s="418"/>
      <c r="XDX2" s="418"/>
      <c r="XDY2" s="418"/>
      <c r="XDZ2" s="418"/>
      <c r="XEA2" s="418"/>
      <c r="XEB2" s="418"/>
      <c r="XEC2" s="418"/>
      <c r="XED2" s="418"/>
      <c r="XEE2" s="418"/>
      <c r="XEF2" s="418"/>
      <c r="XEG2" s="418"/>
      <c r="XEH2" s="418"/>
      <c r="XEI2" s="418"/>
      <c r="XEJ2" s="418"/>
      <c r="XEK2" s="418"/>
      <c r="XEL2" s="418"/>
      <c r="XEM2" s="418"/>
      <c r="XEN2" s="418"/>
      <c r="XEO2" s="418"/>
      <c r="XEP2" s="418"/>
      <c r="XEQ2" s="418"/>
      <c r="XER2" s="418"/>
      <c r="XES2" s="418"/>
      <c r="XET2" s="418"/>
      <c r="XEU2" s="418"/>
      <c r="XEV2" s="418"/>
      <c r="XEW2" s="418"/>
      <c r="XEX2" s="418"/>
      <c r="XEY2" s="418"/>
      <c r="XEZ2" s="418"/>
      <c r="XFA2" s="418"/>
      <c r="XFB2" s="418"/>
      <c r="XFC2" s="418"/>
      <c r="XFD2" s="418"/>
    </row>
    <row r="4" spans="1:16384" x14ac:dyDescent="0.3">
      <c r="A4" s="419" t="s">
        <v>590</v>
      </c>
      <c r="B4" s="419">
        <v>2003</v>
      </c>
      <c r="C4" s="419">
        <v>2004</v>
      </c>
      <c r="D4" s="419">
        <v>2005</v>
      </c>
      <c r="E4" s="419">
        <v>2006</v>
      </c>
      <c r="F4" s="419">
        <v>2007</v>
      </c>
      <c r="G4" s="419">
        <v>2008</v>
      </c>
      <c r="H4" s="419">
        <v>2009</v>
      </c>
      <c r="I4" s="419">
        <v>2010</v>
      </c>
      <c r="J4" s="419">
        <v>2011</v>
      </c>
      <c r="K4" s="419">
        <v>2012</v>
      </c>
      <c r="L4" s="419">
        <v>2013</v>
      </c>
      <c r="M4" s="419">
        <v>2014</v>
      </c>
      <c r="N4" s="419">
        <v>2015</v>
      </c>
      <c r="O4" s="419">
        <v>2016</v>
      </c>
      <c r="P4" s="419" t="s">
        <v>591</v>
      </c>
    </row>
    <row r="5" spans="1:16384" x14ac:dyDescent="0.3">
      <c r="A5" s="420" t="s">
        <v>592</v>
      </c>
      <c r="B5" s="421">
        <v>221088196.24244836</v>
      </c>
      <c r="C5" s="421">
        <v>247658434.57478589</v>
      </c>
      <c r="D5" s="421">
        <v>265339308.23873064</v>
      </c>
      <c r="E5" s="421">
        <v>273019982.73916215</v>
      </c>
      <c r="F5" s="421">
        <v>297599614.95054102</v>
      </c>
      <c r="G5" s="421">
        <v>322562039.43437558</v>
      </c>
      <c r="H5" s="421">
        <v>354086927</v>
      </c>
      <c r="I5" s="421">
        <v>353498613</v>
      </c>
      <c r="J5" s="421">
        <v>261445233</v>
      </c>
      <c r="K5" s="421">
        <v>232867243</v>
      </c>
      <c r="L5" s="421">
        <v>233341471</v>
      </c>
      <c r="M5" s="421">
        <v>242049302</v>
      </c>
      <c r="N5" s="421">
        <v>243902756</v>
      </c>
      <c r="O5" s="421">
        <v>259669937</v>
      </c>
      <c r="P5" s="421">
        <v>260926413</v>
      </c>
    </row>
    <row r="6" spans="1:16384" x14ac:dyDescent="0.3">
      <c r="A6" s="422" t="s">
        <v>593</v>
      </c>
      <c r="B6" s="423">
        <v>21199362.676757619</v>
      </c>
      <c r="C6" s="423">
        <v>31496846.577706963</v>
      </c>
      <c r="D6" s="423">
        <v>35397596.760273516</v>
      </c>
      <c r="E6" s="423">
        <v>37143995.220075682</v>
      </c>
      <c r="F6" s="423">
        <v>39253667.92803558</v>
      </c>
      <c r="G6" s="423">
        <v>41135431.189006172</v>
      </c>
      <c r="H6" s="423">
        <v>39737295</v>
      </c>
      <c r="I6" s="423">
        <v>39224428</v>
      </c>
      <c r="J6" s="423">
        <v>106048241</v>
      </c>
      <c r="K6" s="423">
        <v>144626231</v>
      </c>
      <c r="L6" s="423">
        <v>144626231</v>
      </c>
      <c r="M6" s="423">
        <v>143113463</v>
      </c>
      <c r="N6" s="423">
        <v>147263643</v>
      </c>
      <c r="O6" s="423">
        <v>156525389</v>
      </c>
      <c r="P6" s="423">
        <v>157605365</v>
      </c>
    </row>
    <row r="7" spans="1:16384" x14ac:dyDescent="0.3">
      <c r="A7" s="422" t="s">
        <v>594</v>
      </c>
      <c r="B7" s="423">
        <v>21576047.268140476</v>
      </c>
      <c r="C7" s="423">
        <v>23235743.211843587</v>
      </c>
      <c r="D7" s="423">
        <v>28546770.231693551</v>
      </c>
      <c r="E7" s="423">
        <v>38173006.705171607</v>
      </c>
      <c r="F7" s="423">
        <v>42820155.347540326</v>
      </c>
      <c r="G7" s="423">
        <v>54785766.447586797</v>
      </c>
      <c r="H7" s="423">
        <v>53887386</v>
      </c>
      <c r="I7" s="423">
        <v>49163333</v>
      </c>
      <c r="J7" s="423">
        <v>52645047</v>
      </c>
      <c r="K7" s="423">
        <v>57935897</v>
      </c>
      <c r="L7" s="423">
        <v>59461669</v>
      </c>
      <c r="M7" s="423">
        <v>54846900</v>
      </c>
      <c r="N7" s="423">
        <v>56458728</v>
      </c>
      <c r="O7" s="423">
        <v>53540595</v>
      </c>
      <c r="P7" s="423">
        <v>51744900</v>
      </c>
    </row>
    <row r="8" spans="1:16384" x14ac:dyDescent="0.3">
      <c r="A8" s="422" t="s">
        <v>595</v>
      </c>
      <c r="B8" s="423">
        <v>9958175.6622186806</v>
      </c>
      <c r="C8" s="423">
        <v>9958175.6622186806</v>
      </c>
      <c r="D8" s="423">
        <v>13277567.549624909</v>
      </c>
      <c r="E8" s="423">
        <v>16596959.437031135</v>
      </c>
      <c r="F8" s="423">
        <v>20430857.066985328</v>
      </c>
      <c r="G8" s="423">
        <v>3710847.7726880433</v>
      </c>
      <c r="H8" s="423">
        <v>950038</v>
      </c>
      <c r="I8" s="423">
        <v>481609</v>
      </c>
      <c r="J8" s="423">
        <v>4843580</v>
      </c>
      <c r="K8" s="423">
        <v>5994692</v>
      </c>
      <c r="L8" s="423">
        <v>5994692</v>
      </c>
      <c r="M8" s="423">
        <v>2287316</v>
      </c>
      <c r="N8" s="423">
        <v>1500000</v>
      </c>
      <c r="O8" s="423">
        <v>1500000</v>
      </c>
      <c r="P8" s="423">
        <v>5500000</v>
      </c>
    </row>
    <row r="9" spans="1:16384" x14ac:dyDescent="0.3">
      <c r="A9" s="424" t="s">
        <v>596</v>
      </c>
      <c r="B9" s="423">
        <v>2323574.321184359</v>
      </c>
      <c r="C9" s="423">
        <v>995817.56622186815</v>
      </c>
      <c r="D9" s="423">
        <v>995817.56622186815</v>
      </c>
      <c r="E9" s="423">
        <v>17260837.814512379</v>
      </c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</row>
    <row r="10" spans="1:16384" x14ac:dyDescent="0.3">
      <c r="A10" s="424" t="s">
        <v>597</v>
      </c>
      <c r="B10" s="265">
        <v>6.6694775512394127E-3</v>
      </c>
      <c r="C10" s="265">
        <v>6.7968468287997724E-3</v>
      </c>
      <c r="D10" s="265">
        <v>6.8145677557534656E-3</v>
      </c>
      <c r="E10" s="265">
        <v>6.7918386914502301E-3</v>
      </c>
      <c r="F10" s="265">
        <v>6.3454347710598085E-3</v>
      </c>
      <c r="G10" s="265">
        <v>6.1641711256230063E-3</v>
      </c>
      <c r="H10" s="265">
        <v>7.0078131065929514E-3</v>
      </c>
      <c r="I10" s="265">
        <v>6.5461044101089126E-3</v>
      </c>
      <c r="J10" s="265">
        <v>6.017257811632217E-3</v>
      </c>
      <c r="K10" s="265">
        <v>6.0715644235788168E-3</v>
      </c>
      <c r="L10" s="265">
        <v>5.978492952252998E-3</v>
      </c>
      <c r="M10" s="265">
        <v>5.8238075771348012E-3</v>
      </c>
      <c r="N10" s="265">
        <v>5.7078433835066767E-3</v>
      </c>
      <c r="O10" s="265">
        <v>5.8207452965367079E-3</v>
      </c>
      <c r="P10" s="265">
        <v>5.625144192646309E-3</v>
      </c>
    </row>
    <row r="11" spans="1:16384" x14ac:dyDescent="0.3">
      <c r="A11" s="425" t="s">
        <v>598</v>
      </c>
      <c r="B11" s="426">
        <v>41404.346000000005</v>
      </c>
      <c r="C11" s="426">
        <v>46101.527000000002</v>
      </c>
      <c r="D11" s="426">
        <v>50415.091999999997</v>
      </c>
      <c r="E11" s="426">
        <v>56272.653000000006</v>
      </c>
      <c r="F11" s="426">
        <v>63053.882000000005</v>
      </c>
      <c r="G11" s="426">
        <v>68491.622999999992</v>
      </c>
      <c r="H11" s="426">
        <v>64023.061000000002</v>
      </c>
      <c r="I11" s="426">
        <v>67577.287999999986</v>
      </c>
      <c r="J11" s="426">
        <v>70627.205000000002</v>
      </c>
      <c r="K11" s="426">
        <v>72703.513000000006</v>
      </c>
      <c r="L11" s="426">
        <v>74169.873000000021</v>
      </c>
      <c r="M11" s="426">
        <v>75946.359000000026</v>
      </c>
      <c r="N11" s="426">
        <v>78685.607999999993</v>
      </c>
      <c r="O11" s="426">
        <v>80958.004000000001</v>
      </c>
      <c r="P11" s="426">
        <v>84580.35237958483</v>
      </c>
    </row>
    <row r="12" spans="1:16384" x14ac:dyDescent="0.3">
      <c r="I12" s="427"/>
      <c r="J12" s="428"/>
      <c r="K12" s="428"/>
      <c r="L12" s="428"/>
      <c r="M12" s="428"/>
      <c r="N12" s="428"/>
      <c r="P12" s="429"/>
    </row>
    <row r="13" spans="1:16384" x14ac:dyDescent="0.3">
      <c r="J13" s="430"/>
      <c r="K13" s="430"/>
      <c r="L13" s="430"/>
      <c r="M13" s="430"/>
      <c r="N13" s="430"/>
    </row>
    <row r="14" spans="1:16384" x14ac:dyDescent="0.3">
      <c r="I14" s="431"/>
      <c r="J14" s="432"/>
      <c r="K14" s="432"/>
      <c r="L14" s="432"/>
      <c r="M14" s="432"/>
      <c r="N14" s="432"/>
      <c r="O14" s="432"/>
    </row>
    <row r="15" spans="1:16384" x14ac:dyDescent="0.3">
      <c r="I15" s="430"/>
      <c r="J15" s="430"/>
      <c r="K15" s="430"/>
      <c r="L15" s="430"/>
      <c r="M15" s="430"/>
      <c r="N15" s="430"/>
      <c r="O15" s="430"/>
    </row>
    <row r="18" spans="14:14" x14ac:dyDescent="0.3">
      <c r="N18" s="198"/>
    </row>
    <row r="19" spans="14:14" x14ac:dyDescent="0.3">
      <c r="N19" s="198"/>
    </row>
    <row r="21" spans="14:14" x14ac:dyDescent="0.3">
      <c r="N21" s="19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R36"/>
  <sheetViews>
    <sheetView zoomScaleNormal="100" workbookViewId="0"/>
  </sheetViews>
  <sheetFormatPr defaultRowHeight="12.75" x14ac:dyDescent="0.2"/>
  <cols>
    <col min="1" max="1" width="13.28515625" style="57" customWidth="1"/>
    <col min="2" max="14" width="9.140625" style="57"/>
    <col min="15" max="15" width="23.85546875" style="57" customWidth="1"/>
    <col min="16" max="16" width="11.140625" style="57" bestFit="1" customWidth="1"/>
    <col min="17" max="17" width="9.140625" style="57"/>
    <col min="18" max="18" width="11.140625" style="57" bestFit="1" customWidth="1"/>
    <col min="19" max="270" width="9.140625" style="57"/>
    <col min="271" max="271" width="23.85546875" style="57" customWidth="1"/>
    <col min="272" max="272" width="11.140625" style="57" bestFit="1" customWidth="1"/>
    <col min="273" max="273" width="9.140625" style="57"/>
    <col min="274" max="274" width="11.140625" style="57" bestFit="1" customWidth="1"/>
    <col min="275" max="526" width="9.140625" style="57"/>
    <col min="527" max="527" width="23.85546875" style="57" customWidth="1"/>
    <col min="528" max="528" width="11.140625" style="57" bestFit="1" customWidth="1"/>
    <col min="529" max="529" width="9.140625" style="57"/>
    <col min="530" max="530" width="11.140625" style="57" bestFit="1" customWidth="1"/>
    <col min="531" max="782" width="9.140625" style="57"/>
    <col min="783" max="783" width="23.85546875" style="57" customWidth="1"/>
    <col min="784" max="784" width="11.140625" style="57" bestFit="1" customWidth="1"/>
    <col min="785" max="785" width="9.140625" style="57"/>
    <col min="786" max="786" width="11.140625" style="57" bestFit="1" customWidth="1"/>
    <col min="787" max="1038" width="9.140625" style="57"/>
    <col min="1039" max="1039" width="23.85546875" style="57" customWidth="1"/>
    <col min="1040" max="1040" width="11.140625" style="57" bestFit="1" customWidth="1"/>
    <col min="1041" max="1041" width="9.140625" style="57"/>
    <col min="1042" max="1042" width="11.140625" style="57" bestFit="1" customWidth="1"/>
    <col min="1043" max="1294" width="9.140625" style="57"/>
    <col min="1295" max="1295" width="23.85546875" style="57" customWidth="1"/>
    <col min="1296" max="1296" width="11.140625" style="57" bestFit="1" customWidth="1"/>
    <col min="1297" max="1297" width="9.140625" style="57"/>
    <col min="1298" max="1298" width="11.140625" style="57" bestFit="1" customWidth="1"/>
    <col min="1299" max="1550" width="9.140625" style="57"/>
    <col min="1551" max="1551" width="23.85546875" style="57" customWidth="1"/>
    <col min="1552" max="1552" width="11.140625" style="57" bestFit="1" customWidth="1"/>
    <col min="1553" max="1553" width="9.140625" style="57"/>
    <col min="1554" max="1554" width="11.140625" style="57" bestFit="1" customWidth="1"/>
    <col min="1555" max="1806" width="9.140625" style="57"/>
    <col min="1807" max="1807" width="23.85546875" style="57" customWidth="1"/>
    <col min="1808" max="1808" width="11.140625" style="57" bestFit="1" customWidth="1"/>
    <col min="1809" max="1809" width="9.140625" style="57"/>
    <col min="1810" max="1810" width="11.140625" style="57" bestFit="1" customWidth="1"/>
    <col min="1811" max="2062" width="9.140625" style="57"/>
    <col min="2063" max="2063" width="23.85546875" style="57" customWidth="1"/>
    <col min="2064" max="2064" width="11.140625" style="57" bestFit="1" customWidth="1"/>
    <col min="2065" max="2065" width="9.140625" style="57"/>
    <col min="2066" max="2066" width="11.140625" style="57" bestFit="1" customWidth="1"/>
    <col min="2067" max="2318" width="9.140625" style="57"/>
    <col min="2319" max="2319" width="23.85546875" style="57" customWidth="1"/>
    <col min="2320" max="2320" width="11.140625" style="57" bestFit="1" customWidth="1"/>
    <col min="2321" max="2321" width="9.140625" style="57"/>
    <col min="2322" max="2322" width="11.140625" style="57" bestFit="1" customWidth="1"/>
    <col min="2323" max="2574" width="9.140625" style="57"/>
    <col min="2575" max="2575" width="23.85546875" style="57" customWidth="1"/>
    <col min="2576" max="2576" width="11.140625" style="57" bestFit="1" customWidth="1"/>
    <col min="2577" max="2577" width="9.140625" style="57"/>
    <col min="2578" max="2578" width="11.140625" style="57" bestFit="1" customWidth="1"/>
    <col min="2579" max="2830" width="9.140625" style="57"/>
    <col min="2831" max="2831" width="23.85546875" style="57" customWidth="1"/>
    <col min="2832" max="2832" width="11.140625" style="57" bestFit="1" customWidth="1"/>
    <col min="2833" max="2833" width="9.140625" style="57"/>
    <col min="2834" max="2834" width="11.140625" style="57" bestFit="1" customWidth="1"/>
    <col min="2835" max="3086" width="9.140625" style="57"/>
    <col min="3087" max="3087" width="23.85546875" style="57" customWidth="1"/>
    <col min="3088" max="3088" width="11.140625" style="57" bestFit="1" customWidth="1"/>
    <col min="3089" max="3089" width="9.140625" style="57"/>
    <col min="3090" max="3090" width="11.140625" style="57" bestFit="1" customWidth="1"/>
    <col min="3091" max="3342" width="9.140625" style="57"/>
    <col min="3343" max="3343" width="23.85546875" style="57" customWidth="1"/>
    <col min="3344" max="3344" width="11.140625" style="57" bestFit="1" customWidth="1"/>
    <col min="3345" max="3345" width="9.140625" style="57"/>
    <col min="3346" max="3346" width="11.140625" style="57" bestFit="1" customWidth="1"/>
    <col min="3347" max="3598" width="9.140625" style="57"/>
    <col min="3599" max="3599" width="23.85546875" style="57" customWidth="1"/>
    <col min="3600" max="3600" width="11.140625" style="57" bestFit="1" customWidth="1"/>
    <col min="3601" max="3601" width="9.140625" style="57"/>
    <col min="3602" max="3602" width="11.140625" style="57" bestFit="1" customWidth="1"/>
    <col min="3603" max="3854" width="9.140625" style="57"/>
    <col min="3855" max="3855" width="23.85546875" style="57" customWidth="1"/>
    <col min="3856" max="3856" width="11.140625" style="57" bestFit="1" customWidth="1"/>
    <col min="3857" max="3857" width="9.140625" style="57"/>
    <col min="3858" max="3858" width="11.140625" style="57" bestFit="1" customWidth="1"/>
    <col min="3859" max="4110" width="9.140625" style="57"/>
    <col min="4111" max="4111" width="23.85546875" style="57" customWidth="1"/>
    <col min="4112" max="4112" width="11.140625" style="57" bestFit="1" customWidth="1"/>
    <col min="4113" max="4113" width="9.140625" style="57"/>
    <col min="4114" max="4114" width="11.140625" style="57" bestFit="1" customWidth="1"/>
    <col min="4115" max="4366" width="9.140625" style="57"/>
    <col min="4367" max="4367" width="23.85546875" style="57" customWidth="1"/>
    <col min="4368" max="4368" width="11.140625" style="57" bestFit="1" customWidth="1"/>
    <col min="4369" max="4369" width="9.140625" style="57"/>
    <col min="4370" max="4370" width="11.140625" style="57" bestFit="1" customWidth="1"/>
    <col min="4371" max="4622" width="9.140625" style="57"/>
    <col min="4623" max="4623" width="23.85546875" style="57" customWidth="1"/>
    <col min="4624" max="4624" width="11.140625" style="57" bestFit="1" customWidth="1"/>
    <col min="4625" max="4625" width="9.140625" style="57"/>
    <col min="4626" max="4626" width="11.140625" style="57" bestFit="1" customWidth="1"/>
    <col min="4627" max="4878" width="9.140625" style="57"/>
    <col min="4879" max="4879" width="23.85546875" style="57" customWidth="1"/>
    <col min="4880" max="4880" width="11.140625" style="57" bestFit="1" customWidth="1"/>
    <col min="4881" max="4881" width="9.140625" style="57"/>
    <col min="4882" max="4882" width="11.140625" style="57" bestFit="1" customWidth="1"/>
    <col min="4883" max="5134" width="9.140625" style="57"/>
    <col min="5135" max="5135" width="23.85546875" style="57" customWidth="1"/>
    <col min="5136" max="5136" width="11.140625" style="57" bestFit="1" customWidth="1"/>
    <col min="5137" max="5137" width="9.140625" style="57"/>
    <col min="5138" max="5138" width="11.140625" style="57" bestFit="1" customWidth="1"/>
    <col min="5139" max="5390" width="9.140625" style="57"/>
    <col min="5391" max="5391" width="23.85546875" style="57" customWidth="1"/>
    <col min="5392" max="5392" width="11.140625" style="57" bestFit="1" customWidth="1"/>
    <col min="5393" max="5393" width="9.140625" style="57"/>
    <col min="5394" max="5394" width="11.140625" style="57" bestFit="1" customWidth="1"/>
    <col min="5395" max="5646" width="9.140625" style="57"/>
    <col min="5647" max="5647" width="23.85546875" style="57" customWidth="1"/>
    <col min="5648" max="5648" width="11.140625" style="57" bestFit="1" customWidth="1"/>
    <col min="5649" max="5649" width="9.140625" style="57"/>
    <col min="5650" max="5650" width="11.140625" style="57" bestFit="1" customWidth="1"/>
    <col min="5651" max="5902" width="9.140625" style="57"/>
    <col min="5903" max="5903" width="23.85546875" style="57" customWidth="1"/>
    <col min="5904" max="5904" width="11.140625" style="57" bestFit="1" customWidth="1"/>
    <col min="5905" max="5905" width="9.140625" style="57"/>
    <col min="5906" max="5906" width="11.140625" style="57" bestFit="1" customWidth="1"/>
    <col min="5907" max="6158" width="9.140625" style="57"/>
    <col min="6159" max="6159" width="23.85546875" style="57" customWidth="1"/>
    <col min="6160" max="6160" width="11.140625" style="57" bestFit="1" customWidth="1"/>
    <col min="6161" max="6161" width="9.140625" style="57"/>
    <col min="6162" max="6162" width="11.140625" style="57" bestFit="1" customWidth="1"/>
    <col min="6163" max="6414" width="9.140625" style="57"/>
    <col min="6415" max="6415" width="23.85546875" style="57" customWidth="1"/>
    <col min="6416" max="6416" width="11.140625" style="57" bestFit="1" customWidth="1"/>
    <col min="6417" max="6417" width="9.140625" style="57"/>
    <col min="6418" max="6418" width="11.140625" style="57" bestFit="1" customWidth="1"/>
    <col min="6419" max="6670" width="9.140625" style="57"/>
    <col min="6671" max="6671" width="23.85546875" style="57" customWidth="1"/>
    <col min="6672" max="6672" width="11.140625" style="57" bestFit="1" customWidth="1"/>
    <col min="6673" max="6673" width="9.140625" style="57"/>
    <col min="6674" max="6674" width="11.140625" style="57" bestFit="1" customWidth="1"/>
    <col min="6675" max="6926" width="9.140625" style="57"/>
    <col min="6927" max="6927" width="23.85546875" style="57" customWidth="1"/>
    <col min="6928" max="6928" width="11.140625" style="57" bestFit="1" customWidth="1"/>
    <col min="6929" max="6929" width="9.140625" style="57"/>
    <col min="6930" max="6930" width="11.140625" style="57" bestFit="1" customWidth="1"/>
    <col min="6931" max="7182" width="9.140625" style="57"/>
    <col min="7183" max="7183" width="23.85546875" style="57" customWidth="1"/>
    <col min="7184" max="7184" width="11.140625" style="57" bestFit="1" customWidth="1"/>
    <col min="7185" max="7185" width="9.140625" style="57"/>
    <col min="7186" max="7186" width="11.140625" style="57" bestFit="1" customWidth="1"/>
    <col min="7187" max="7438" width="9.140625" style="57"/>
    <col min="7439" max="7439" width="23.85546875" style="57" customWidth="1"/>
    <col min="7440" max="7440" width="11.140625" style="57" bestFit="1" customWidth="1"/>
    <col min="7441" max="7441" width="9.140625" style="57"/>
    <col min="7442" max="7442" width="11.140625" style="57" bestFit="1" customWidth="1"/>
    <col min="7443" max="7694" width="9.140625" style="57"/>
    <col min="7695" max="7695" width="23.85546875" style="57" customWidth="1"/>
    <col min="7696" max="7696" width="11.140625" style="57" bestFit="1" customWidth="1"/>
    <col min="7697" max="7697" width="9.140625" style="57"/>
    <col min="7698" max="7698" width="11.140625" style="57" bestFit="1" customWidth="1"/>
    <col min="7699" max="7950" width="9.140625" style="57"/>
    <col min="7951" max="7951" width="23.85546875" style="57" customWidth="1"/>
    <col min="7952" max="7952" width="11.140625" style="57" bestFit="1" customWidth="1"/>
    <col min="7953" max="7953" width="9.140625" style="57"/>
    <col min="7954" max="7954" width="11.140625" style="57" bestFit="1" customWidth="1"/>
    <col min="7955" max="8206" width="9.140625" style="57"/>
    <col min="8207" max="8207" width="23.85546875" style="57" customWidth="1"/>
    <col min="8208" max="8208" width="11.140625" style="57" bestFit="1" customWidth="1"/>
    <col min="8209" max="8209" width="9.140625" style="57"/>
    <col min="8210" max="8210" width="11.140625" style="57" bestFit="1" customWidth="1"/>
    <col min="8211" max="8462" width="9.140625" style="57"/>
    <col min="8463" max="8463" width="23.85546875" style="57" customWidth="1"/>
    <col min="8464" max="8464" width="11.140625" style="57" bestFit="1" customWidth="1"/>
    <col min="8465" max="8465" width="9.140625" style="57"/>
    <col min="8466" max="8466" width="11.140625" style="57" bestFit="1" customWidth="1"/>
    <col min="8467" max="8718" width="9.140625" style="57"/>
    <col min="8719" max="8719" width="23.85546875" style="57" customWidth="1"/>
    <col min="8720" max="8720" width="11.140625" style="57" bestFit="1" customWidth="1"/>
    <col min="8721" max="8721" width="9.140625" style="57"/>
    <col min="8722" max="8722" width="11.140625" style="57" bestFit="1" customWidth="1"/>
    <col min="8723" max="8974" width="9.140625" style="57"/>
    <col min="8975" max="8975" width="23.85546875" style="57" customWidth="1"/>
    <col min="8976" max="8976" width="11.140625" style="57" bestFit="1" customWidth="1"/>
    <col min="8977" max="8977" width="9.140625" style="57"/>
    <col min="8978" max="8978" width="11.140625" style="57" bestFit="1" customWidth="1"/>
    <col min="8979" max="9230" width="9.140625" style="57"/>
    <col min="9231" max="9231" width="23.85546875" style="57" customWidth="1"/>
    <col min="9232" max="9232" width="11.140625" style="57" bestFit="1" customWidth="1"/>
    <col min="9233" max="9233" width="9.140625" style="57"/>
    <col min="9234" max="9234" width="11.140625" style="57" bestFit="1" customWidth="1"/>
    <col min="9235" max="9486" width="9.140625" style="57"/>
    <col min="9487" max="9487" width="23.85546875" style="57" customWidth="1"/>
    <col min="9488" max="9488" width="11.140625" style="57" bestFit="1" customWidth="1"/>
    <col min="9489" max="9489" width="9.140625" style="57"/>
    <col min="9490" max="9490" width="11.140625" style="57" bestFit="1" customWidth="1"/>
    <col min="9491" max="9742" width="9.140625" style="57"/>
    <col min="9743" max="9743" width="23.85546875" style="57" customWidth="1"/>
    <col min="9744" max="9744" width="11.140625" style="57" bestFit="1" customWidth="1"/>
    <col min="9745" max="9745" width="9.140625" style="57"/>
    <col min="9746" max="9746" width="11.140625" style="57" bestFit="1" customWidth="1"/>
    <col min="9747" max="9998" width="9.140625" style="57"/>
    <col min="9999" max="9999" width="23.85546875" style="57" customWidth="1"/>
    <col min="10000" max="10000" width="11.140625" style="57" bestFit="1" customWidth="1"/>
    <col min="10001" max="10001" width="9.140625" style="57"/>
    <col min="10002" max="10002" width="11.140625" style="57" bestFit="1" customWidth="1"/>
    <col min="10003" max="10254" width="9.140625" style="57"/>
    <col min="10255" max="10255" width="23.85546875" style="57" customWidth="1"/>
    <col min="10256" max="10256" width="11.140625" style="57" bestFit="1" customWidth="1"/>
    <col min="10257" max="10257" width="9.140625" style="57"/>
    <col min="10258" max="10258" width="11.140625" style="57" bestFit="1" customWidth="1"/>
    <col min="10259" max="10510" width="9.140625" style="57"/>
    <col min="10511" max="10511" width="23.85546875" style="57" customWidth="1"/>
    <col min="10512" max="10512" width="11.140625" style="57" bestFit="1" customWidth="1"/>
    <col min="10513" max="10513" width="9.140625" style="57"/>
    <col min="10514" max="10514" width="11.140625" style="57" bestFit="1" customWidth="1"/>
    <col min="10515" max="10766" width="9.140625" style="57"/>
    <col min="10767" max="10767" width="23.85546875" style="57" customWidth="1"/>
    <col min="10768" max="10768" width="11.140625" style="57" bestFit="1" customWidth="1"/>
    <col min="10769" max="10769" width="9.140625" style="57"/>
    <col min="10770" max="10770" width="11.140625" style="57" bestFit="1" customWidth="1"/>
    <col min="10771" max="11022" width="9.140625" style="57"/>
    <col min="11023" max="11023" width="23.85546875" style="57" customWidth="1"/>
    <col min="11024" max="11024" width="11.140625" style="57" bestFit="1" customWidth="1"/>
    <col min="11025" max="11025" width="9.140625" style="57"/>
    <col min="11026" max="11026" width="11.140625" style="57" bestFit="1" customWidth="1"/>
    <col min="11027" max="11278" width="9.140625" style="57"/>
    <col min="11279" max="11279" width="23.85546875" style="57" customWidth="1"/>
    <col min="11280" max="11280" width="11.140625" style="57" bestFit="1" customWidth="1"/>
    <col min="11281" max="11281" width="9.140625" style="57"/>
    <col min="11282" max="11282" width="11.140625" style="57" bestFit="1" customWidth="1"/>
    <col min="11283" max="11534" width="9.140625" style="57"/>
    <col min="11535" max="11535" width="23.85546875" style="57" customWidth="1"/>
    <col min="11536" max="11536" width="11.140625" style="57" bestFit="1" customWidth="1"/>
    <col min="11537" max="11537" width="9.140625" style="57"/>
    <col min="11538" max="11538" width="11.140625" style="57" bestFit="1" customWidth="1"/>
    <col min="11539" max="11790" width="9.140625" style="57"/>
    <col min="11791" max="11791" width="23.85546875" style="57" customWidth="1"/>
    <col min="11792" max="11792" width="11.140625" style="57" bestFit="1" customWidth="1"/>
    <col min="11793" max="11793" width="9.140625" style="57"/>
    <col min="11794" max="11794" width="11.140625" style="57" bestFit="1" customWidth="1"/>
    <col min="11795" max="12046" width="9.140625" style="57"/>
    <col min="12047" max="12047" width="23.85546875" style="57" customWidth="1"/>
    <col min="12048" max="12048" width="11.140625" style="57" bestFit="1" customWidth="1"/>
    <col min="12049" max="12049" width="9.140625" style="57"/>
    <col min="12050" max="12050" width="11.140625" style="57" bestFit="1" customWidth="1"/>
    <col min="12051" max="12302" width="9.140625" style="57"/>
    <col min="12303" max="12303" width="23.85546875" style="57" customWidth="1"/>
    <col min="12304" max="12304" width="11.140625" style="57" bestFit="1" customWidth="1"/>
    <col min="12305" max="12305" width="9.140625" style="57"/>
    <col min="12306" max="12306" width="11.140625" style="57" bestFit="1" customWidth="1"/>
    <col min="12307" max="12558" width="9.140625" style="57"/>
    <col min="12559" max="12559" width="23.85546875" style="57" customWidth="1"/>
    <col min="12560" max="12560" width="11.140625" style="57" bestFit="1" customWidth="1"/>
    <col min="12561" max="12561" width="9.140625" style="57"/>
    <col min="12562" max="12562" width="11.140625" style="57" bestFit="1" customWidth="1"/>
    <col min="12563" max="12814" width="9.140625" style="57"/>
    <col min="12815" max="12815" width="23.85546875" style="57" customWidth="1"/>
    <col min="12816" max="12816" width="11.140625" style="57" bestFit="1" customWidth="1"/>
    <col min="12817" max="12817" width="9.140625" style="57"/>
    <col min="12818" max="12818" width="11.140625" style="57" bestFit="1" customWidth="1"/>
    <col min="12819" max="13070" width="9.140625" style="57"/>
    <col min="13071" max="13071" width="23.85546875" style="57" customWidth="1"/>
    <col min="13072" max="13072" width="11.140625" style="57" bestFit="1" customWidth="1"/>
    <col min="13073" max="13073" width="9.140625" style="57"/>
    <col min="13074" max="13074" width="11.140625" style="57" bestFit="1" customWidth="1"/>
    <col min="13075" max="13326" width="9.140625" style="57"/>
    <col min="13327" max="13327" width="23.85546875" style="57" customWidth="1"/>
    <col min="13328" max="13328" width="11.140625" style="57" bestFit="1" customWidth="1"/>
    <col min="13329" max="13329" width="9.140625" style="57"/>
    <col min="13330" max="13330" width="11.140625" style="57" bestFit="1" customWidth="1"/>
    <col min="13331" max="13582" width="9.140625" style="57"/>
    <col min="13583" max="13583" width="23.85546875" style="57" customWidth="1"/>
    <col min="13584" max="13584" width="11.140625" style="57" bestFit="1" customWidth="1"/>
    <col min="13585" max="13585" width="9.140625" style="57"/>
    <col min="13586" max="13586" width="11.140625" style="57" bestFit="1" customWidth="1"/>
    <col min="13587" max="13838" width="9.140625" style="57"/>
    <col min="13839" max="13839" width="23.85546875" style="57" customWidth="1"/>
    <col min="13840" max="13840" width="11.140625" style="57" bestFit="1" customWidth="1"/>
    <col min="13841" max="13841" width="9.140625" style="57"/>
    <col min="13842" max="13842" width="11.140625" style="57" bestFit="1" customWidth="1"/>
    <col min="13843" max="14094" width="9.140625" style="57"/>
    <col min="14095" max="14095" width="23.85546875" style="57" customWidth="1"/>
    <col min="14096" max="14096" width="11.140625" style="57" bestFit="1" customWidth="1"/>
    <col min="14097" max="14097" width="9.140625" style="57"/>
    <col min="14098" max="14098" width="11.140625" style="57" bestFit="1" customWidth="1"/>
    <col min="14099" max="14350" width="9.140625" style="57"/>
    <col min="14351" max="14351" width="23.85546875" style="57" customWidth="1"/>
    <col min="14352" max="14352" width="11.140625" style="57" bestFit="1" customWidth="1"/>
    <col min="14353" max="14353" width="9.140625" style="57"/>
    <col min="14354" max="14354" width="11.140625" style="57" bestFit="1" customWidth="1"/>
    <col min="14355" max="14606" width="9.140625" style="57"/>
    <col min="14607" max="14607" width="23.85546875" style="57" customWidth="1"/>
    <col min="14608" max="14608" width="11.140625" style="57" bestFit="1" customWidth="1"/>
    <col min="14609" max="14609" width="9.140625" style="57"/>
    <col min="14610" max="14610" width="11.140625" style="57" bestFit="1" customWidth="1"/>
    <col min="14611" max="14862" width="9.140625" style="57"/>
    <col min="14863" max="14863" width="23.85546875" style="57" customWidth="1"/>
    <col min="14864" max="14864" width="11.140625" style="57" bestFit="1" customWidth="1"/>
    <col min="14865" max="14865" width="9.140625" style="57"/>
    <col min="14866" max="14866" width="11.140625" style="57" bestFit="1" customWidth="1"/>
    <col min="14867" max="15118" width="9.140625" style="57"/>
    <col min="15119" max="15119" width="23.85546875" style="57" customWidth="1"/>
    <col min="15120" max="15120" width="11.140625" style="57" bestFit="1" customWidth="1"/>
    <col min="15121" max="15121" width="9.140625" style="57"/>
    <col min="15122" max="15122" width="11.140625" style="57" bestFit="1" customWidth="1"/>
    <col min="15123" max="15374" width="9.140625" style="57"/>
    <col min="15375" max="15375" width="23.85546875" style="57" customWidth="1"/>
    <col min="15376" max="15376" width="11.140625" style="57" bestFit="1" customWidth="1"/>
    <col min="15377" max="15377" width="9.140625" style="57"/>
    <col min="15378" max="15378" width="11.140625" style="57" bestFit="1" customWidth="1"/>
    <col min="15379" max="15630" width="9.140625" style="57"/>
    <col min="15631" max="15631" width="23.85546875" style="57" customWidth="1"/>
    <col min="15632" max="15632" width="11.140625" style="57" bestFit="1" customWidth="1"/>
    <col min="15633" max="15633" width="9.140625" style="57"/>
    <col min="15634" max="15634" width="11.140625" style="57" bestFit="1" customWidth="1"/>
    <col min="15635" max="15886" width="9.140625" style="57"/>
    <col min="15887" max="15887" width="23.85546875" style="57" customWidth="1"/>
    <col min="15888" max="15888" width="11.140625" style="57" bestFit="1" customWidth="1"/>
    <col min="15889" max="15889" width="9.140625" style="57"/>
    <col min="15890" max="15890" width="11.140625" style="57" bestFit="1" customWidth="1"/>
    <col min="15891" max="16142" width="9.140625" style="57"/>
    <col min="16143" max="16143" width="23.85546875" style="57" customWidth="1"/>
    <col min="16144" max="16144" width="11.140625" style="57" bestFit="1" customWidth="1"/>
    <col min="16145" max="16145" width="9.140625" style="57"/>
    <col min="16146" max="16146" width="11.140625" style="57" bestFit="1" customWidth="1"/>
    <col min="16147" max="16384" width="9.140625" style="57"/>
  </cols>
  <sheetData>
    <row r="1" spans="1:6" ht="15.75" x14ac:dyDescent="0.25">
      <c r="A1" s="37" t="s">
        <v>40</v>
      </c>
    </row>
    <row r="2" spans="1:6" ht="15.75" x14ac:dyDescent="0.25">
      <c r="A2" s="5" t="s">
        <v>31</v>
      </c>
    </row>
    <row r="3" spans="1:6" ht="15.75" x14ac:dyDescent="0.25">
      <c r="A3" s="37"/>
    </row>
    <row r="4" spans="1:6" ht="16.5" x14ac:dyDescent="0.3">
      <c r="A4" s="58"/>
      <c r="B4" s="59" t="s">
        <v>32</v>
      </c>
      <c r="C4" s="59" t="s">
        <v>33</v>
      </c>
      <c r="D4" s="59" t="s">
        <v>34</v>
      </c>
      <c r="E4" s="59" t="s">
        <v>35</v>
      </c>
      <c r="F4" s="60" t="s">
        <v>36</v>
      </c>
    </row>
    <row r="5" spans="1:6" ht="16.5" x14ac:dyDescent="0.3">
      <c r="A5" s="61" t="s">
        <v>37</v>
      </c>
      <c r="B5" s="62">
        <v>0.30705625566771777</v>
      </c>
      <c r="C5" s="62">
        <v>0.27634581849837631</v>
      </c>
      <c r="D5" s="62">
        <v>0.24758870927412593</v>
      </c>
      <c r="E5" s="62">
        <v>0.13310368355894531</v>
      </c>
      <c r="F5" s="62">
        <v>3.5905533000834752E-2</v>
      </c>
    </row>
    <row r="6" spans="1:6" ht="16.5" x14ac:dyDescent="0.3">
      <c r="A6" s="61" t="s">
        <v>38</v>
      </c>
      <c r="B6" s="62">
        <v>0.2097217813413858</v>
      </c>
      <c r="C6" s="62">
        <v>0.25985017007051098</v>
      </c>
      <c r="D6" s="62">
        <v>0.28322107907783634</v>
      </c>
      <c r="E6" s="62">
        <v>0.18310932268964522</v>
      </c>
      <c r="F6" s="62">
        <v>6.4097646820621745E-2</v>
      </c>
    </row>
    <row r="7" spans="1:6" ht="16.5" x14ac:dyDescent="0.3">
      <c r="A7" s="63" t="s">
        <v>39</v>
      </c>
      <c r="B7" s="64">
        <v>0.21241754631633178</v>
      </c>
      <c r="C7" s="64">
        <v>0.24795771458551719</v>
      </c>
      <c r="D7" s="64">
        <v>0.27228047042857978</v>
      </c>
      <c r="E7" s="64">
        <v>0.19012167070835542</v>
      </c>
      <c r="F7" s="64">
        <v>7.7222597961215958E-2</v>
      </c>
    </row>
    <row r="25" spans="15:18" x14ac:dyDescent="0.2">
      <c r="O25" s="65"/>
      <c r="P25" s="66"/>
      <c r="Q25" s="66"/>
      <c r="R25" s="67"/>
    </row>
    <row r="26" spans="15:18" x14ac:dyDescent="0.2">
      <c r="O26" s="65"/>
      <c r="P26" s="66"/>
      <c r="Q26" s="66"/>
      <c r="R26" s="67"/>
    </row>
    <row r="27" spans="15:18" x14ac:dyDescent="0.2">
      <c r="P27" s="66"/>
      <c r="Q27" s="66"/>
      <c r="R27" s="66"/>
    </row>
    <row r="28" spans="15:18" x14ac:dyDescent="0.2">
      <c r="P28" s="66"/>
      <c r="Q28" s="66"/>
      <c r="R28" s="66"/>
    </row>
    <row r="29" spans="15:18" x14ac:dyDescent="0.2">
      <c r="P29" s="66"/>
      <c r="Q29" s="66"/>
      <c r="R29" s="66"/>
    </row>
    <row r="30" spans="15:18" x14ac:dyDescent="0.2">
      <c r="P30" s="66"/>
      <c r="Q30" s="66"/>
      <c r="R30" s="66"/>
    </row>
    <row r="31" spans="15:18" x14ac:dyDescent="0.2">
      <c r="P31" s="66"/>
      <c r="Q31" s="66"/>
      <c r="R31" s="66"/>
    </row>
    <row r="32" spans="15:18" x14ac:dyDescent="0.2">
      <c r="O32" s="65"/>
      <c r="P32" s="66"/>
      <c r="Q32" s="66"/>
      <c r="R32" s="67"/>
    </row>
    <row r="33" spans="15:18" x14ac:dyDescent="0.2">
      <c r="O33" s="65"/>
      <c r="P33" s="66"/>
      <c r="Q33" s="66"/>
      <c r="R33" s="67"/>
    </row>
    <row r="34" spans="15:18" x14ac:dyDescent="0.2">
      <c r="O34" s="65"/>
      <c r="P34" s="66"/>
      <c r="Q34" s="66"/>
      <c r="R34" s="67"/>
    </row>
    <row r="36" spans="15:18" x14ac:dyDescent="0.2">
      <c r="R36" s="66"/>
    </row>
  </sheetData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1:N55"/>
  <sheetViews>
    <sheetView zoomScaleNormal="100" workbookViewId="0">
      <selection activeCell="I46" sqref="I46"/>
    </sheetView>
  </sheetViews>
  <sheetFormatPr defaultColWidth="9.140625" defaultRowHeight="16.5" x14ac:dyDescent="0.3"/>
  <cols>
    <col min="1" max="13" width="15.7109375" style="417" customWidth="1"/>
    <col min="14" max="16384" width="9.140625" style="417"/>
  </cols>
  <sheetData>
    <row r="1" spans="1:14" x14ac:dyDescent="0.3">
      <c r="A1" s="433" t="s">
        <v>613</v>
      </c>
    </row>
    <row r="2" spans="1:14" x14ac:dyDescent="0.3">
      <c r="A2" s="418" t="s">
        <v>996</v>
      </c>
    </row>
    <row r="3" spans="1:14" x14ac:dyDescent="0.3">
      <c r="A3" s="434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</row>
    <row r="4" spans="1:14" ht="82.5" x14ac:dyDescent="0.3">
      <c r="A4" s="435" t="s">
        <v>600</v>
      </c>
      <c r="B4" s="435" t="s">
        <v>601</v>
      </c>
      <c r="C4" s="435" t="s">
        <v>602</v>
      </c>
      <c r="D4" s="435" t="s">
        <v>603</v>
      </c>
      <c r="E4" s="435" t="s">
        <v>604</v>
      </c>
      <c r="F4" s="435" t="s">
        <v>605</v>
      </c>
      <c r="G4" s="435" t="s">
        <v>606</v>
      </c>
      <c r="H4" s="435" t="s">
        <v>607</v>
      </c>
      <c r="I4" s="435" t="s">
        <v>608</v>
      </c>
      <c r="J4" s="435" t="s">
        <v>609</v>
      </c>
      <c r="K4" s="435" t="s">
        <v>610</v>
      </c>
      <c r="L4" s="435" t="s">
        <v>611</v>
      </c>
      <c r="M4" s="435" t="s">
        <v>612</v>
      </c>
      <c r="N4" s="434"/>
    </row>
    <row r="5" spans="1:14" x14ac:dyDescent="0.3">
      <c r="A5" s="436">
        <v>27.963730999999999</v>
      </c>
      <c r="B5" s="436">
        <v>3</v>
      </c>
      <c r="C5" s="437">
        <v>10.4</v>
      </c>
      <c r="D5" s="437">
        <v>0.78</v>
      </c>
      <c r="E5" s="436">
        <f>SUM(G5:G11)</f>
        <v>143.42536487500001</v>
      </c>
      <c r="F5" s="438">
        <v>14.342536500000001</v>
      </c>
      <c r="G5" s="438">
        <v>14.342536500000001</v>
      </c>
      <c r="H5" s="438">
        <v>14.342536500000001</v>
      </c>
      <c r="I5" s="438">
        <v>14.342536500000001</v>
      </c>
      <c r="J5" s="438">
        <v>14.342536500000001</v>
      </c>
      <c r="K5" s="438">
        <v>14.342536500000001</v>
      </c>
      <c r="L5" s="438">
        <v>14.342536500000001</v>
      </c>
      <c r="M5" s="436">
        <v>14.342536500000001</v>
      </c>
      <c r="N5" s="434"/>
    </row>
    <row r="6" spans="1:14" x14ac:dyDescent="0.3">
      <c r="A6" s="434"/>
      <c r="B6" s="434"/>
      <c r="C6" s="434"/>
      <c r="D6" s="434"/>
      <c r="E6" s="437"/>
      <c r="F6" s="438">
        <v>4.3027609499999997</v>
      </c>
      <c r="G6" s="438">
        <v>4.3027609499999997</v>
      </c>
      <c r="H6" s="438">
        <v>4.3027609499999997</v>
      </c>
      <c r="I6" s="438">
        <v>4.3027609499999997</v>
      </c>
      <c r="J6" s="438">
        <v>4.3027609499999997</v>
      </c>
      <c r="K6" s="438">
        <v>4.3027609499999997</v>
      </c>
      <c r="L6" s="436">
        <v>4.3027609499999997</v>
      </c>
      <c r="M6" s="438">
        <v>4.3027609499999997</v>
      </c>
      <c r="N6" s="434"/>
    </row>
    <row r="7" spans="1:14" x14ac:dyDescent="0.3">
      <c r="A7" s="434"/>
      <c r="B7" s="434"/>
      <c r="C7" s="434"/>
      <c r="D7" s="434"/>
      <c r="E7" s="437"/>
      <c r="F7" s="438">
        <v>14.342536500000001</v>
      </c>
      <c r="G7" s="438">
        <v>14.342536500000001</v>
      </c>
      <c r="H7" s="438">
        <v>14.342536500000001</v>
      </c>
      <c r="I7" s="438">
        <v>14.342536500000001</v>
      </c>
      <c r="J7" s="438">
        <v>14.342536500000001</v>
      </c>
      <c r="K7" s="436">
        <v>14.342536500000001</v>
      </c>
      <c r="L7" s="438">
        <v>14.342536500000001</v>
      </c>
      <c r="M7" s="438">
        <v>14.342536500000001</v>
      </c>
      <c r="N7" s="434"/>
    </row>
    <row r="8" spans="1:14" x14ac:dyDescent="0.3">
      <c r="A8" s="434"/>
      <c r="B8" s="434"/>
      <c r="C8" s="434"/>
      <c r="D8" s="434"/>
      <c r="E8" s="437"/>
      <c r="F8" s="438">
        <v>12.908282849999999</v>
      </c>
      <c r="G8" s="438">
        <v>12.908282849999999</v>
      </c>
      <c r="H8" s="438">
        <v>12.908282849999999</v>
      </c>
      <c r="I8" s="438">
        <v>12.908282849999999</v>
      </c>
      <c r="J8" s="436">
        <v>12.908282849999999</v>
      </c>
      <c r="K8" s="438">
        <v>12.908282849999999</v>
      </c>
      <c r="L8" s="438">
        <v>12.908282849999999</v>
      </c>
      <c r="M8" s="438">
        <v>12.908282849999999</v>
      </c>
      <c r="N8" s="434"/>
    </row>
    <row r="9" spans="1:14" x14ac:dyDescent="0.3">
      <c r="A9" s="434"/>
      <c r="B9" s="434"/>
      <c r="C9" s="434"/>
      <c r="D9" s="434"/>
      <c r="E9" s="437"/>
      <c r="F9" s="438">
        <v>61.672906949999998</v>
      </c>
      <c r="G9" s="438">
        <v>61.672906949999998</v>
      </c>
      <c r="H9" s="438">
        <v>61.672906949999998</v>
      </c>
      <c r="I9" s="436">
        <v>61.672906949999998</v>
      </c>
      <c r="J9" s="438">
        <v>61.672906949999998</v>
      </c>
      <c r="K9" s="438">
        <v>61.672906949999998</v>
      </c>
      <c r="L9" s="438">
        <v>61.672906949999998</v>
      </c>
      <c r="M9" s="438">
        <v>61.672906949999998</v>
      </c>
      <c r="N9" s="434"/>
    </row>
    <row r="10" spans="1:14" x14ac:dyDescent="0.3">
      <c r="A10" s="434"/>
      <c r="B10" s="434"/>
      <c r="C10" s="434"/>
      <c r="D10" s="434"/>
      <c r="E10" s="437"/>
      <c r="F10" s="438">
        <v>3.5856341250000003</v>
      </c>
      <c r="G10" s="438">
        <v>3.5856341250000003</v>
      </c>
      <c r="H10" s="436">
        <v>3.5856341250000003</v>
      </c>
      <c r="I10" s="438">
        <v>3.5856341250000003</v>
      </c>
      <c r="J10" s="438">
        <v>3.5856341250000003</v>
      </c>
      <c r="K10" s="438">
        <v>3.5856341250000003</v>
      </c>
      <c r="L10" s="438">
        <v>3.5856341250000003</v>
      </c>
      <c r="M10" s="438">
        <v>3.5856341250000003</v>
      </c>
      <c r="N10" s="434"/>
    </row>
    <row r="11" spans="1:14" x14ac:dyDescent="0.3">
      <c r="A11" s="434"/>
      <c r="B11" s="434"/>
      <c r="C11" s="434"/>
      <c r="D11" s="434"/>
      <c r="E11" s="437"/>
      <c r="F11" s="438">
        <v>32.270707000000002</v>
      </c>
      <c r="G11" s="436">
        <v>32.270707000000002</v>
      </c>
      <c r="H11" s="438">
        <v>32.270707000000002</v>
      </c>
      <c r="I11" s="438">
        <v>32.270707000000002</v>
      </c>
      <c r="J11" s="438">
        <v>32.270707000000002</v>
      </c>
      <c r="K11" s="438">
        <v>32.270707000000002</v>
      </c>
      <c r="L11" s="438">
        <v>32.270707000000002</v>
      </c>
      <c r="M11" s="438">
        <v>32.270707000000002</v>
      </c>
      <c r="N11" s="434"/>
    </row>
    <row r="12" spans="1:14" x14ac:dyDescent="0.3">
      <c r="A12" s="439"/>
      <c r="B12" s="439"/>
      <c r="C12" s="439"/>
      <c r="D12" s="439"/>
      <c r="E12" s="439"/>
      <c r="F12" s="440">
        <v>29.374460544000002</v>
      </c>
      <c r="G12" s="441">
        <v>29.374460544000002</v>
      </c>
      <c r="H12" s="441">
        <v>29.374460544000002</v>
      </c>
      <c r="I12" s="441">
        <v>29.374460544000002</v>
      </c>
      <c r="J12" s="441">
        <v>29.374460544000002</v>
      </c>
      <c r="K12" s="441">
        <v>29.374460544000002</v>
      </c>
      <c r="L12" s="441">
        <v>29.374460544000002</v>
      </c>
      <c r="M12" s="441">
        <v>29.374460544000002</v>
      </c>
      <c r="N12" s="434"/>
    </row>
    <row r="13" spans="1:14" x14ac:dyDescent="0.3">
      <c r="A13" s="434"/>
      <c r="B13" s="434"/>
      <c r="C13" s="434"/>
      <c r="D13" s="434"/>
      <c r="E13" s="434"/>
      <c r="F13" s="434"/>
      <c r="G13" s="434"/>
      <c r="H13" s="434"/>
      <c r="I13" s="434"/>
      <c r="J13" s="434"/>
      <c r="K13" s="434"/>
      <c r="L13" s="434"/>
      <c r="M13" s="434"/>
      <c r="N13" s="434"/>
    </row>
    <row r="48" spans="6:13" x14ac:dyDescent="0.3">
      <c r="F48" s="434"/>
      <c r="G48" s="434"/>
      <c r="H48" s="434"/>
      <c r="I48" s="434"/>
      <c r="J48" s="434"/>
      <c r="K48" s="434"/>
      <c r="L48" s="434"/>
      <c r="M48" s="437"/>
    </row>
    <row r="49" spans="6:13" x14ac:dyDescent="0.3">
      <c r="F49" s="434"/>
      <c r="G49" s="434"/>
      <c r="H49" s="434"/>
      <c r="I49" s="434"/>
      <c r="J49" s="434"/>
      <c r="K49" s="434"/>
      <c r="L49" s="437"/>
      <c r="M49" s="434"/>
    </row>
    <row r="50" spans="6:13" x14ac:dyDescent="0.3">
      <c r="F50" s="434"/>
      <c r="G50" s="434"/>
      <c r="H50" s="434"/>
      <c r="I50" s="434"/>
      <c r="J50" s="434"/>
      <c r="K50" s="437"/>
      <c r="L50" s="434"/>
      <c r="M50" s="434"/>
    </row>
    <row r="51" spans="6:13" x14ac:dyDescent="0.3">
      <c r="F51" s="434"/>
      <c r="G51" s="434"/>
      <c r="H51" s="434"/>
      <c r="I51" s="434"/>
      <c r="J51" s="437"/>
      <c r="K51" s="434"/>
      <c r="L51" s="434"/>
      <c r="M51" s="434"/>
    </row>
    <row r="52" spans="6:13" x14ac:dyDescent="0.3">
      <c r="F52" s="434"/>
      <c r="G52" s="434"/>
      <c r="H52" s="434"/>
      <c r="I52" s="437"/>
      <c r="J52" s="434"/>
      <c r="K52" s="434"/>
      <c r="L52" s="434"/>
      <c r="M52" s="434"/>
    </row>
    <row r="53" spans="6:13" x14ac:dyDescent="0.3">
      <c r="F53" s="434"/>
      <c r="G53" s="434"/>
      <c r="H53" s="437"/>
      <c r="I53" s="434"/>
      <c r="J53" s="434"/>
      <c r="K53" s="434"/>
      <c r="L53" s="434"/>
      <c r="M53" s="434"/>
    </row>
    <row r="54" spans="6:13" x14ac:dyDescent="0.3">
      <c r="F54" s="434"/>
      <c r="G54" s="437"/>
      <c r="H54" s="434"/>
      <c r="I54" s="434"/>
      <c r="J54" s="434"/>
      <c r="K54" s="434"/>
      <c r="L54" s="434"/>
      <c r="M54" s="434"/>
    </row>
    <row r="55" spans="6:13" x14ac:dyDescent="0.3">
      <c r="F55" s="437"/>
      <c r="G55" s="434"/>
      <c r="H55" s="434"/>
      <c r="I55" s="434"/>
      <c r="J55" s="434"/>
      <c r="K55" s="434"/>
      <c r="L55" s="434"/>
      <c r="M55" s="434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1:T16324"/>
  <sheetViews>
    <sheetView zoomScaleNormal="100" workbookViewId="0">
      <selection activeCell="I46" sqref="I46"/>
    </sheetView>
  </sheetViews>
  <sheetFormatPr defaultColWidth="9.140625" defaultRowHeight="16.5" x14ac:dyDescent="0.3"/>
  <cols>
    <col min="1" max="1" width="15.140625" style="68" bestFit="1" customWidth="1"/>
    <col min="2" max="2" width="11.85546875" style="68" bestFit="1" customWidth="1"/>
    <col min="3" max="3" width="25" style="68" customWidth="1"/>
    <col min="4" max="4" width="21" style="68" customWidth="1"/>
    <col min="5" max="5" width="15" style="68" bestFit="1" customWidth="1"/>
    <col min="6" max="6" width="15.5703125" style="68" bestFit="1" customWidth="1"/>
    <col min="7" max="7" width="12.5703125" style="68" bestFit="1" customWidth="1"/>
    <col min="8" max="8" width="12.5703125" style="68" customWidth="1"/>
    <col min="9" max="9" width="23.28515625" style="68" customWidth="1"/>
    <col min="10" max="10" width="11.42578125" style="68" bestFit="1" customWidth="1"/>
    <col min="11" max="11" width="15.28515625" style="68" customWidth="1"/>
    <col min="12" max="12" width="19.28515625" style="68" customWidth="1"/>
    <col min="13" max="13" width="10" style="68" bestFit="1" customWidth="1"/>
    <col min="14" max="17" width="11.42578125" style="68" bestFit="1" customWidth="1"/>
    <col min="18" max="18" width="10" style="68" bestFit="1" customWidth="1"/>
    <col min="19" max="19" width="12.42578125" style="68" bestFit="1" customWidth="1"/>
    <col min="20" max="23" width="11.42578125" style="68" bestFit="1" customWidth="1"/>
    <col min="24" max="25" width="9" style="68" bestFit="1" customWidth="1"/>
    <col min="26" max="26" width="11.42578125" style="68" bestFit="1" customWidth="1"/>
    <col min="27" max="27" width="16.85546875" style="68" customWidth="1"/>
    <col min="28" max="28" width="4.5703125" style="68" bestFit="1" customWidth="1"/>
    <col min="29" max="29" width="4.7109375" style="68" bestFit="1" customWidth="1"/>
    <col min="30" max="30" width="4.42578125" style="68" bestFit="1" customWidth="1"/>
    <col min="31" max="31" width="5" style="68" bestFit="1" customWidth="1"/>
    <col min="32" max="32" width="5.28515625" style="68" bestFit="1" customWidth="1"/>
    <col min="33" max="33" width="4.85546875" style="68" bestFit="1" customWidth="1"/>
    <col min="34" max="34" width="4.28515625" style="68" bestFit="1" customWidth="1"/>
    <col min="35" max="35" width="4.42578125" style="68" bestFit="1" customWidth="1"/>
    <col min="36" max="36" width="4.140625" style="68" bestFit="1" customWidth="1"/>
    <col min="37" max="37" width="5" style="68" bestFit="1" customWidth="1"/>
    <col min="38" max="38" width="4.42578125" style="68" bestFit="1" customWidth="1"/>
    <col min="39" max="39" width="4.28515625" style="68" bestFit="1" customWidth="1"/>
    <col min="40" max="40" width="5" style="68" bestFit="1" customWidth="1"/>
    <col min="41" max="41" width="4.85546875" style="68" bestFit="1" customWidth="1"/>
    <col min="42" max="42" width="4.7109375" style="68" bestFit="1" customWidth="1"/>
    <col min="43" max="43" width="4.5703125" style="68" bestFit="1" customWidth="1"/>
    <col min="44" max="44" width="4.7109375" style="68" bestFit="1" customWidth="1"/>
    <col min="45" max="45" width="4" style="68" bestFit="1" customWidth="1"/>
    <col min="46" max="46" width="4.140625" style="68" bestFit="1" customWidth="1"/>
    <col min="47" max="47" width="4.5703125" style="68" bestFit="1" customWidth="1"/>
    <col min="48" max="50" width="4.42578125" style="68" bestFit="1" customWidth="1"/>
    <col min="51" max="51" width="4.28515625" style="68" bestFit="1" customWidth="1"/>
    <col min="52" max="52" width="4.42578125" style="68" bestFit="1" customWidth="1"/>
    <col min="53" max="53" width="4" style="68" bestFit="1" customWidth="1"/>
    <col min="54" max="54" width="3.85546875" style="68" bestFit="1" customWidth="1"/>
    <col min="55" max="55" width="4" style="68" bestFit="1" customWidth="1"/>
    <col min="56" max="56" width="4.5703125" style="68" bestFit="1" customWidth="1"/>
    <col min="57" max="57" width="4.42578125" style="68" bestFit="1" customWidth="1"/>
    <col min="58" max="58" width="4.140625" style="68" bestFit="1" customWidth="1"/>
    <col min="59" max="59" width="3.85546875" style="68" bestFit="1" customWidth="1"/>
    <col min="60" max="60" width="4" style="68" bestFit="1" customWidth="1"/>
    <col min="61" max="61" width="5" style="68" bestFit="1" customWidth="1"/>
    <col min="62" max="62" width="4" style="68" bestFit="1" customWidth="1"/>
    <col min="63" max="63" width="5" style="68" bestFit="1" customWidth="1"/>
    <col min="64" max="64" width="4.28515625" style="68" bestFit="1" customWidth="1"/>
    <col min="65" max="65" width="5.140625" style="68" bestFit="1" customWidth="1"/>
    <col min="66" max="66" width="5" style="68" bestFit="1" customWidth="1"/>
    <col min="67" max="67" width="13.28515625" style="68" bestFit="1" customWidth="1"/>
    <col min="68" max="68" width="5" style="68" bestFit="1" customWidth="1"/>
    <col min="69" max="69" width="13.28515625" style="68" bestFit="1" customWidth="1"/>
    <col min="70" max="16384" width="9.140625" style="68"/>
  </cols>
  <sheetData>
    <row r="1" spans="1:13" x14ac:dyDescent="0.3">
      <c r="A1" s="37" t="s">
        <v>637</v>
      </c>
      <c r="E1" s="250"/>
      <c r="I1" s="250"/>
    </row>
    <row r="2" spans="1:13" x14ac:dyDescent="0.3">
      <c r="A2" s="418" t="s">
        <v>614</v>
      </c>
      <c r="E2" s="250"/>
      <c r="I2" s="250"/>
    </row>
    <row r="3" spans="1:13" x14ac:dyDescent="0.3">
      <c r="A3" s="250"/>
      <c r="E3" s="250"/>
      <c r="I3" s="250"/>
    </row>
    <row r="4" spans="1:13" ht="84.6" customHeight="1" x14ac:dyDescent="0.3">
      <c r="A4" s="442" t="s">
        <v>615</v>
      </c>
      <c r="B4" s="443" t="s">
        <v>616</v>
      </c>
      <c r="C4" s="444" t="s">
        <v>617</v>
      </c>
      <c r="D4" s="444" t="s">
        <v>618</v>
      </c>
      <c r="E4" s="443" t="s">
        <v>619</v>
      </c>
      <c r="F4" s="443" t="s">
        <v>620</v>
      </c>
      <c r="G4" s="443" t="s">
        <v>621</v>
      </c>
      <c r="H4" s="443" t="s">
        <v>622</v>
      </c>
      <c r="I4" s="443" t="s">
        <v>623</v>
      </c>
      <c r="J4" s="443" t="s">
        <v>624</v>
      </c>
      <c r="K4" s="443" t="s">
        <v>625</v>
      </c>
      <c r="L4" s="443" t="s">
        <v>626</v>
      </c>
      <c r="M4" s="443" t="s">
        <v>627</v>
      </c>
    </row>
    <row r="5" spans="1:13" x14ac:dyDescent="0.3">
      <c r="A5" s="72" t="s">
        <v>180</v>
      </c>
      <c r="B5" s="445">
        <v>683</v>
      </c>
      <c r="C5" s="445">
        <v>183</v>
      </c>
      <c r="D5" s="445">
        <v>247</v>
      </c>
      <c r="E5" s="445">
        <v>285</v>
      </c>
      <c r="F5" s="445">
        <v>3850</v>
      </c>
      <c r="G5" s="445"/>
      <c r="H5" s="445">
        <v>757.1</v>
      </c>
      <c r="I5" s="446">
        <f t="shared" ref="I5:I24" si="0">B5/SUM(B5:F5)</f>
        <v>0.13014481707317074</v>
      </c>
      <c r="J5" s="447">
        <f>(B5+C5+D5+E5)/H5/2</f>
        <v>0.92325980715889577</v>
      </c>
      <c r="K5" s="447">
        <f>B5/H5/2</f>
        <v>0.45106326773213579</v>
      </c>
      <c r="L5" s="447">
        <f>F5/H5/2</f>
        <v>2.5425967507594769</v>
      </c>
      <c r="M5" s="448">
        <f>F5/SUM(B5:F5)</f>
        <v>0.73361280487804881</v>
      </c>
    </row>
    <row r="6" spans="1:13" x14ac:dyDescent="0.3">
      <c r="A6" s="72" t="s">
        <v>164</v>
      </c>
      <c r="B6" s="445">
        <v>161</v>
      </c>
      <c r="C6" s="445">
        <v>26</v>
      </c>
      <c r="D6" s="445">
        <v>16</v>
      </c>
      <c r="E6" s="445">
        <v>77</v>
      </c>
      <c r="F6" s="445">
        <v>1233</v>
      </c>
      <c r="G6" s="445"/>
      <c r="H6" s="445">
        <v>238.8</v>
      </c>
      <c r="I6" s="446">
        <f t="shared" si="0"/>
        <v>0.10641110376734964</v>
      </c>
      <c r="J6" s="447">
        <f t="shared" ref="J6:J21" si="1">(B6+C6+D6+E6)/H6/2</f>
        <v>0.58626465661641536</v>
      </c>
      <c r="K6" s="447">
        <f t="shared" ref="K6:K21" si="2">B6/H6/2</f>
        <v>0.33710217755443883</v>
      </c>
      <c r="L6" s="447">
        <f t="shared" ref="L6:L21" si="3">F6/H6/2</f>
        <v>2.5816582914572863</v>
      </c>
      <c r="M6" s="448">
        <f t="shared" ref="M6:M21" si="4">F6/SUM(B6:F6)</f>
        <v>0.81493721083939197</v>
      </c>
    </row>
    <row r="7" spans="1:13" x14ac:dyDescent="0.3">
      <c r="A7" s="72" t="s">
        <v>162</v>
      </c>
      <c r="B7" s="445">
        <v>1834</v>
      </c>
      <c r="C7" s="445">
        <v>814</v>
      </c>
      <c r="D7" s="445">
        <v>654</v>
      </c>
      <c r="E7" s="445">
        <v>807</v>
      </c>
      <c r="F7" s="445">
        <v>14625</v>
      </c>
      <c r="G7" s="445"/>
      <c r="H7" s="445">
        <v>2377.8000000000002</v>
      </c>
      <c r="I7" s="446">
        <f t="shared" si="0"/>
        <v>9.7896871997437809E-2</v>
      </c>
      <c r="J7" s="447">
        <f t="shared" si="1"/>
        <v>0.86403398099083184</v>
      </c>
      <c r="K7" s="447">
        <f t="shared" si="2"/>
        <v>0.38565060139624863</v>
      </c>
      <c r="L7" s="447">
        <f t="shared" si="3"/>
        <v>3.0753217259651775</v>
      </c>
      <c r="M7" s="448">
        <f t="shared" si="4"/>
        <v>0.78066616846375569</v>
      </c>
    </row>
    <row r="8" spans="1:13" x14ac:dyDescent="0.3">
      <c r="A8" s="72" t="s">
        <v>160</v>
      </c>
      <c r="B8" s="445">
        <v>904</v>
      </c>
      <c r="C8" s="445">
        <v>414</v>
      </c>
      <c r="D8" s="445">
        <v>150</v>
      </c>
      <c r="E8" s="445">
        <v>364</v>
      </c>
      <c r="F8" s="445">
        <v>8929</v>
      </c>
      <c r="G8" s="445"/>
      <c r="H8" s="445">
        <v>1420.65</v>
      </c>
      <c r="I8" s="446">
        <f t="shared" si="0"/>
        <v>8.4007062540656069E-2</v>
      </c>
      <c r="J8" s="447">
        <f t="shared" si="1"/>
        <v>0.64477527892162034</v>
      </c>
      <c r="K8" s="447">
        <f t="shared" si="2"/>
        <v>0.31816422060324495</v>
      </c>
      <c r="L8" s="447">
        <f t="shared" si="3"/>
        <v>3.1425755815999716</v>
      </c>
      <c r="M8" s="448">
        <f t="shared" si="4"/>
        <v>0.82975559892203332</v>
      </c>
    </row>
    <row r="9" spans="1:13" x14ac:dyDescent="0.3">
      <c r="A9" s="72" t="s">
        <v>628</v>
      </c>
      <c r="B9" s="445">
        <v>156</v>
      </c>
      <c r="C9" s="445">
        <v>209</v>
      </c>
      <c r="D9" s="445">
        <v>74</v>
      </c>
      <c r="E9" s="445">
        <v>199</v>
      </c>
      <c r="F9" s="445">
        <v>1533</v>
      </c>
      <c r="G9" s="445"/>
      <c r="H9" s="445">
        <v>302.85000000000002</v>
      </c>
      <c r="I9" s="446">
        <f t="shared" si="0"/>
        <v>7.1856287425149698E-2</v>
      </c>
      <c r="J9" s="447">
        <f t="shared" si="1"/>
        <v>1.0533267294039952</v>
      </c>
      <c r="K9" s="447">
        <f t="shared" si="2"/>
        <v>0.25755324418028724</v>
      </c>
      <c r="L9" s="447">
        <f t="shared" si="3"/>
        <v>2.530955918771669</v>
      </c>
      <c r="M9" s="448">
        <f t="shared" si="4"/>
        <v>0.70612620912022106</v>
      </c>
    </row>
    <row r="10" spans="1:13" x14ac:dyDescent="0.3">
      <c r="A10" s="72" t="s">
        <v>168</v>
      </c>
      <c r="B10" s="445">
        <v>492</v>
      </c>
      <c r="C10" s="445">
        <v>703</v>
      </c>
      <c r="D10" s="445">
        <v>193</v>
      </c>
      <c r="E10" s="445">
        <v>627</v>
      </c>
      <c r="F10" s="445">
        <v>7589</v>
      </c>
      <c r="G10" s="445"/>
      <c r="H10" s="445">
        <v>945.15000000000009</v>
      </c>
      <c r="I10" s="446">
        <f t="shared" si="0"/>
        <v>5.1228654727197002E-2</v>
      </c>
      <c r="J10" s="447">
        <f t="shared" si="1"/>
        <v>1.0659683648098184</v>
      </c>
      <c r="K10" s="447">
        <f t="shared" si="2"/>
        <v>0.26027614664338994</v>
      </c>
      <c r="L10" s="447">
        <f t="shared" si="3"/>
        <v>4.0147066603184678</v>
      </c>
      <c r="M10" s="448">
        <f t="shared" si="4"/>
        <v>0.79019158683881718</v>
      </c>
    </row>
    <row r="11" spans="1:13" x14ac:dyDescent="0.3">
      <c r="A11" s="72" t="s">
        <v>170</v>
      </c>
      <c r="B11" s="445">
        <v>113</v>
      </c>
      <c r="C11" s="445">
        <v>94</v>
      </c>
      <c r="D11" s="445">
        <v>186</v>
      </c>
      <c r="E11" s="445">
        <v>214</v>
      </c>
      <c r="F11" s="445">
        <v>1953</v>
      </c>
      <c r="G11" s="445"/>
      <c r="H11" s="445">
        <v>333.4</v>
      </c>
      <c r="I11" s="446">
        <f t="shared" si="0"/>
        <v>4.4140625000000003E-2</v>
      </c>
      <c r="J11" s="447">
        <f t="shared" si="1"/>
        <v>0.91031793641271752</v>
      </c>
      <c r="K11" s="447">
        <f t="shared" si="2"/>
        <v>0.16946610677864429</v>
      </c>
      <c r="L11" s="447">
        <f t="shared" si="3"/>
        <v>2.928914217156569</v>
      </c>
      <c r="M11" s="448">
        <f t="shared" si="4"/>
        <v>0.76289062500000004</v>
      </c>
    </row>
    <row r="12" spans="1:13" x14ac:dyDescent="0.3">
      <c r="A12" s="72" t="s">
        <v>185</v>
      </c>
      <c r="B12" s="445">
        <v>42</v>
      </c>
      <c r="C12" s="445">
        <v>42</v>
      </c>
      <c r="D12" s="445">
        <v>78</v>
      </c>
      <c r="E12" s="445">
        <v>107</v>
      </c>
      <c r="F12" s="445">
        <v>795</v>
      </c>
      <c r="G12" s="445"/>
      <c r="H12" s="445">
        <v>100</v>
      </c>
      <c r="I12" s="446">
        <f t="shared" si="0"/>
        <v>3.9473684210526314E-2</v>
      </c>
      <c r="J12" s="447">
        <f t="shared" si="1"/>
        <v>1.345</v>
      </c>
      <c r="K12" s="447">
        <f t="shared" si="2"/>
        <v>0.21</v>
      </c>
      <c r="L12" s="447">
        <f t="shared" si="3"/>
        <v>3.9750000000000001</v>
      </c>
      <c r="M12" s="448">
        <f t="shared" si="4"/>
        <v>0.7471804511278195</v>
      </c>
    </row>
    <row r="13" spans="1:13" x14ac:dyDescent="0.3">
      <c r="A13" s="72" t="s">
        <v>182</v>
      </c>
      <c r="B13" s="445">
        <v>164</v>
      </c>
      <c r="C13" s="445">
        <v>294</v>
      </c>
      <c r="D13" s="445">
        <v>107</v>
      </c>
      <c r="E13" s="445">
        <v>225</v>
      </c>
      <c r="F13" s="445">
        <v>3572</v>
      </c>
      <c r="G13" s="445"/>
      <c r="H13" s="445">
        <v>513.35</v>
      </c>
      <c r="I13" s="446">
        <f t="shared" si="0"/>
        <v>3.7597432370472257E-2</v>
      </c>
      <c r="J13" s="447">
        <f t="shared" si="1"/>
        <v>0.76945553715788439</v>
      </c>
      <c r="K13" s="447">
        <f t="shared" si="2"/>
        <v>0.15973507353657349</v>
      </c>
      <c r="L13" s="447">
        <f t="shared" si="3"/>
        <v>3.4791078211746371</v>
      </c>
      <c r="M13" s="448">
        <f t="shared" si="4"/>
        <v>0.81889041723979827</v>
      </c>
    </row>
    <row r="14" spans="1:13" x14ac:dyDescent="0.3">
      <c r="A14" s="72" t="s">
        <v>171</v>
      </c>
      <c r="B14" s="445">
        <v>49</v>
      </c>
      <c r="C14" s="445">
        <v>50</v>
      </c>
      <c r="D14" s="445">
        <v>40</v>
      </c>
      <c r="E14" s="445">
        <v>88</v>
      </c>
      <c r="F14" s="445">
        <v>1283</v>
      </c>
      <c r="G14" s="445"/>
      <c r="H14" s="445">
        <v>179.6</v>
      </c>
      <c r="I14" s="446">
        <f t="shared" si="0"/>
        <v>3.2450331125827812E-2</v>
      </c>
      <c r="J14" s="447">
        <f t="shared" si="1"/>
        <v>0.6319599109131403</v>
      </c>
      <c r="K14" s="447">
        <f t="shared" si="2"/>
        <v>0.1364142538975501</v>
      </c>
      <c r="L14" s="447">
        <f t="shared" si="3"/>
        <v>3.5718262806236081</v>
      </c>
      <c r="M14" s="448">
        <f t="shared" si="4"/>
        <v>0.8496688741721854</v>
      </c>
    </row>
    <row r="15" spans="1:13" x14ac:dyDescent="0.3">
      <c r="A15" s="72" t="s">
        <v>179</v>
      </c>
      <c r="B15" s="445">
        <v>144</v>
      </c>
      <c r="C15" s="445">
        <v>149</v>
      </c>
      <c r="D15" s="445">
        <v>315</v>
      </c>
      <c r="E15" s="445">
        <v>432</v>
      </c>
      <c r="F15" s="445">
        <v>3865</v>
      </c>
      <c r="G15" s="445"/>
      <c r="H15" s="445">
        <v>555.6</v>
      </c>
      <c r="I15" s="446">
        <f t="shared" si="0"/>
        <v>2.9357798165137616E-2</v>
      </c>
      <c r="J15" s="447">
        <f t="shared" si="1"/>
        <v>0.93592512598992073</v>
      </c>
      <c r="K15" s="447">
        <f t="shared" si="2"/>
        <v>0.12958963282937364</v>
      </c>
      <c r="L15" s="447">
        <f t="shared" si="3"/>
        <v>3.4782217422606192</v>
      </c>
      <c r="M15" s="448">
        <f t="shared" si="4"/>
        <v>0.78797145769622834</v>
      </c>
    </row>
    <row r="16" spans="1:13" x14ac:dyDescent="0.3">
      <c r="A16" s="72" t="s">
        <v>629</v>
      </c>
      <c r="B16" s="445">
        <v>80</v>
      </c>
      <c r="C16" s="445">
        <v>55</v>
      </c>
      <c r="D16" s="445">
        <v>243</v>
      </c>
      <c r="E16" s="445">
        <v>332</v>
      </c>
      <c r="F16" s="445">
        <v>2100</v>
      </c>
      <c r="G16" s="445"/>
      <c r="H16" s="445">
        <v>321.35000000000002</v>
      </c>
      <c r="I16" s="446">
        <f t="shared" si="0"/>
        <v>2.8469750889679714E-2</v>
      </c>
      <c r="J16" s="447">
        <f t="shared" si="1"/>
        <v>1.1047144857631865</v>
      </c>
      <c r="K16" s="447">
        <f t="shared" si="2"/>
        <v>0.12447487163528861</v>
      </c>
      <c r="L16" s="447">
        <f t="shared" si="3"/>
        <v>3.2674653804263261</v>
      </c>
      <c r="M16" s="448">
        <f t="shared" si="4"/>
        <v>0.74733096085409256</v>
      </c>
    </row>
    <row r="17" spans="1:14" x14ac:dyDescent="0.3">
      <c r="A17" s="72" t="s">
        <v>172</v>
      </c>
      <c r="B17" s="445">
        <v>107</v>
      </c>
      <c r="C17" s="445">
        <v>125</v>
      </c>
      <c r="D17" s="445">
        <v>370</v>
      </c>
      <c r="E17" s="445">
        <v>432</v>
      </c>
      <c r="F17" s="445">
        <v>3663</v>
      </c>
      <c r="G17" s="445"/>
      <c r="H17" s="445">
        <v>584.04999999999995</v>
      </c>
      <c r="I17" s="446">
        <f t="shared" si="0"/>
        <v>2.2780498190334255E-2</v>
      </c>
      <c r="J17" s="447">
        <f t="shared" si="1"/>
        <v>0.8851981850868933</v>
      </c>
      <c r="K17" s="447">
        <f t="shared" si="2"/>
        <v>9.1601746425819711E-2</v>
      </c>
      <c r="L17" s="447">
        <f t="shared" si="3"/>
        <v>3.1358616556801646</v>
      </c>
      <c r="M17" s="448">
        <f t="shared" si="4"/>
        <v>0.77985948477751754</v>
      </c>
    </row>
    <row r="18" spans="1:14" x14ac:dyDescent="0.3">
      <c r="A18" s="72" t="s">
        <v>166</v>
      </c>
      <c r="B18" s="445">
        <v>129</v>
      </c>
      <c r="C18" s="445">
        <v>404</v>
      </c>
      <c r="D18" s="445">
        <v>114</v>
      </c>
      <c r="E18" s="445">
        <v>289</v>
      </c>
      <c r="F18" s="445">
        <v>5162</v>
      </c>
      <c r="G18" s="445"/>
      <c r="H18" s="445">
        <v>807.2</v>
      </c>
      <c r="I18" s="446">
        <f t="shared" si="0"/>
        <v>2.1154476877664807E-2</v>
      </c>
      <c r="J18" s="447">
        <f t="shared" si="1"/>
        <v>0.57978196233894941</v>
      </c>
      <c r="K18" s="447">
        <f t="shared" si="2"/>
        <v>7.9905847373637262E-2</v>
      </c>
      <c r="L18" s="447">
        <f t="shared" si="3"/>
        <v>3.1974727452923686</v>
      </c>
      <c r="M18" s="448">
        <f t="shared" si="4"/>
        <v>0.84650705149229255</v>
      </c>
    </row>
    <row r="19" spans="1:14" x14ac:dyDescent="0.3">
      <c r="A19" s="72" t="s">
        <v>178</v>
      </c>
      <c r="B19" s="445">
        <v>53</v>
      </c>
      <c r="C19" s="445">
        <v>38</v>
      </c>
      <c r="D19" s="445">
        <v>262</v>
      </c>
      <c r="E19" s="445">
        <v>250</v>
      </c>
      <c r="F19" s="445">
        <v>2034</v>
      </c>
      <c r="G19" s="445"/>
      <c r="H19" s="445">
        <v>385.95</v>
      </c>
      <c r="I19" s="446">
        <f t="shared" si="0"/>
        <v>2.0098596890405763E-2</v>
      </c>
      <c r="J19" s="447">
        <f t="shared" si="1"/>
        <v>0.78118927322192</v>
      </c>
      <c r="K19" s="447">
        <f t="shared" si="2"/>
        <v>6.8661743749190318E-2</v>
      </c>
      <c r="L19" s="447">
        <f t="shared" si="3"/>
        <v>2.6350563544500583</v>
      </c>
      <c r="M19" s="448">
        <f t="shared" si="4"/>
        <v>0.77133105802047786</v>
      </c>
    </row>
    <row r="20" spans="1:14" x14ac:dyDescent="0.3">
      <c r="A20" s="72" t="s">
        <v>183</v>
      </c>
      <c r="B20" s="445">
        <v>104</v>
      </c>
      <c r="C20" s="445">
        <v>150</v>
      </c>
      <c r="D20" s="445">
        <v>260</v>
      </c>
      <c r="E20" s="445">
        <v>538</v>
      </c>
      <c r="F20" s="445">
        <v>4726</v>
      </c>
      <c r="G20" s="445"/>
      <c r="H20" s="445">
        <v>528.79999999999995</v>
      </c>
      <c r="I20" s="446">
        <f t="shared" si="0"/>
        <v>1.7999307718933887E-2</v>
      </c>
      <c r="J20" s="447">
        <f t="shared" si="1"/>
        <v>0.99470499243570354</v>
      </c>
      <c r="K20" s="447">
        <f t="shared" si="2"/>
        <v>9.8335854765506811E-2</v>
      </c>
      <c r="L20" s="447">
        <f t="shared" si="3"/>
        <v>4.4686081694402429</v>
      </c>
      <c r="M20" s="448">
        <f t="shared" si="4"/>
        <v>0.81793007961232256</v>
      </c>
    </row>
    <row r="21" spans="1:14" x14ac:dyDescent="0.3">
      <c r="A21" s="72" t="s">
        <v>25</v>
      </c>
      <c r="B21" s="445">
        <v>65</v>
      </c>
      <c r="C21" s="445">
        <v>119</v>
      </c>
      <c r="D21" s="445">
        <v>134</v>
      </c>
      <c r="E21" s="445">
        <v>354</v>
      </c>
      <c r="F21" s="445">
        <v>5437</v>
      </c>
      <c r="G21" s="445"/>
      <c r="H21" s="445">
        <v>603.40000000000009</v>
      </c>
      <c r="I21" s="446">
        <f t="shared" si="0"/>
        <v>1.0640039286298903E-2</v>
      </c>
      <c r="J21" s="447">
        <f t="shared" si="1"/>
        <v>0.55684454756380497</v>
      </c>
      <c r="K21" s="447">
        <f t="shared" si="2"/>
        <v>5.3861451773284712E-2</v>
      </c>
      <c r="L21" s="447">
        <f t="shared" si="3"/>
        <v>4.5053032814053688</v>
      </c>
      <c r="M21" s="448">
        <f t="shared" si="4"/>
        <v>0.88999836307087898</v>
      </c>
    </row>
    <row r="22" spans="1:14" x14ac:dyDescent="0.3">
      <c r="A22" s="72" t="s">
        <v>159</v>
      </c>
      <c r="B22" s="445">
        <v>3</v>
      </c>
      <c r="C22" s="445">
        <v>1</v>
      </c>
      <c r="D22" s="445">
        <v>6</v>
      </c>
      <c r="E22" s="445">
        <v>48</v>
      </c>
      <c r="F22" s="445">
        <v>240</v>
      </c>
      <c r="G22" s="445"/>
      <c r="H22" s="445">
        <v>126.9</v>
      </c>
      <c r="I22" s="446">
        <f t="shared" si="0"/>
        <v>1.0067114093959731E-2</v>
      </c>
      <c r="J22" s="447"/>
      <c r="K22" s="447"/>
      <c r="L22" s="447"/>
      <c r="M22" s="448"/>
    </row>
    <row r="23" spans="1:14" x14ac:dyDescent="0.3">
      <c r="A23" s="72" t="s">
        <v>167</v>
      </c>
      <c r="B23" s="445">
        <v>0</v>
      </c>
      <c r="C23" s="445">
        <v>0</v>
      </c>
      <c r="D23" s="445">
        <v>6</v>
      </c>
      <c r="E23" s="445">
        <v>31</v>
      </c>
      <c r="F23" s="445">
        <v>155</v>
      </c>
      <c r="G23" s="445"/>
      <c r="H23" s="445">
        <v>113.05</v>
      </c>
      <c r="I23" s="446">
        <f t="shared" si="0"/>
        <v>0</v>
      </c>
      <c r="J23" s="447"/>
      <c r="K23" s="447"/>
      <c r="L23" s="447"/>
      <c r="M23" s="448"/>
    </row>
    <row r="24" spans="1:14" x14ac:dyDescent="0.3">
      <c r="A24" s="78" t="s">
        <v>163</v>
      </c>
      <c r="B24" s="449">
        <v>0</v>
      </c>
      <c r="C24" s="449">
        <v>0</v>
      </c>
      <c r="D24" s="449">
        <v>21</v>
      </c>
      <c r="E24" s="449">
        <v>42</v>
      </c>
      <c r="F24" s="449">
        <v>197</v>
      </c>
      <c r="G24" s="449"/>
      <c r="H24" s="449">
        <v>199.60000000000002</v>
      </c>
      <c r="I24" s="450">
        <f t="shared" si="0"/>
        <v>0</v>
      </c>
      <c r="J24" s="451"/>
      <c r="K24" s="451"/>
      <c r="L24" s="451"/>
      <c r="M24" s="452"/>
    </row>
    <row r="25" spans="1:14" x14ac:dyDescent="0.3">
      <c r="A25" s="72"/>
      <c r="B25" s="72"/>
      <c r="C25" s="445"/>
      <c r="D25" s="445"/>
      <c r="E25" s="445"/>
      <c r="F25" s="445"/>
      <c r="G25" s="445"/>
      <c r="H25" s="445"/>
      <c r="I25" s="445"/>
      <c r="J25" s="446"/>
      <c r="K25" s="447"/>
      <c r="L25" s="447"/>
      <c r="M25" s="447"/>
      <c r="N25" s="447"/>
    </row>
    <row r="26" spans="1:14" x14ac:dyDescent="0.3">
      <c r="A26" s="37" t="s">
        <v>638</v>
      </c>
      <c r="B26" s="72"/>
      <c r="C26" s="445"/>
      <c r="D26" s="445"/>
      <c r="E26" s="445"/>
      <c r="F26" s="445"/>
      <c r="G26" s="445"/>
      <c r="H26" s="445"/>
      <c r="I26" s="445"/>
      <c r="J26" s="446"/>
      <c r="K26" s="447"/>
      <c r="L26" s="447"/>
      <c r="M26" s="447"/>
      <c r="N26" s="447"/>
    </row>
    <row r="27" spans="1:14" x14ac:dyDescent="0.3">
      <c r="A27" s="418" t="s">
        <v>614</v>
      </c>
      <c r="B27" s="72"/>
      <c r="C27" s="445"/>
      <c r="D27" s="445"/>
      <c r="E27" s="445"/>
      <c r="F27" s="445"/>
      <c r="G27" s="445"/>
      <c r="H27" s="445"/>
      <c r="I27" s="445"/>
      <c r="J27" s="446"/>
      <c r="K27" s="447"/>
      <c r="L27" s="447"/>
      <c r="M27" s="447"/>
      <c r="N27" s="447"/>
    </row>
    <row r="28" spans="1:14" x14ac:dyDescent="0.3">
      <c r="A28" s="72"/>
      <c r="B28" s="453"/>
      <c r="C28" s="72"/>
      <c r="D28" s="454"/>
      <c r="E28" s="454"/>
      <c r="F28" s="454"/>
      <c r="G28" s="454"/>
      <c r="H28" s="454"/>
      <c r="I28" s="454"/>
      <c r="J28" s="455"/>
      <c r="K28" s="72"/>
    </row>
    <row r="29" spans="1:14" x14ac:dyDescent="0.3">
      <c r="A29" s="162">
        <v>2017</v>
      </c>
      <c r="B29" s="456"/>
      <c r="C29" s="457"/>
      <c r="D29" s="162"/>
      <c r="E29" s="162"/>
      <c r="F29" s="162"/>
      <c r="G29" s="162"/>
      <c r="H29" s="162"/>
      <c r="I29" s="162"/>
      <c r="J29" s="162"/>
      <c r="K29" s="162"/>
    </row>
    <row r="30" spans="1:14" ht="61.9" customHeight="1" x14ac:dyDescent="0.3">
      <c r="A30" s="442" t="s">
        <v>630</v>
      </c>
      <c r="B30" s="442" t="s">
        <v>615</v>
      </c>
      <c r="C30" s="443" t="s">
        <v>616</v>
      </c>
      <c r="D30" s="444" t="s">
        <v>617</v>
      </c>
      <c r="E30" s="444" t="s">
        <v>618</v>
      </c>
      <c r="F30" s="443" t="s">
        <v>619</v>
      </c>
      <c r="G30" s="443" t="s">
        <v>620</v>
      </c>
      <c r="H30" s="443" t="s">
        <v>621</v>
      </c>
      <c r="I30" s="443" t="s">
        <v>631</v>
      </c>
      <c r="J30" s="443" t="s">
        <v>623</v>
      </c>
      <c r="K30" s="443" t="s">
        <v>632</v>
      </c>
      <c r="L30" s="162"/>
    </row>
    <row r="31" spans="1:14" x14ac:dyDescent="0.3">
      <c r="A31" s="458">
        <v>1181676.5445195104</v>
      </c>
      <c r="B31" s="459" t="s">
        <v>164</v>
      </c>
      <c r="C31" s="458">
        <v>788136.13747102336</v>
      </c>
      <c r="D31" s="458">
        <v>54285.867359490949</v>
      </c>
      <c r="E31" s="458">
        <v>26565.424452516847</v>
      </c>
      <c r="F31" s="458">
        <v>82522.384872186303</v>
      </c>
      <c r="G31" s="458">
        <v>156167.22567708232</v>
      </c>
      <c r="H31" s="458">
        <v>73999.504687210487</v>
      </c>
      <c r="I31" s="460">
        <f t="shared" ref="I31:I47" si="5">VLOOKUP(B31,$A$5:$H$24,8,FALSE)</f>
        <v>238.8</v>
      </c>
      <c r="J31" s="461">
        <f t="shared" ref="J31:J47" si="6">C31/A31</f>
        <v>0.66696435765465145</v>
      </c>
      <c r="K31" s="462">
        <f t="shared" ref="K31:K47" si="7">VLOOKUP(B31,$A$5:$K$21,11,FALSE)</f>
        <v>0.33710217755443883</v>
      </c>
      <c r="L31" s="162"/>
    </row>
    <row r="32" spans="1:14" x14ac:dyDescent="0.3">
      <c r="A32" s="458">
        <v>5095348.6477937819</v>
      </c>
      <c r="B32" s="459" t="s">
        <v>180</v>
      </c>
      <c r="C32" s="458">
        <v>3343459.514861546</v>
      </c>
      <c r="D32" s="458">
        <v>377691.03460752213</v>
      </c>
      <c r="E32" s="458">
        <v>229617.66874610214</v>
      </c>
      <c r="F32" s="458">
        <v>305439.9959554947</v>
      </c>
      <c r="G32" s="458">
        <v>543263.58836506505</v>
      </c>
      <c r="H32" s="458">
        <v>295876.84525805269</v>
      </c>
      <c r="I32" s="460">
        <f t="shared" si="5"/>
        <v>757.1</v>
      </c>
      <c r="J32" s="461">
        <f t="shared" si="6"/>
        <v>0.65617875163640071</v>
      </c>
      <c r="K32" s="462">
        <f t="shared" si="7"/>
        <v>0.45106326773213579</v>
      </c>
      <c r="L32" s="162"/>
    </row>
    <row r="33" spans="1:12" x14ac:dyDescent="0.3">
      <c r="A33" s="458">
        <v>15273523.89707046</v>
      </c>
      <c r="B33" s="459" t="s">
        <v>162</v>
      </c>
      <c r="C33" s="458">
        <v>8977898.609452527</v>
      </c>
      <c r="D33" s="458">
        <v>1622800.9285124422</v>
      </c>
      <c r="E33" s="458">
        <v>791418.64499411068</v>
      </c>
      <c r="F33" s="458">
        <v>864877.46223187458</v>
      </c>
      <c r="G33" s="458">
        <v>2091935.7935736671</v>
      </c>
      <c r="H33" s="458">
        <v>924592.45830583933</v>
      </c>
      <c r="I33" s="460">
        <f t="shared" si="5"/>
        <v>2377.8000000000002</v>
      </c>
      <c r="J33" s="461">
        <f t="shared" si="6"/>
        <v>0.58780793940909304</v>
      </c>
      <c r="K33" s="462">
        <f t="shared" si="7"/>
        <v>0.38565060139624863</v>
      </c>
      <c r="L33" s="162"/>
    </row>
    <row r="34" spans="1:12" x14ac:dyDescent="0.3">
      <c r="A34" s="458">
        <v>8067623.088265474</v>
      </c>
      <c r="B34" s="459" t="s">
        <v>160</v>
      </c>
      <c r="C34" s="458">
        <v>4425310.9830671111</v>
      </c>
      <c r="D34" s="458">
        <v>854713.65629836812</v>
      </c>
      <c r="E34" s="458">
        <v>246711.94187206952</v>
      </c>
      <c r="F34" s="458">
        <v>390105.81939578982</v>
      </c>
      <c r="G34" s="458">
        <v>1675795.0060880806</v>
      </c>
      <c r="H34" s="458">
        <v>474985.68154405471</v>
      </c>
      <c r="I34" s="460">
        <f t="shared" si="5"/>
        <v>1420.65</v>
      </c>
      <c r="J34" s="461">
        <f t="shared" si="6"/>
        <v>0.54852723468251985</v>
      </c>
      <c r="K34" s="462">
        <f t="shared" si="7"/>
        <v>0.31816422060324495</v>
      </c>
      <c r="L34" s="162"/>
    </row>
    <row r="35" spans="1:12" x14ac:dyDescent="0.3">
      <c r="A35" s="458">
        <v>1873805.6710118656</v>
      </c>
      <c r="B35" s="459" t="s">
        <v>628</v>
      </c>
      <c r="C35" s="458">
        <v>763659.85990981152</v>
      </c>
      <c r="D35" s="458">
        <v>377691.03460752207</v>
      </c>
      <c r="E35" s="458">
        <v>137678.19977130473</v>
      </c>
      <c r="F35" s="458">
        <v>213272.13752681913</v>
      </c>
      <c r="G35" s="458">
        <v>255758.35971905795</v>
      </c>
      <c r="H35" s="458">
        <v>125746.07947735011</v>
      </c>
      <c r="I35" s="460">
        <f t="shared" si="5"/>
        <v>302.85000000000002</v>
      </c>
      <c r="J35" s="461">
        <f t="shared" si="6"/>
        <v>0.4075448546899908</v>
      </c>
      <c r="K35" s="462">
        <f t="shared" si="7"/>
        <v>0.25755324418028724</v>
      </c>
      <c r="L35" s="162"/>
    </row>
    <row r="36" spans="1:12" x14ac:dyDescent="0.3">
      <c r="A36" s="458">
        <v>6761544.1680527516</v>
      </c>
      <c r="B36" s="459" t="s">
        <v>168</v>
      </c>
      <c r="C36" s="458">
        <v>2408465.7120232517</v>
      </c>
      <c r="D36" s="458">
        <v>1501523.9907944303</v>
      </c>
      <c r="E36" s="458">
        <v>316937.06390307052</v>
      </c>
      <c r="F36" s="458">
        <v>671967.99110208848</v>
      </c>
      <c r="G36" s="458">
        <v>1474264.5128670016</v>
      </c>
      <c r="H36" s="458">
        <v>388384.89736290858</v>
      </c>
      <c r="I36" s="460">
        <f t="shared" si="5"/>
        <v>945.15000000000009</v>
      </c>
      <c r="J36" s="461">
        <f t="shared" si="6"/>
        <v>0.35620054416014596</v>
      </c>
      <c r="K36" s="462">
        <f t="shared" si="7"/>
        <v>0.26027614664338994</v>
      </c>
      <c r="L36" s="162"/>
    </row>
    <row r="37" spans="1:12" x14ac:dyDescent="0.3">
      <c r="A37" s="458">
        <v>1629618.3269752872</v>
      </c>
      <c r="B37" s="459" t="s">
        <v>170</v>
      </c>
      <c r="C37" s="458">
        <v>553163.87288338912</v>
      </c>
      <c r="D37" s="458">
        <v>188268.00807653242</v>
      </c>
      <c r="E37" s="458">
        <v>194736.11142149306</v>
      </c>
      <c r="F37" s="458">
        <v>229347.92678763464</v>
      </c>
      <c r="G37" s="458">
        <v>395044.19611360808</v>
      </c>
      <c r="H37" s="458">
        <v>69058.211692629819</v>
      </c>
      <c r="I37" s="460">
        <f t="shared" si="5"/>
        <v>333.4</v>
      </c>
      <c r="J37" s="461">
        <f t="shared" si="6"/>
        <v>0.33944382173837551</v>
      </c>
      <c r="K37" s="462">
        <f t="shared" si="7"/>
        <v>0.16946610677864429</v>
      </c>
      <c r="L37" s="162"/>
    </row>
    <row r="38" spans="1:12" x14ac:dyDescent="0.3">
      <c r="A38" s="458">
        <v>2440571.2332166592</v>
      </c>
      <c r="B38" s="459" t="s">
        <v>182</v>
      </c>
      <c r="C38" s="458">
        <v>802821.90400775045</v>
      </c>
      <c r="D38" s="458">
        <v>552098.82123056753</v>
      </c>
      <c r="E38" s="458">
        <v>188961.01914920678</v>
      </c>
      <c r="F38" s="458">
        <v>241136.83891223266</v>
      </c>
      <c r="G38" s="458">
        <v>540158.83221508132</v>
      </c>
      <c r="H38" s="458">
        <v>115393.81770182044</v>
      </c>
      <c r="I38" s="460">
        <f t="shared" si="5"/>
        <v>513.35</v>
      </c>
      <c r="J38" s="461">
        <f t="shared" si="6"/>
        <v>0.32894835974512232</v>
      </c>
      <c r="K38" s="462">
        <f t="shared" si="7"/>
        <v>0.15973507353657349</v>
      </c>
      <c r="L38" s="162"/>
    </row>
    <row r="39" spans="1:12" x14ac:dyDescent="0.3">
      <c r="A39" s="458">
        <v>784450.98854517704</v>
      </c>
      <c r="B39" s="459" t="s">
        <v>171</v>
      </c>
      <c r="C39" s="458">
        <v>239867.52009987665</v>
      </c>
      <c r="D39" s="458">
        <v>112036.79008235366</v>
      </c>
      <c r="E39" s="458">
        <v>65374.044522280594</v>
      </c>
      <c r="F39" s="458">
        <v>94311.296996784338</v>
      </c>
      <c r="G39" s="458">
        <v>238127.58263322676</v>
      </c>
      <c r="H39" s="458">
        <v>34733.754210655039</v>
      </c>
      <c r="I39" s="460">
        <f t="shared" si="5"/>
        <v>179.6</v>
      </c>
      <c r="J39" s="461">
        <f t="shared" si="6"/>
        <v>0.30577757387332621</v>
      </c>
      <c r="K39" s="462">
        <f t="shared" si="7"/>
        <v>0.1364142538975501</v>
      </c>
      <c r="L39" s="162"/>
    </row>
    <row r="40" spans="1:12" x14ac:dyDescent="0.3">
      <c r="A40" s="458">
        <v>699011.5565777123</v>
      </c>
      <c r="B40" s="459" t="s">
        <v>185</v>
      </c>
      <c r="C40" s="458">
        <v>205600.73151417999</v>
      </c>
      <c r="D40" s="458">
        <v>94711.513265494839</v>
      </c>
      <c r="E40" s="458">
        <v>105337.68304650158</v>
      </c>
      <c r="F40" s="458">
        <v>114673.96339381734</v>
      </c>
      <c r="G40" s="458">
        <v>145530.95872698497</v>
      </c>
      <c r="H40" s="458">
        <v>33156.706630733504</v>
      </c>
      <c r="I40" s="460">
        <f t="shared" si="5"/>
        <v>100</v>
      </c>
      <c r="J40" s="461">
        <f t="shared" si="6"/>
        <v>0.29413066147401018</v>
      </c>
      <c r="K40" s="462">
        <f t="shared" si="7"/>
        <v>0.21</v>
      </c>
      <c r="L40" s="162"/>
    </row>
    <row r="41" spans="1:12" x14ac:dyDescent="0.3">
      <c r="A41" s="458">
        <v>2666126.7990155434</v>
      </c>
      <c r="B41" s="459" t="s">
        <v>179</v>
      </c>
      <c r="C41" s="458">
        <v>704916.79376290285</v>
      </c>
      <c r="D41" s="458">
        <v>282979.52134202729</v>
      </c>
      <c r="E41" s="458">
        <v>428280.84291274985</v>
      </c>
      <c r="F41" s="458">
        <v>462982.73071148671</v>
      </c>
      <c r="G41" s="458">
        <v>674847.20505701809</v>
      </c>
      <c r="H41" s="458">
        <v>112119.70522935873</v>
      </c>
      <c r="I41" s="460">
        <f t="shared" si="5"/>
        <v>555.6</v>
      </c>
      <c r="J41" s="461">
        <f t="shared" si="6"/>
        <v>0.26439732499714214</v>
      </c>
      <c r="K41" s="462">
        <f t="shared" si="7"/>
        <v>0.12958963282937364</v>
      </c>
      <c r="L41" s="162"/>
    </row>
    <row r="42" spans="1:12" x14ac:dyDescent="0.3">
      <c r="A42" s="458">
        <v>1677392.2309946956</v>
      </c>
      <c r="B42" s="459" t="s">
        <v>629</v>
      </c>
      <c r="C42" s="458">
        <v>391620.44097939046</v>
      </c>
      <c r="D42" s="458">
        <v>118966.90080909719</v>
      </c>
      <c r="E42" s="458">
        <v>351356.61384589673</v>
      </c>
      <c r="F42" s="458">
        <v>355810.80230604997</v>
      </c>
      <c r="G42" s="458">
        <v>384534.51274294074</v>
      </c>
      <c r="H42" s="458">
        <v>75102.960311320552</v>
      </c>
      <c r="I42" s="460">
        <f t="shared" si="5"/>
        <v>321.35000000000002</v>
      </c>
      <c r="J42" s="461">
        <f t="shared" si="6"/>
        <v>0.23346980732536188</v>
      </c>
      <c r="K42" s="462">
        <f t="shared" si="7"/>
        <v>0.12447487163528861</v>
      </c>
      <c r="L42" s="162"/>
    </row>
    <row r="43" spans="1:12" x14ac:dyDescent="0.3">
      <c r="A43" s="458">
        <v>2428225.7888241648</v>
      </c>
      <c r="B43" s="459" t="s">
        <v>172</v>
      </c>
      <c r="C43" s="458">
        <v>523792.33980993473</v>
      </c>
      <c r="D43" s="458">
        <v>264499.22607071121</v>
      </c>
      <c r="E43" s="458">
        <v>374456.98293504183</v>
      </c>
      <c r="F43" s="458">
        <v>462982.73071148683</v>
      </c>
      <c r="G43" s="458">
        <v>694283.05351216707</v>
      </c>
      <c r="H43" s="458">
        <v>108211.45578482335</v>
      </c>
      <c r="I43" s="460">
        <f t="shared" si="5"/>
        <v>584.04999999999995</v>
      </c>
      <c r="J43" s="461">
        <f t="shared" si="6"/>
        <v>0.21570989906320615</v>
      </c>
      <c r="K43" s="462">
        <f t="shared" si="7"/>
        <v>9.1601746425819711E-2</v>
      </c>
      <c r="L43" s="162"/>
    </row>
    <row r="44" spans="1:12" x14ac:dyDescent="0.3">
      <c r="A44" s="458">
        <v>3032913.6136123827</v>
      </c>
      <c r="B44" s="459" t="s">
        <v>166</v>
      </c>
      <c r="C44" s="458">
        <v>631487.9610792672</v>
      </c>
      <c r="D44" s="458">
        <v>736901.77394372819</v>
      </c>
      <c r="E44" s="458">
        <v>115732.84913661686</v>
      </c>
      <c r="F44" s="458">
        <v>309726.87309171224</v>
      </c>
      <c r="G44" s="458">
        <v>1083789.0871814296</v>
      </c>
      <c r="H44" s="458">
        <v>155275.06917962874</v>
      </c>
      <c r="I44" s="460">
        <f t="shared" si="5"/>
        <v>807.2</v>
      </c>
      <c r="J44" s="461">
        <f t="shared" si="6"/>
        <v>0.20821165437914568</v>
      </c>
      <c r="K44" s="462">
        <f t="shared" si="7"/>
        <v>7.9905847373637262E-2</v>
      </c>
      <c r="L44" s="162"/>
    </row>
    <row r="45" spans="1:12" x14ac:dyDescent="0.3">
      <c r="A45" s="458">
        <v>1386949.0998441631</v>
      </c>
      <c r="B45" s="459" t="s">
        <v>178</v>
      </c>
      <c r="C45" s="458">
        <v>259448.54214884617</v>
      </c>
      <c r="D45" s="458">
        <v>73921.181085264267</v>
      </c>
      <c r="E45" s="458">
        <v>361982.78362690349</v>
      </c>
      <c r="F45" s="458">
        <v>267929.82101359189</v>
      </c>
      <c r="G45" s="458">
        <v>366986.08076265361</v>
      </c>
      <c r="H45" s="458">
        <v>56680.691206903502</v>
      </c>
      <c r="I45" s="460">
        <f t="shared" si="5"/>
        <v>385.95</v>
      </c>
      <c r="J45" s="461">
        <f t="shared" si="6"/>
        <v>0.187064213227434</v>
      </c>
      <c r="K45" s="462">
        <f t="shared" si="7"/>
        <v>6.8661743749190318E-2</v>
      </c>
      <c r="L45" s="162"/>
    </row>
    <row r="46" spans="1:12" x14ac:dyDescent="0.3">
      <c r="A46" s="458">
        <v>2724521.9559053751</v>
      </c>
      <c r="B46" s="459" t="s">
        <v>183</v>
      </c>
      <c r="C46" s="458">
        <v>509106.57327320758</v>
      </c>
      <c r="D46" s="458">
        <v>301459.81661334331</v>
      </c>
      <c r="E46" s="458">
        <v>411417.57347767398</v>
      </c>
      <c r="F46" s="458">
        <v>576584.97482124972</v>
      </c>
      <c r="G46" s="458">
        <v>821320.03670647135</v>
      </c>
      <c r="H46" s="458">
        <v>104632.98101342929</v>
      </c>
      <c r="I46" s="460">
        <f t="shared" si="5"/>
        <v>528.79999999999995</v>
      </c>
      <c r="J46" s="461">
        <f t="shared" si="6"/>
        <v>0.18686088110603183</v>
      </c>
      <c r="K46" s="462">
        <f t="shared" si="7"/>
        <v>9.8335854765506811E-2</v>
      </c>
      <c r="L46" s="162"/>
    </row>
    <row r="47" spans="1:12" x14ac:dyDescent="0.3">
      <c r="A47" s="463">
        <v>2215376.856323489</v>
      </c>
      <c r="B47" s="464" t="s">
        <v>25</v>
      </c>
      <c r="C47" s="463">
        <v>318191.60829575476</v>
      </c>
      <c r="D47" s="463">
        <v>259879.1522528822</v>
      </c>
      <c r="E47" s="463">
        <v>218067.48420152962</v>
      </c>
      <c r="F47" s="463">
        <v>379388.62655524613</v>
      </c>
      <c r="G47" s="463">
        <v>963474.60582415026</v>
      </c>
      <c r="H47" s="463">
        <v>76375.379193926419</v>
      </c>
      <c r="I47" s="465">
        <f t="shared" si="5"/>
        <v>603.40000000000009</v>
      </c>
      <c r="J47" s="466">
        <f t="shared" si="6"/>
        <v>0.14362865956079685</v>
      </c>
      <c r="K47" s="467">
        <f t="shared" si="7"/>
        <v>5.3861451773284712E-2</v>
      </c>
      <c r="L47" s="162"/>
    </row>
    <row r="48" spans="1:12" x14ac:dyDescent="0.3">
      <c r="A48" s="458">
        <f>SUM(A31:A47)</f>
        <v>59938680.466548495</v>
      </c>
      <c r="B48" s="468"/>
      <c r="C48" s="162"/>
      <c r="D48" s="468"/>
      <c r="E48" s="468"/>
      <c r="F48" s="468"/>
      <c r="G48" s="468"/>
      <c r="H48" s="468"/>
      <c r="I48" s="468"/>
      <c r="J48" s="468"/>
      <c r="K48" s="162"/>
      <c r="L48" s="162"/>
    </row>
    <row r="49" spans="1:12" x14ac:dyDescent="0.3">
      <c r="A49" s="457" t="s">
        <v>633</v>
      </c>
      <c r="B49" s="468"/>
      <c r="C49" s="162"/>
      <c r="D49" s="468"/>
      <c r="E49" s="468"/>
      <c r="F49" s="468"/>
      <c r="G49" s="468"/>
      <c r="H49" s="468"/>
      <c r="I49" s="468"/>
      <c r="J49" s="468"/>
      <c r="K49" s="162"/>
      <c r="L49" s="162"/>
    </row>
    <row r="50" spans="1:12" x14ac:dyDescent="0.3">
      <c r="A50" s="457" t="s">
        <v>634</v>
      </c>
      <c r="B50" s="468"/>
      <c r="C50" s="162"/>
      <c r="D50" s="468"/>
      <c r="E50" s="468"/>
      <c r="F50" s="468"/>
      <c r="G50" s="468"/>
      <c r="H50" s="468"/>
      <c r="I50" s="468"/>
      <c r="J50" s="468"/>
      <c r="K50" s="162"/>
      <c r="L50" s="162"/>
    </row>
    <row r="51" spans="1:12" x14ac:dyDescent="0.3">
      <c r="A51" s="468"/>
      <c r="B51" s="468"/>
      <c r="C51" s="162"/>
      <c r="D51" s="468"/>
      <c r="E51" s="468"/>
      <c r="F51" s="468"/>
      <c r="G51" s="468"/>
      <c r="H51" s="468"/>
      <c r="I51" s="468"/>
      <c r="J51" s="468"/>
      <c r="K51" s="162"/>
      <c r="L51" s="162"/>
    </row>
    <row r="52" spans="1:12" x14ac:dyDescent="0.3">
      <c r="A52" s="37" t="s">
        <v>639</v>
      </c>
      <c r="B52" s="468"/>
      <c r="C52" s="162"/>
      <c r="D52" s="468"/>
      <c r="E52" s="468"/>
      <c r="F52" s="468"/>
      <c r="G52" s="468"/>
      <c r="H52" s="468"/>
      <c r="I52" s="468"/>
      <c r="J52" s="468"/>
      <c r="K52" s="162"/>
      <c r="L52" s="162"/>
    </row>
    <row r="53" spans="1:12" x14ac:dyDescent="0.3">
      <c r="A53" s="418" t="s">
        <v>635</v>
      </c>
      <c r="B53" s="468"/>
      <c r="C53" s="162"/>
      <c r="D53" s="468"/>
      <c r="E53" s="468"/>
      <c r="F53" s="468"/>
      <c r="G53" s="468"/>
      <c r="H53" s="468"/>
      <c r="I53" s="468"/>
      <c r="J53" s="468"/>
      <c r="K53" s="162"/>
      <c r="L53" s="162"/>
    </row>
    <row r="54" spans="1:12" x14ac:dyDescent="0.3">
      <c r="A54" s="72"/>
      <c r="B54" s="453"/>
      <c r="C54" s="72"/>
      <c r="D54" s="72"/>
      <c r="E54" s="72"/>
      <c r="F54" s="72"/>
      <c r="G54" s="72"/>
      <c r="H54" s="72"/>
      <c r="I54" s="72"/>
      <c r="J54" s="72"/>
      <c r="K54" s="72"/>
      <c r="L54" s="72"/>
    </row>
    <row r="55" spans="1:12" x14ac:dyDescent="0.3">
      <c r="A55" s="453">
        <v>2017</v>
      </c>
      <c r="B55" s="469"/>
      <c r="C55" s="453"/>
      <c r="D55" s="453"/>
      <c r="E55" s="453"/>
      <c r="F55" s="453"/>
      <c r="G55" s="453"/>
      <c r="H55" s="453"/>
      <c r="I55" s="453"/>
      <c r="J55" s="453"/>
      <c r="K55" s="453"/>
      <c r="L55" s="72"/>
    </row>
    <row r="56" spans="1:12" ht="49.5" x14ac:dyDescent="0.3">
      <c r="A56" s="442" t="s">
        <v>630</v>
      </c>
      <c r="B56" s="442" t="s">
        <v>615</v>
      </c>
      <c r="C56" s="443" t="s">
        <v>616</v>
      </c>
      <c r="D56" s="444" t="s">
        <v>617</v>
      </c>
      <c r="E56" s="444" t="s">
        <v>618</v>
      </c>
      <c r="F56" s="443" t="s">
        <v>619</v>
      </c>
      <c r="G56" s="443" t="s">
        <v>620</v>
      </c>
      <c r="H56" s="443" t="s">
        <v>621</v>
      </c>
      <c r="I56" s="443" t="s">
        <v>631</v>
      </c>
      <c r="J56" s="443" t="s">
        <v>623</v>
      </c>
      <c r="K56" s="443" t="s">
        <v>636</v>
      </c>
      <c r="L56" s="72"/>
    </row>
    <row r="57" spans="1:12" x14ac:dyDescent="0.3">
      <c r="A57" s="423">
        <v>6761544.1680527516</v>
      </c>
      <c r="B57" s="470" t="s">
        <v>168</v>
      </c>
      <c r="C57" s="423">
        <v>2408465.7120232517</v>
      </c>
      <c r="D57" s="423">
        <v>1501523.9907944303</v>
      </c>
      <c r="E57" s="423">
        <v>316937.06390307052</v>
      </c>
      <c r="F57" s="423">
        <v>671967.99110208848</v>
      </c>
      <c r="G57" s="423">
        <v>1474264.5128670016</v>
      </c>
      <c r="H57" s="423">
        <v>388384.89736290858</v>
      </c>
      <c r="I57" s="470">
        <f t="shared" ref="I57:I76" si="8">VLOOKUP(B57,$A$5:$H$24,8,FALSE)</f>
        <v>945.15000000000009</v>
      </c>
      <c r="J57" s="471">
        <f t="shared" ref="J57:J76" si="9">A57/$A$77</f>
        <v>0.1123619749937174</v>
      </c>
      <c r="K57" s="470">
        <f t="shared" ref="K57:K76" si="10">A57/I57</f>
        <v>7153.9376480481942</v>
      </c>
      <c r="L57" s="72"/>
    </row>
    <row r="58" spans="1:12" x14ac:dyDescent="0.3">
      <c r="A58" s="423">
        <v>699011.5565777123</v>
      </c>
      <c r="B58" s="470" t="s">
        <v>185</v>
      </c>
      <c r="C58" s="423">
        <v>205600.73151417999</v>
      </c>
      <c r="D58" s="423">
        <v>94711.513265494839</v>
      </c>
      <c r="E58" s="423">
        <v>105337.68304650158</v>
      </c>
      <c r="F58" s="423">
        <v>114673.96339381734</v>
      </c>
      <c r="G58" s="423">
        <v>145530.95872698497</v>
      </c>
      <c r="H58" s="423">
        <v>33156.706630733504</v>
      </c>
      <c r="I58" s="470">
        <f t="shared" si="8"/>
        <v>100</v>
      </c>
      <c r="J58" s="471">
        <f t="shared" si="9"/>
        <v>1.1616032830430166E-2</v>
      </c>
      <c r="K58" s="470">
        <f t="shared" si="10"/>
        <v>6990.1155657771233</v>
      </c>
      <c r="L58" s="72"/>
    </row>
    <row r="59" spans="1:12" x14ac:dyDescent="0.3">
      <c r="A59" s="423">
        <v>5095348.6477937819</v>
      </c>
      <c r="B59" s="470" t="s">
        <v>180</v>
      </c>
      <c r="C59" s="423">
        <v>3343459.514861546</v>
      </c>
      <c r="D59" s="423">
        <v>377691.03460752213</v>
      </c>
      <c r="E59" s="423">
        <v>229617.66874610214</v>
      </c>
      <c r="F59" s="423">
        <v>305439.9959554947</v>
      </c>
      <c r="G59" s="423">
        <v>543263.58836506505</v>
      </c>
      <c r="H59" s="423">
        <v>295876.84525805269</v>
      </c>
      <c r="I59" s="470">
        <f t="shared" si="8"/>
        <v>757.1</v>
      </c>
      <c r="J59" s="471">
        <f t="shared" si="9"/>
        <v>8.4673474448745192E-2</v>
      </c>
      <c r="K59" s="470">
        <f t="shared" si="10"/>
        <v>6730.0867095413842</v>
      </c>
      <c r="L59" s="72"/>
    </row>
    <row r="60" spans="1:12" x14ac:dyDescent="0.3">
      <c r="A60" s="423">
        <v>15273523.89707046</v>
      </c>
      <c r="B60" s="470" t="s">
        <v>162</v>
      </c>
      <c r="C60" s="423">
        <v>8977898.609452527</v>
      </c>
      <c r="D60" s="423">
        <v>1622800.9285124422</v>
      </c>
      <c r="E60" s="423">
        <v>791418.64499411068</v>
      </c>
      <c r="F60" s="423">
        <v>864877.46223187458</v>
      </c>
      <c r="G60" s="423">
        <v>2091935.7935736671</v>
      </c>
      <c r="H60" s="423">
        <v>924592.45830583933</v>
      </c>
      <c r="I60" s="470">
        <f t="shared" si="8"/>
        <v>2377.8000000000002</v>
      </c>
      <c r="J60" s="471">
        <f t="shared" si="9"/>
        <v>0.2538123345103892</v>
      </c>
      <c r="K60" s="470">
        <f t="shared" si="10"/>
        <v>6423.384597977315</v>
      </c>
      <c r="L60" s="72"/>
    </row>
    <row r="61" spans="1:12" x14ac:dyDescent="0.3">
      <c r="A61" s="423">
        <v>1873805.6710118656</v>
      </c>
      <c r="B61" s="470" t="s">
        <v>628</v>
      </c>
      <c r="C61" s="423">
        <v>763659.85990981152</v>
      </c>
      <c r="D61" s="423">
        <v>377691.03460752207</v>
      </c>
      <c r="E61" s="423">
        <v>137678.19977130473</v>
      </c>
      <c r="F61" s="423">
        <v>213272.13752681913</v>
      </c>
      <c r="G61" s="423">
        <v>255758.35971905795</v>
      </c>
      <c r="H61" s="423">
        <v>125746.07947735011</v>
      </c>
      <c r="I61" s="470">
        <f t="shared" si="8"/>
        <v>302.85000000000002</v>
      </c>
      <c r="J61" s="471">
        <f t="shared" si="9"/>
        <v>3.1138524088049482E-2</v>
      </c>
      <c r="K61" s="470">
        <f t="shared" si="10"/>
        <v>6187.2401222118724</v>
      </c>
      <c r="L61" s="72"/>
    </row>
    <row r="62" spans="1:12" x14ac:dyDescent="0.3">
      <c r="A62" s="423">
        <v>8067623.088265474</v>
      </c>
      <c r="B62" s="470" t="s">
        <v>160</v>
      </c>
      <c r="C62" s="423">
        <v>4425310.9830671111</v>
      </c>
      <c r="D62" s="423">
        <v>854713.65629836812</v>
      </c>
      <c r="E62" s="423">
        <v>246711.94187206952</v>
      </c>
      <c r="F62" s="423">
        <v>390105.81939578982</v>
      </c>
      <c r="G62" s="423">
        <v>1675795.0060880806</v>
      </c>
      <c r="H62" s="423">
        <v>474985.68154405471</v>
      </c>
      <c r="I62" s="470">
        <f t="shared" si="8"/>
        <v>1420.65</v>
      </c>
      <c r="J62" s="471">
        <f t="shared" si="9"/>
        <v>0.13406613063114581</v>
      </c>
      <c r="K62" s="470">
        <f t="shared" si="10"/>
        <v>5678.8252477847982</v>
      </c>
      <c r="L62" s="72"/>
    </row>
    <row r="63" spans="1:12" x14ac:dyDescent="0.3">
      <c r="A63" s="423">
        <v>1677392.2309946956</v>
      </c>
      <c r="B63" s="470" t="s">
        <v>629</v>
      </c>
      <c r="C63" s="423">
        <v>391620.44097939046</v>
      </c>
      <c r="D63" s="423">
        <v>118966.90080909719</v>
      </c>
      <c r="E63" s="423">
        <v>351356.61384589673</v>
      </c>
      <c r="F63" s="423">
        <v>355810.80230604997</v>
      </c>
      <c r="G63" s="423">
        <v>384534.51274294074</v>
      </c>
      <c r="H63" s="423">
        <v>75102.960311320552</v>
      </c>
      <c r="I63" s="470">
        <f t="shared" si="8"/>
        <v>321.35000000000002</v>
      </c>
      <c r="J63" s="471">
        <f t="shared" si="9"/>
        <v>2.7874565221979543E-2</v>
      </c>
      <c r="K63" s="470">
        <f t="shared" si="10"/>
        <v>5219.8295658773777</v>
      </c>
      <c r="L63" s="72"/>
    </row>
    <row r="64" spans="1:12" x14ac:dyDescent="0.3">
      <c r="A64" s="423">
        <v>2724521.9559053751</v>
      </c>
      <c r="B64" s="470" t="s">
        <v>183</v>
      </c>
      <c r="C64" s="423">
        <v>509106.57327320758</v>
      </c>
      <c r="D64" s="423">
        <v>301459.81661334331</v>
      </c>
      <c r="E64" s="423">
        <v>411417.57347767398</v>
      </c>
      <c r="F64" s="423">
        <v>576584.97482124972</v>
      </c>
      <c r="G64" s="423">
        <v>821320.03670647135</v>
      </c>
      <c r="H64" s="423">
        <v>104632.98101342929</v>
      </c>
      <c r="I64" s="470">
        <f t="shared" si="8"/>
        <v>528.79999999999995</v>
      </c>
      <c r="J64" s="471">
        <f t="shared" si="9"/>
        <v>4.5275555445707688E-2</v>
      </c>
      <c r="K64" s="470">
        <f t="shared" si="10"/>
        <v>5152.2729877181837</v>
      </c>
      <c r="L64" s="72"/>
    </row>
    <row r="65" spans="1:12" x14ac:dyDescent="0.3">
      <c r="A65" s="423">
        <v>1181676.5445195104</v>
      </c>
      <c r="B65" s="470" t="s">
        <v>164</v>
      </c>
      <c r="C65" s="423">
        <v>788136.13747102336</v>
      </c>
      <c r="D65" s="423">
        <v>54285.867359490949</v>
      </c>
      <c r="E65" s="423">
        <v>26565.424452516847</v>
      </c>
      <c r="F65" s="423">
        <v>82522.384872186303</v>
      </c>
      <c r="G65" s="423">
        <v>156167.22567708232</v>
      </c>
      <c r="H65" s="423">
        <v>73999.504687210487</v>
      </c>
      <c r="I65" s="470">
        <f t="shared" si="8"/>
        <v>238.8</v>
      </c>
      <c r="J65" s="471">
        <f t="shared" si="9"/>
        <v>1.9636862090364998E-2</v>
      </c>
      <c r="K65" s="470">
        <f t="shared" si="10"/>
        <v>4948.39424003145</v>
      </c>
      <c r="L65" s="72"/>
    </row>
    <row r="66" spans="1:12" x14ac:dyDescent="0.3">
      <c r="A66" s="423">
        <v>1629618.3269752872</v>
      </c>
      <c r="B66" s="470" t="s">
        <v>170</v>
      </c>
      <c r="C66" s="423">
        <v>553163.87288338912</v>
      </c>
      <c r="D66" s="423">
        <v>188268.00807653242</v>
      </c>
      <c r="E66" s="423">
        <v>194736.11142149306</v>
      </c>
      <c r="F66" s="423">
        <v>229347.92678763464</v>
      </c>
      <c r="G66" s="423">
        <v>395044.19611360808</v>
      </c>
      <c r="H66" s="423">
        <v>69058.211692629819</v>
      </c>
      <c r="I66" s="470">
        <f t="shared" si="8"/>
        <v>333.4</v>
      </c>
      <c r="J66" s="471">
        <f t="shared" si="9"/>
        <v>2.7080668136437478E-2</v>
      </c>
      <c r="K66" s="470">
        <f t="shared" si="10"/>
        <v>4887.8774054447731</v>
      </c>
      <c r="L66" s="72"/>
    </row>
    <row r="67" spans="1:12" x14ac:dyDescent="0.3">
      <c r="A67" s="423">
        <v>2666126.7990155434</v>
      </c>
      <c r="B67" s="470" t="s">
        <v>179</v>
      </c>
      <c r="C67" s="423">
        <v>704916.79376290285</v>
      </c>
      <c r="D67" s="423">
        <v>282979.52134202729</v>
      </c>
      <c r="E67" s="423">
        <v>428280.84291274985</v>
      </c>
      <c r="F67" s="423">
        <v>462982.73071148671</v>
      </c>
      <c r="G67" s="423">
        <v>674847.20505701809</v>
      </c>
      <c r="H67" s="423">
        <v>112119.70522935873</v>
      </c>
      <c r="I67" s="470">
        <f t="shared" si="8"/>
        <v>555.6</v>
      </c>
      <c r="J67" s="471">
        <f t="shared" si="9"/>
        <v>4.4305156525707864E-2</v>
      </c>
      <c r="K67" s="470">
        <f t="shared" si="10"/>
        <v>4798.6443466802439</v>
      </c>
      <c r="L67" s="72"/>
    </row>
    <row r="68" spans="1:12" x14ac:dyDescent="0.3">
      <c r="A68" s="423">
        <v>2440571.2332166592</v>
      </c>
      <c r="B68" s="470" t="s">
        <v>182</v>
      </c>
      <c r="C68" s="423">
        <v>802821.90400775045</v>
      </c>
      <c r="D68" s="423">
        <v>552098.82123056753</v>
      </c>
      <c r="E68" s="423">
        <v>188961.01914920678</v>
      </c>
      <c r="F68" s="423">
        <v>241136.83891223266</v>
      </c>
      <c r="G68" s="423">
        <v>540158.83221508132</v>
      </c>
      <c r="H68" s="423">
        <v>115393.81770182044</v>
      </c>
      <c r="I68" s="470">
        <f t="shared" si="8"/>
        <v>513.35</v>
      </c>
      <c r="J68" s="471">
        <f t="shared" si="9"/>
        <v>4.0556919700792358E-2</v>
      </c>
      <c r="K68" s="470">
        <f t="shared" si="10"/>
        <v>4754.2051879159617</v>
      </c>
      <c r="L68" s="72"/>
    </row>
    <row r="69" spans="1:12" x14ac:dyDescent="0.3">
      <c r="A69" s="423">
        <v>784450.98854517704</v>
      </c>
      <c r="B69" s="470" t="s">
        <v>171</v>
      </c>
      <c r="C69" s="423">
        <v>239867.52009987665</v>
      </c>
      <c r="D69" s="423">
        <v>112036.79008235366</v>
      </c>
      <c r="E69" s="423">
        <v>65374.044522280594</v>
      </c>
      <c r="F69" s="423">
        <v>94311.296996784338</v>
      </c>
      <c r="G69" s="423">
        <v>238127.58263322676</v>
      </c>
      <c r="H69" s="423">
        <v>34733.754210655039</v>
      </c>
      <c r="I69" s="470">
        <f t="shared" si="8"/>
        <v>179.6</v>
      </c>
      <c r="J69" s="471">
        <f t="shared" si="9"/>
        <v>1.3035848050090327E-2</v>
      </c>
      <c r="K69" s="470">
        <f t="shared" si="10"/>
        <v>4367.7671967994265</v>
      </c>
      <c r="L69" s="72"/>
    </row>
    <row r="70" spans="1:12" x14ac:dyDescent="0.3">
      <c r="A70" s="423">
        <v>2428225.7888241648</v>
      </c>
      <c r="B70" s="470" t="s">
        <v>172</v>
      </c>
      <c r="C70" s="423">
        <v>523792.33980993473</v>
      </c>
      <c r="D70" s="423">
        <v>264499.22607071121</v>
      </c>
      <c r="E70" s="423">
        <v>374456.98293504183</v>
      </c>
      <c r="F70" s="423">
        <v>462982.73071148683</v>
      </c>
      <c r="G70" s="423">
        <v>694283.05351216707</v>
      </c>
      <c r="H70" s="423">
        <v>108211.45578482335</v>
      </c>
      <c r="I70" s="470">
        <f t="shared" si="8"/>
        <v>584.04999999999995</v>
      </c>
      <c r="J70" s="471">
        <f t="shared" si="9"/>
        <v>4.0351765599948075E-2</v>
      </c>
      <c r="K70" s="470">
        <f t="shared" si="10"/>
        <v>4157.564915373966</v>
      </c>
      <c r="L70" s="72"/>
    </row>
    <row r="71" spans="1:12" x14ac:dyDescent="0.3">
      <c r="A71" s="423">
        <v>3032913.6136123827</v>
      </c>
      <c r="B71" s="470" t="s">
        <v>166</v>
      </c>
      <c r="C71" s="423">
        <v>631487.9610792672</v>
      </c>
      <c r="D71" s="423">
        <v>736901.77394372819</v>
      </c>
      <c r="E71" s="423">
        <v>115732.84913661686</v>
      </c>
      <c r="F71" s="423">
        <v>309726.87309171224</v>
      </c>
      <c r="G71" s="423">
        <v>1083789.0871814296</v>
      </c>
      <c r="H71" s="423">
        <v>155275.06917962874</v>
      </c>
      <c r="I71" s="470">
        <f t="shared" si="8"/>
        <v>807.2</v>
      </c>
      <c r="J71" s="471">
        <f t="shared" si="9"/>
        <v>5.0400345711113154E-2</v>
      </c>
      <c r="K71" s="470">
        <f t="shared" si="10"/>
        <v>3757.326082275003</v>
      </c>
      <c r="L71" s="72"/>
    </row>
    <row r="72" spans="1:12" x14ac:dyDescent="0.3">
      <c r="A72" s="423">
        <v>2215376.856323489</v>
      </c>
      <c r="B72" s="470" t="s">
        <v>25</v>
      </c>
      <c r="C72" s="423">
        <v>318191.60829575476</v>
      </c>
      <c r="D72" s="423">
        <v>259879.1522528822</v>
      </c>
      <c r="E72" s="423">
        <v>218067.48420152962</v>
      </c>
      <c r="F72" s="423">
        <v>379388.62655524613</v>
      </c>
      <c r="G72" s="423">
        <v>963474.60582415026</v>
      </c>
      <c r="H72" s="423">
        <v>76375.379193926419</v>
      </c>
      <c r="I72" s="470">
        <f t="shared" si="8"/>
        <v>603.40000000000009</v>
      </c>
      <c r="J72" s="471">
        <f t="shared" si="9"/>
        <v>3.6814685040143354E-2</v>
      </c>
      <c r="K72" s="470">
        <f t="shared" si="10"/>
        <v>3671.4896525082677</v>
      </c>
      <c r="L72" s="72"/>
    </row>
    <row r="73" spans="1:12" x14ac:dyDescent="0.3">
      <c r="A73" s="423">
        <v>1386949.0998441631</v>
      </c>
      <c r="B73" s="470" t="s">
        <v>178</v>
      </c>
      <c r="C73" s="423">
        <v>259448.54214884617</v>
      </c>
      <c r="D73" s="423">
        <v>73921.181085264267</v>
      </c>
      <c r="E73" s="423">
        <v>361982.78362690349</v>
      </c>
      <c r="F73" s="423">
        <v>267929.82101359189</v>
      </c>
      <c r="G73" s="423">
        <v>366986.08076265361</v>
      </c>
      <c r="H73" s="423">
        <v>56680.691206903502</v>
      </c>
      <c r="I73" s="470">
        <f t="shared" si="8"/>
        <v>385.95</v>
      </c>
      <c r="J73" s="471">
        <f t="shared" si="9"/>
        <v>2.3048039944864988E-2</v>
      </c>
      <c r="K73" s="470">
        <f t="shared" si="10"/>
        <v>3593.5978749686828</v>
      </c>
      <c r="L73" s="72"/>
    </row>
    <row r="74" spans="1:12" x14ac:dyDescent="0.3">
      <c r="A74" s="423">
        <v>90394.910780467486</v>
      </c>
      <c r="B74" s="470" t="s">
        <v>159</v>
      </c>
      <c r="C74" s="423">
        <v>14685.766536727144</v>
      </c>
      <c r="D74" s="423">
        <v>2310.0369089145083</v>
      </c>
      <c r="E74" s="423">
        <v>7623.1217994178778</v>
      </c>
      <c r="F74" s="423">
        <v>51442.525634609643</v>
      </c>
      <c r="G74" s="423">
        <v>13785.735438502003</v>
      </c>
      <c r="H74" s="423">
        <v>547.72446229630179</v>
      </c>
      <c r="I74" s="470">
        <f t="shared" si="8"/>
        <v>126.9</v>
      </c>
      <c r="J74" s="471">
        <f t="shared" si="9"/>
        <v>1.502164365451345E-3</v>
      </c>
      <c r="K74" s="470">
        <f t="shared" si="10"/>
        <v>712.33184224166655</v>
      </c>
      <c r="L74" s="72"/>
    </row>
    <row r="75" spans="1:12" x14ac:dyDescent="0.3">
      <c r="A75" s="423">
        <v>63124.184093354088</v>
      </c>
      <c r="B75" s="470" t="s">
        <v>167</v>
      </c>
      <c r="C75" s="423">
        <v>0</v>
      </c>
      <c r="D75" s="423">
        <v>0</v>
      </c>
      <c r="E75" s="423">
        <v>13860.221453487049</v>
      </c>
      <c r="F75" s="423">
        <v>33223.297805685397</v>
      </c>
      <c r="G75" s="423">
        <v>15092.400765318022</v>
      </c>
      <c r="H75" s="423">
        <v>948.26406886361679</v>
      </c>
      <c r="I75" s="470">
        <f t="shared" si="8"/>
        <v>113.05</v>
      </c>
      <c r="J75" s="471">
        <f t="shared" si="9"/>
        <v>1.0489849386932128E-3</v>
      </c>
      <c r="K75" s="470">
        <f t="shared" si="10"/>
        <v>558.37403001640064</v>
      </c>
      <c r="L75" s="72"/>
    </row>
    <row r="76" spans="1:12" x14ac:dyDescent="0.3">
      <c r="A76" s="472">
        <v>84245.080377683771</v>
      </c>
      <c r="B76" s="473" t="s">
        <v>163</v>
      </c>
      <c r="C76" s="472">
        <v>0</v>
      </c>
      <c r="D76" s="472">
        <v>0</v>
      </c>
      <c r="E76" s="472">
        <v>21483.343252904928</v>
      </c>
      <c r="F76" s="472">
        <v>45012.209930283439</v>
      </c>
      <c r="G76" s="472">
        <v>16501.002016300659</v>
      </c>
      <c r="H76" s="472">
        <v>1248.5251781947386</v>
      </c>
      <c r="I76" s="473">
        <f t="shared" si="8"/>
        <v>199.60000000000002</v>
      </c>
      <c r="J76" s="474">
        <f t="shared" si="9"/>
        <v>1.3999677262282976E-3</v>
      </c>
      <c r="K76" s="473">
        <f t="shared" si="10"/>
        <v>422.06954097035953</v>
      </c>
      <c r="L76" s="72"/>
    </row>
    <row r="77" spans="1:12" x14ac:dyDescent="0.3">
      <c r="A77" s="423">
        <f>SUM(A57:A76)</f>
        <v>60176444.641800001</v>
      </c>
      <c r="B77" s="470"/>
      <c r="C77" s="470"/>
      <c r="D77" s="470"/>
      <c r="E77" s="470"/>
      <c r="F77" s="470"/>
      <c r="G77" s="470"/>
      <c r="H77" s="470"/>
      <c r="I77" s="470"/>
      <c r="J77" s="470"/>
      <c r="K77" s="470"/>
      <c r="L77" s="72"/>
    </row>
    <row r="78" spans="1:12" x14ac:dyDescent="0.3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</row>
    <row r="80" spans="1:12" x14ac:dyDescent="0.3">
      <c r="B80" s="285"/>
    </row>
    <row r="81" spans="1:20" x14ac:dyDescent="0.3">
      <c r="B81" s="285"/>
    </row>
    <row r="82" spans="1:20" ht="16.5" customHeight="1" x14ac:dyDescent="0.3">
      <c r="A82" s="72"/>
      <c r="B82" s="453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</row>
    <row r="83" spans="1:20" x14ac:dyDescent="0.3">
      <c r="A83" s="72"/>
      <c r="B83" s="453"/>
      <c r="C83" s="72"/>
      <c r="D83" s="453"/>
      <c r="E83" s="72"/>
      <c r="F83" s="72"/>
      <c r="G83" s="72"/>
      <c r="H83" s="453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</row>
    <row r="84" spans="1:20" x14ac:dyDescent="0.3">
      <c r="A84" s="72"/>
      <c r="B84" s="72"/>
      <c r="C84" s="475"/>
      <c r="D84" s="476"/>
      <c r="E84" s="477"/>
      <c r="F84" s="477"/>
      <c r="G84" s="478"/>
      <c r="H84" s="72"/>
      <c r="I84" s="72"/>
      <c r="J84" s="479"/>
      <c r="K84" s="480"/>
      <c r="L84" s="480"/>
      <c r="M84" s="453"/>
      <c r="N84" s="72"/>
      <c r="O84" s="72"/>
      <c r="P84" s="72"/>
      <c r="Q84" s="72"/>
      <c r="R84" s="72"/>
      <c r="S84" s="72"/>
      <c r="T84" s="72"/>
    </row>
    <row r="85" spans="1:20" x14ac:dyDescent="0.3">
      <c r="A85" s="72"/>
      <c r="B85" s="72"/>
      <c r="C85" s="481"/>
      <c r="D85" s="482"/>
      <c r="E85" s="482"/>
      <c r="F85" s="482"/>
      <c r="G85" s="482"/>
      <c r="H85" s="72"/>
      <c r="I85" s="72"/>
      <c r="J85" s="483"/>
      <c r="K85" s="483"/>
      <c r="L85" s="483"/>
      <c r="M85" s="72"/>
      <c r="N85" s="72"/>
      <c r="O85" s="72"/>
      <c r="P85" s="72"/>
      <c r="Q85" s="453"/>
      <c r="R85" s="453"/>
      <c r="S85" s="72"/>
      <c r="T85" s="72"/>
    </row>
    <row r="86" spans="1:20" x14ac:dyDescent="0.3">
      <c r="A86" s="72"/>
      <c r="B86" s="453"/>
      <c r="C86" s="484"/>
      <c r="D86" s="485"/>
      <c r="E86" s="485"/>
      <c r="F86" s="485"/>
      <c r="G86" s="486"/>
      <c r="H86" s="72"/>
      <c r="I86" s="487"/>
      <c r="J86" s="488"/>
      <c r="K86" s="488"/>
      <c r="L86" s="488"/>
      <c r="M86" s="489"/>
      <c r="N86" s="72"/>
      <c r="O86" s="72"/>
      <c r="P86" s="453"/>
      <c r="Q86" s="470"/>
      <c r="R86" s="470"/>
      <c r="S86" s="470"/>
      <c r="T86" s="72"/>
    </row>
    <row r="87" spans="1:20" x14ac:dyDescent="0.3">
      <c r="A87" s="72"/>
      <c r="B87" s="72"/>
      <c r="C87" s="484"/>
      <c r="D87" s="485"/>
      <c r="E87" s="485"/>
      <c r="F87" s="485"/>
      <c r="G87" s="486"/>
      <c r="H87" s="72"/>
      <c r="I87" s="487"/>
      <c r="J87" s="488"/>
      <c r="K87" s="488"/>
      <c r="L87" s="488"/>
      <c r="M87" s="489"/>
      <c r="N87" s="72"/>
      <c r="O87" s="72"/>
      <c r="P87" s="453"/>
      <c r="Q87" s="470"/>
      <c r="R87" s="470"/>
      <c r="S87" s="470"/>
      <c r="T87" s="72"/>
    </row>
    <row r="88" spans="1:20" x14ac:dyDescent="0.3">
      <c r="A88" s="72"/>
      <c r="B88" s="453"/>
      <c r="C88" s="484"/>
      <c r="D88" s="485"/>
      <c r="E88" s="485"/>
      <c r="F88" s="485"/>
      <c r="G88" s="486"/>
      <c r="H88" s="72"/>
      <c r="I88" s="487"/>
      <c r="J88" s="488"/>
      <c r="K88" s="488"/>
      <c r="L88" s="488"/>
      <c r="M88" s="489"/>
      <c r="N88" s="72"/>
      <c r="O88" s="72"/>
      <c r="P88" s="453"/>
      <c r="Q88" s="470"/>
      <c r="R88" s="470"/>
      <c r="S88" s="470"/>
      <c r="T88" s="72"/>
    </row>
    <row r="89" spans="1:20" x14ac:dyDescent="0.3">
      <c r="A89" s="72"/>
      <c r="B89" s="72"/>
      <c r="C89" s="484"/>
      <c r="D89" s="485"/>
      <c r="E89" s="485"/>
      <c r="F89" s="485"/>
      <c r="G89" s="486"/>
      <c r="H89" s="72"/>
      <c r="I89" s="487"/>
      <c r="J89" s="488"/>
      <c r="K89" s="488"/>
      <c r="L89" s="488"/>
      <c r="M89" s="489"/>
      <c r="N89" s="72"/>
      <c r="O89" s="72"/>
      <c r="P89" s="453"/>
      <c r="Q89" s="470"/>
      <c r="R89" s="470"/>
      <c r="S89" s="470"/>
      <c r="T89" s="72"/>
    </row>
    <row r="90" spans="1:20" x14ac:dyDescent="0.3">
      <c r="A90" s="72"/>
      <c r="B90" s="72"/>
      <c r="C90" s="484"/>
      <c r="D90" s="485"/>
      <c r="E90" s="485"/>
      <c r="F90" s="485"/>
      <c r="G90" s="486"/>
      <c r="H90" s="72"/>
      <c r="I90" s="487"/>
      <c r="J90" s="488"/>
      <c r="K90" s="488"/>
      <c r="L90" s="488"/>
      <c r="M90" s="489"/>
      <c r="N90" s="72"/>
      <c r="O90" s="72"/>
      <c r="P90" s="453"/>
      <c r="Q90" s="470"/>
      <c r="R90" s="470"/>
      <c r="S90" s="470"/>
      <c r="T90" s="72"/>
    </row>
    <row r="91" spans="1:20" x14ac:dyDescent="0.3">
      <c r="A91" s="72"/>
      <c r="B91" s="72"/>
      <c r="C91" s="484"/>
      <c r="D91" s="485"/>
      <c r="E91" s="485"/>
      <c r="F91" s="485"/>
      <c r="G91" s="486"/>
      <c r="H91" s="72"/>
      <c r="I91" s="487"/>
      <c r="J91" s="488"/>
      <c r="K91" s="488"/>
      <c r="L91" s="488"/>
      <c r="M91" s="489"/>
      <c r="N91" s="72"/>
      <c r="O91" s="72"/>
      <c r="P91" s="453"/>
      <c r="Q91" s="470"/>
      <c r="R91" s="470"/>
      <c r="S91" s="470"/>
      <c r="T91" s="72"/>
    </row>
    <row r="92" spans="1:20" x14ac:dyDescent="0.3">
      <c r="A92" s="72"/>
      <c r="B92" s="72"/>
      <c r="C92" s="484"/>
      <c r="D92" s="485"/>
      <c r="E92" s="485"/>
      <c r="F92" s="485"/>
      <c r="G92" s="486"/>
      <c r="H92" s="72"/>
      <c r="I92" s="487"/>
      <c r="J92" s="488"/>
      <c r="K92" s="488"/>
      <c r="L92" s="488"/>
      <c r="M92" s="489"/>
      <c r="N92" s="72"/>
      <c r="O92" s="72"/>
      <c r="P92" s="453"/>
      <c r="Q92" s="470"/>
      <c r="R92" s="470"/>
      <c r="S92" s="470"/>
      <c r="T92" s="72"/>
    </row>
    <row r="93" spans="1:20" x14ac:dyDescent="0.3">
      <c r="A93" s="72"/>
      <c r="B93" s="72"/>
      <c r="C93" s="484"/>
      <c r="D93" s="485"/>
      <c r="E93" s="485"/>
      <c r="F93" s="485"/>
      <c r="G93" s="486"/>
      <c r="H93" s="72"/>
      <c r="I93" s="487"/>
      <c r="J93" s="488"/>
      <c r="K93" s="488"/>
      <c r="L93" s="488"/>
      <c r="M93" s="489"/>
      <c r="N93" s="72"/>
      <c r="O93" s="72"/>
      <c r="P93" s="453"/>
      <c r="Q93" s="470"/>
      <c r="R93" s="470"/>
      <c r="S93" s="470"/>
      <c r="T93" s="72"/>
    </row>
    <row r="94" spans="1:20" x14ac:dyDescent="0.3">
      <c r="A94" s="72"/>
      <c r="B94" s="72"/>
      <c r="C94" s="484"/>
      <c r="D94" s="485"/>
      <c r="E94" s="485"/>
      <c r="F94" s="485"/>
      <c r="G94" s="486"/>
      <c r="H94" s="72"/>
      <c r="I94" s="487"/>
      <c r="J94" s="488"/>
      <c r="K94" s="488"/>
      <c r="L94" s="488"/>
      <c r="M94" s="489"/>
      <c r="N94" s="72"/>
      <c r="O94" s="72"/>
      <c r="P94" s="453"/>
      <c r="Q94" s="470"/>
      <c r="R94" s="470"/>
      <c r="S94" s="470"/>
      <c r="T94" s="72"/>
    </row>
    <row r="95" spans="1:20" x14ac:dyDescent="0.3">
      <c r="A95" s="72"/>
      <c r="B95" s="72"/>
      <c r="C95" s="484"/>
      <c r="D95" s="485"/>
      <c r="E95" s="485"/>
      <c r="F95" s="485"/>
      <c r="G95" s="486"/>
      <c r="H95" s="72"/>
      <c r="I95" s="487"/>
      <c r="J95" s="488"/>
      <c r="K95" s="488"/>
      <c r="L95" s="488"/>
      <c r="M95" s="489"/>
      <c r="N95" s="72"/>
      <c r="O95" s="72"/>
      <c r="P95" s="453"/>
      <c r="Q95" s="470"/>
      <c r="R95" s="470"/>
      <c r="S95" s="470"/>
      <c r="T95" s="72"/>
    </row>
    <row r="96" spans="1:20" x14ac:dyDescent="0.3">
      <c r="A96" s="72"/>
      <c r="B96" s="72"/>
      <c r="C96" s="484"/>
      <c r="D96" s="485"/>
      <c r="E96" s="485"/>
      <c r="F96" s="485"/>
      <c r="G96" s="486"/>
      <c r="H96" s="72"/>
      <c r="I96" s="487"/>
      <c r="J96" s="488"/>
      <c r="K96" s="488"/>
      <c r="L96" s="488"/>
      <c r="M96" s="489"/>
      <c r="N96" s="72"/>
      <c r="O96" s="72"/>
      <c r="P96" s="453"/>
      <c r="Q96" s="470"/>
      <c r="R96" s="470"/>
      <c r="S96" s="470"/>
      <c r="T96" s="72"/>
    </row>
    <row r="97" spans="1:20" x14ac:dyDescent="0.3">
      <c r="A97" s="72"/>
      <c r="B97" s="72"/>
      <c r="C97" s="484"/>
      <c r="D97" s="485"/>
      <c r="E97" s="485"/>
      <c r="F97" s="485"/>
      <c r="G97" s="486"/>
      <c r="H97" s="72"/>
      <c r="I97" s="487"/>
      <c r="J97" s="488"/>
      <c r="K97" s="488"/>
      <c r="L97" s="488"/>
      <c r="M97" s="489"/>
      <c r="N97" s="72"/>
      <c r="O97" s="72"/>
      <c r="P97" s="453"/>
      <c r="Q97" s="470"/>
      <c r="R97" s="470"/>
      <c r="S97" s="470"/>
      <c r="T97" s="72"/>
    </row>
    <row r="98" spans="1:20" x14ac:dyDescent="0.3">
      <c r="A98" s="72"/>
      <c r="B98" s="72"/>
      <c r="C98" s="484"/>
      <c r="D98" s="485"/>
      <c r="E98" s="485"/>
      <c r="F98" s="485"/>
      <c r="G98" s="486"/>
      <c r="H98" s="72"/>
      <c r="I98" s="487"/>
      <c r="J98" s="488"/>
      <c r="K98" s="488"/>
      <c r="L98" s="488"/>
      <c r="M98" s="489"/>
      <c r="N98" s="72"/>
      <c r="O98" s="72"/>
      <c r="P98" s="453"/>
      <c r="Q98" s="470"/>
      <c r="R98" s="470"/>
      <c r="S98" s="470"/>
      <c r="T98" s="72"/>
    </row>
    <row r="99" spans="1:20" x14ac:dyDescent="0.3">
      <c r="A99" s="72"/>
      <c r="B99" s="72"/>
      <c r="C99" s="484"/>
      <c r="D99" s="485"/>
      <c r="E99" s="485"/>
      <c r="F99" s="485"/>
      <c r="G99" s="486"/>
      <c r="H99" s="72"/>
      <c r="I99" s="487"/>
      <c r="J99" s="488"/>
      <c r="K99" s="488"/>
      <c r="L99" s="488"/>
      <c r="M99" s="489"/>
      <c r="N99" s="72"/>
      <c r="O99" s="72"/>
      <c r="P99" s="453"/>
      <c r="Q99" s="470"/>
      <c r="R99" s="470"/>
      <c r="S99" s="470"/>
      <c r="T99" s="72"/>
    </row>
    <row r="100" spans="1:20" x14ac:dyDescent="0.3">
      <c r="A100" s="72"/>
      <c r="B100" s="72"/>
      <c r="C100" s="484"/>
      <c r="D100" s="485"/>
      <c r="E100" s="485"/>
      <c r="F100" s="485"/>
      <c r="G100" s="486"/>
      <c r="H100" s="72"/>
      <c r="I100" s="487"/>
      <c r="J100" s="488"/>
      <c r="K100" s="488"/>
      <c r="L100" s="488"/>
      <c r="M100" s="489"/>
      <c r="N100" s="72"/>
      <c r="O100" s="72"/>
      <c r="P100" s="453"/>
      <c r="Q100" s="470"/>
      <c r="R100" s="470"/>
      <c r="S100" s="470"/>
      <c r="T100" s="72"/>
    </row>
    <row r="101" spans="1:20" x14ac:dyDescent="0.3">
      <c r="A101" s="72"/>
      <c r="B101" s="72"/>
      <c r="C101" s="484"/>
      <c r="D101" s="485"/>
      <c r="E101" s="485"/>
      <c r="F101" s="485"/>
      <c r="G101" s="486"/>
      <c r="H101" s="72"/>
      <c r="I101" s="487"/>
      <c r="J101" s="488"/>
      <c r="K101" s="488"/>
      <c r="L101" s="488"/>
      <c r="M101" s="489"/>
      <c r="N101" s="72"/>
      <c r="O101" s="72"/>
      <c r="P101" s="453"/>
      <c r="Q101" s="470"/>
      <c r="R101" s="470"/>
      <c r="S101" s="470"/>
      <c r="T101" s="72"/>
    </row>
    <row r="102" spans="1:20" x14ac:dyDescent="0.3">
      <c r="A102" s="72"/>
      <c r="B102" s="72"/>
      <c r="C102" s="484"/>
      <c r="D102" s="485"/>
      <c r="E102" s="485"/>
      <c r="F102" s="485"/>
      <c r="G102" s="486"/>
      <c r="H102" s="72"/>
      <c r="I102" s="487"/>
      <c r="J102" s="488"/>
      <c r="K102" s="488"/>
      <c r="L102" s="488"/>
      <c r="M102" s="489"/>
      <c r="N102" s="72"/>
      <c r="O102" s="72"/>
      <c r="P102" s="453"/>
      <c r="Q102" s="470"/>
      <c r="R102" s="470"/>
      <c r="S102" s="470"/>
      <c r="T102" s="72"/>
    </row>
    <row r="103" spans="1:20" x14ac:dyDescent="0.3">
      <c r="A103" s="72"/>
      <c r="B103" s="72"/>
      <c r="C103" s="484"/>
      <c r="D103" s="485"/>
      <c r="E103" s="485"/>
      <c r="F103" s="485"/>
      <c r="G103" s="486"/>
      <c r="H103" s="72"/>
      <c r="I103" s="487"/>
      <c r="J103" s="488"/>
      <c r="K103" s="488"/>
      <c r="L103" s="488"/>
      <c r="M103" s="489"/>
      <c r="N103" s="72"/>
      <c r="O103" s="72"/>
      <c r="P103" s="453"/>
      <c r="Q103" s="470"/>
      <c r="R103" s="470"/>
      <c r="S103" s="470"/>
      <c r="T103" s="72"/>
    </row>
    <row r="104" spans="1:20" x14ac:dyDescent="0.3">
      <c r="A104" s="72"/>
      <c r="B104" s="72"/>
      <c r="C104" s="484"/>
      <c r="D104" s="485"/>
      <c r="E104" s="485"/>
      <c r="F104" s="485"/>
      <c r="G104" s="486"/>
      <c r="H104" s="72"/>
      <c r="I104" s="487"/>
      <c r="J104" s="488"/>
      <c r="K104" s="488"/>
      <c r="L104" s="488"/>
      <c r="M104" s="489"/>
      <c r="N104" s="72"/>
      <c r="O104" s="72"/>
      <c r="P104" s="453"/>
      <c r="Q104" s="470"/>
      <c r="R104" s="470"/>
      <c r="S104" s="470"/>
      <c r="T104" s="72"/>
    </row>
    <row r="105" spans="1:20" x14ac:dyDescent="0.3">
      <c r="A105" s="72"/>
      <c r="B105" s="72"/>
      <c r="C105" s="484"/>
      <c r="D105" s="485"/>
      <c r="E105" s="485"/>
      <c r="F105" s="485"/>
      <c r="G105" s="486"/>
      <c r="H105" s="72"/>
      <c r="I105" s="487"/>
      <c r="J105" s="488"/>
      <c r="K105" s="488"/>
      <c r="L105" s="488"/>
      <c r="M105" s="489"/>
      <c r="N105" s="72"/>
      <c r="O105" s="72"/>
      <c r="P105" s="453"/>
      <c r="Q105" s="470"/>
      <c r="R105" s="470"/>
      <c r="S105" s="470"/>
      <c r="T105" s="72"/>
    </row>
    <row r="106" spans="1:20" x14ac:dyDescent="0.3">
      <c r="A106" s="72"/>
      <c r="B106" s="72"/>
      <c r="C106" s="490"/>
      <c r="D106" s="491"/>
      <c r="E106" s="491"/>
      <c r="F106" s="491"/>
      <c r="G106" s="491"/>
      <c r="H106" s="72"/>
      <c r="I106" s="72"/>
      <c r="J106" s="488"/>
      <c r="K106" s="488"/>
      <c r="L106" s="488"/>
      <c r="M106" s="489"/>
      <c r="N106" s="72"/>
      <c r="O106" s="72"/>
      <c r="P106" s="72"/>
      <c r="Q106" s="72"/>
      <c r="R106" s="72"/>
      <c r="S106" s="72"/>
      <c r="T106" s="72"/>
    </row>
    <row r="107" spans="1:20" x14ac:dyDescent="0.3">
      <c r="A107" s="72"/>
      <c r="B107" s="453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</row>
    <row r="108" spans="1:20" x14ac:dyDescent="0.3">
      <c r="A108" s="72"/>
      <c r="B108" s="453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</row>
    <row r="109" spans="1:20" x14ac:dyDescent="0.3">
      <c r="A109" s="72"/>
      <c r="B109" s="453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</row>
    <row r="110" spans="1:20" x14ac:dyDescent="0.3">
      <c r="A110" s="72"/>
      <c r="B110" s="453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</row>
    <row r="111" spans="1:20" x14ac:dyDescent="0.3">
      <c r="A111" s="72"/>
      <c r="B111" s="453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</row>
    <row r="112" spans="1:20" x14ac:dyDescent="0.3">
      <c r="A112" s="72"/>
      <c r="B112" s="453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</row>
    <row r="113" spans="1:20" x14ac:dyDescent="0.3">
      <c r="A113" s="72"/>
      <c r="B113" s="45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</row>
    <row r="114" spans="1:20" x14ac:dyDescent="0.3">
      <c r="A114" s="72"/>
      <c r="B114" s="453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</row>
    <row r="115" spans="1:20" x14ac:dyDescent="0.3">
      <c r="A115" s="72"/>
      <c r="B115" s="453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</row>
    <row r="116" spans="1:20" x14ac:dyDescent="0.3">
      <c r="A116" s="72"/>
      <c r="B116" s="453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</row>
    <row r="117" spans="1:20" x14ac:dyDescent="0.3">
      <c r="A117" s="72"/>
      <c r="B117" s="453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</row>
    <row r="118" spans="1:20" x14ac:dyDescent="0.3">
      <c r="A118" s="72"/>
      <c r="B118" s="453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</row>
    <row r="119" spans="1:20" x14ac:dyDescent="0.3">
      <c r="A119" s="72"/>
      <c r="B119" s="453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</row>
    <row r="120" spans="1:20" x14ac:dyDescent="0.3">
      <c r="A120" s="72"/>
      <c r="B120" s="453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</row>
    <row r="121" spans="1:20" x14ac:dyDescent="0.3">
      <c r="A121" s="72"/>
      <c r="B121" s="453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</row>
    <row r="122" spans="1:20" x14ac:dyDescent="0.3">
      <c r="A122" s="72"/>
      <c r="B122" s="453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</row>
    <row r="123" spans="1:20" x14ac:dyDescent="0.3">
      <c r="A123" s="72"/>
      <c r="B123" s="453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</row>
    <row r="124" spans="1:20" x14ac:dyDescent="0.3">
      <c r="A124" s="72"/>
      <c r="B124" s="453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</row>
    <row r="125" spans="1:20" x14ac:dyDescent="0.3">
      <c r="A125" s="72"/>
      <c r="B125" s="453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</row>
    <row r="126" spans="1:20" x14ac:dyDescent="0.3">
      <c r="A126" s="72"/>
      <c r="B126" s="453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</row>
    <row r="127" spans="1:20" x14ac:dyDescent="0.3">
      <c r="A127" s="72"/>
      <c r="B127" s="453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</row>
    <row r="128" spans="1:20" x14ac:dyDescent="0.3">
      <c r="A128" s="72"/>
      <c r="B128" s="453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</row>
    <row r="129" spans="1:20" x14ac:dyDescent="0.3">
      <c r="A129" s="72"/>
      <c r="B129" s="453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</row>
    <row r="130" spans="1:20" x14ac:dyDescent="0.3">
      <c r="A130" s="72"/>
      <c r="B130" s="453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</row>
    <row r="131" spans="1:20" x14ac:dyDescent="0.3">
      <c r="A131" s="72"/>
      <c r="B131" s="453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</row>
    <row r="132" spans="1:20" x14ac:dyDescent="0.3">
      <c r="A132" s="72"/>
      <c r="B132" s="453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</row>
    <row r="133" spans="1:20" x14ac:dyDescent="0.3">
      <c r="A133" s="72"/>
      <c r="B133" s="453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</row>
    <row r="134" spans="1:20" x14ac:dyDescent="0.3">
      <c r="A134" s="72"/>
      <c r="B134" s="453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</row>
    <row r="135" spans="1:20" x14ac:dyDescent="0.3">
      <c r="A135" s="72"/>
      <c r="B135" s="453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</row>
    <row r="136" spans="1:20" x14ac:dyDescent="0.3">
      <c r="A136" s="72"/>
      <c r="B136" s="453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</row>
    <row r="137" spans="1:20" x14ac:dyDescent="0.3">
      <c r="A137" s="72"/>
      <c r="B137" s="453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</row>
    <row r="138" spans="1:20" x14ac:dyDescent="0.3">
      <c r="A138" s="72"/>
      <c r="B138" s="453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</row>
    <row r="139" spans="1:20" x14ac:dyDescent="0.3">
      <c r="A139" s="72"/>
      <c r="B139" s="453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</row>
    <row r="140" spans="1:20" x14ac:dyDescent="0.3">
      <c r="A140" s="72"/>
      <c r="B140" s="453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</row>
    <row r="141" spans="1:20" x14ac:dyDescent="0.3">
      <c r="A141" s="72"/>
      <c r="B141" s="453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</row>
    <row r="142" spans="1:20" x14ac:dyDescent="0.3">
      <c r="A142" s="72"/>
      <c r="B142" s="453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</row>
    <row r="143" spans="1:20" x14ac:dyDescent="0.3">
      <c r="A143" s="72"/>
      <c r="B143" s="453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</row>
    <row r="144" spans="1:20" x14ac:dyDescent="0.3">
      <c r="A144" s="72"/>
      <c r="B144" s="453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</row>
    <row r="145" spans="1:20" x14ac:dyDescent="0.3">
      <c r="A145" s="72"/>
      <c r="B145" s="453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</row>
    <row r="146" spans="1:20" x14ac:dyDescent="0.3">
      <c r="A146" s="72"/>
      <c r="B146" s="453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</row>
    <row r="147" spans="1:20" x14ac:dyDescent="0.3">
      <c r="A147" s="72"/>
      <c r="B147" s="453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</row>
    <row r="148" spans="1:20" x14ac:dyDescent="0.3">
      <c r="A148" s="72"/>
      <c r="B148" s="453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</row>
    <row r="149" spans="1:20" x14ac:dyDescent="0.3">
      <c r="A149" s="72"/>
      <c r="B149" s="453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</row>
    <row r="150" spans="1:20" x14ac:dyDescent="0.3">
      <c r="A150" s="72"/>
      <c r="B150" s="453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</row>
    <row r="151" spans="1:20" x14ac:dyDescent="0.3">
      <c r="A151" s="72"/>
      <c r="B151" s="453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</row>
    <row r="152" spans="1:20" x14ac:dyDescent="0.3">
      <c r="A152" s="72"/>
      <c r="B152" s="453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</row>
    <row r="153" spans="1:20" x14ac:dyDescent="0.3">
      <c r="A153" s="72"/>
      <c r="B153" s="453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</row>
    <row r="154" spans="1:20" x14ac:dyDescent="0.3">
      <c r="A154" s="72"/>
      <c r="B154" s="453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</row>
    <row r="155" spans="1:20" x14ac:dyDescent="0.3">
      <c r="A155" s="72"/>
      <c r="B155" s="453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</row>
    <row r="156" spans="1:20" x14ac:dyDescent="0.3">
      <c r="A156" s="72"/>
      <c r="B156" s="453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1:20" x14ac:dyDescent="0.3">
      <c r="A157" s="72"/>
      <c r="B157" s="453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</row>
    <row r="158" spans="1:20" x14ac:dyDescent="0.3">
      <c r="A158" s="72"/>
      <c r="B158" s="453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</row>
    <row r="159" spans="1:20" x14ac:dyDescent="0.3">
      <c r="A159" s="72"/>
      <c r="B159" s="453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</row>
    <row r="160" spans="1:20" x14ac:dyDescent="0.3">
      <c r="A160" s="72"/>
      <c r="B160" s="453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</row>
    <row r="161" spans="1:20" x14ac:dyDescent="0.3">
      <c r="A161" s="72"/>
      <c r="B161" s="453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</row>
    <row r="162" spans="1:20" x14ac:dyDescent="0.3">
      <c r="A162" s="72"/>
      <c r="B162" s="453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</row>
    <row r="163" spans="1:20" x14ac:dyDescent="0.3">
      <c r="A163" s="72"/>
      <c r="B163" s="453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</row>
    <row r="164" spans="1:20" x14ac:dyDescent="0.3">
      <c r="A164" s="72"/>
      <c r="B164" s="453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</row>
    <row r="165" spans="1:20" x14ac:dyDescent="0.3">
      <c r="A165" s="72"/>
      <c r="B165" s="453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</row>
    <row r="166" spans="1:20" x14ac:dyDescent="0.3">
      <c r="A166" s="72"/>
      <c r="B166" s="453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</row>
    <row r="167" spans="1:20" x14ac:dyDescent="0.3">
      <c r="A167" s="72"/>
      <c r="B167" s="453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</row>
    <row r="168" spans="1:20" x14ac:dyDescent="0.3">
      <c r="A168" s="72"/>
      <c r="B168" s="453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</row>
    <row r="169" spans="1:20" x14ac:dyDescent="0.3">
      <c r="A169" s="72"/>
      <c r="B169" s="453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</row>
    <row r="170" spans="1:20" x14ac:dyDescent="0.3">
      <c r="A170" s="72"/>
      <c r="B170" s="453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</row>
    <row r="171" spans="1:20" x14ac:dyDescent="0.3">
      <c r="A171" s="72"/>
      <c r="B171" s="453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</row>
    <row r="172" spans="1:20" x14ac:dyDescent="0.3">
      <c r="A172" s="72"/>
      <c r="B172" s="453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</row>
    <row r="173" spans="1:20" x14ac:dyDescent="0.3">
      <c r="A173" s="72"/>
      <c r="B173" s="453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</row>
    <row r="174" spans="1:20" x14ac:dyDescent="0.3">
      <c r="A174" s="72"/>
      <c r="B174" s="453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</row>
    <row r="175" spans="1:20" x14ac:dyDescent="0.3">
      <c r="A175" s="72"/>
      <c r="B175" s="453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</row>
    <row r="176" spans="1:20" x14ac:dyDescent="0.3">
      <c r="A176" s="72"/>
      <c r="B176" s="453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</row>
    <row r="177" spans="1:20" x14ac:dyDescent="0.3">
      <c r="A177" s="72"/>
      <c r="B177" s="453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</row>
    <row r="178" spans="1:20" x14ac:dyDescent="0.3">
      <c r="A178" s="72"/>
      <c r="B178" s="453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</row>
    <row r="179" spans="1:20" x14ac:dyDescent="0.3">
      <c r="A179" s="72"/>
      <c r="B179" s="453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</row>
    <row r="180" spans="1:20" x14ac:dyDescent="0.3">
      <c r="A180" s="72"/>
      <c r="B180" s="453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</row>
    <row r="181" spans="1:20" x14ac:dyDescent="0.3">
      <c r="A181" s="72"/>
      <c r="B181" s="453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</row>
    <row r="182" spans="1:20" x14ac:dyDescent="0.3">
      <c r="A182" s="72"/>
      <c r="B182" s="453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</row>
    <row r="183" spans="1:20" x14ac:dyDescent="0.3">
      <c r="A183" s="72"/>
      <c r="B183" s="453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</row>
    <row r="184" spans="1:20" x14ac:dyDescent="0.3">
      <c r="A184" s="72"/>
      <c r="B184" s="453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</row>
    <row r="185" spans="1:20" x14ac:dyDescent="0.3">
      <c r="A185" s="72"/>
      <c r="B185" s="453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</row>
    <row r="186" spans="1:20" x14ac:dyDescent="0.3">
      <c r="A186" s="72"/>
      <c r="B186" s="453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</row>
    <row r="187" spans="1:20" x14ac:dyDescent="0.3">
      <c r="A187" s="72"/>
      <c r="B187" s="453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</row>
    <row r="188" spans="1:20" x14ac:dyDescent="0.3">
      <c r="A188" s="72"/>
      <c r="B188" s="453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</row>
    <row r="189" spans="1:20" x14ac:dyDescent="0.3">
      <c r="A189" s="72"/>
      <c r="B189" s="453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</row>
    <row r="190" spans="1:20" x14ac:dyDescent="0.3">
      <c r="A190" s="72"/>
      <c r="B190" s="453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</row>
    <row r="191" spans="1:20" x14ac:dyDescent="0.3">
      <c r="A191" s="72"/>
      <c r="B191" s="453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</row>
    <row r="192" spans="1:20" x14ac:dyDescent="0.3">
      <c r="B192" s="285"/>
    </row>
    <row r="193" spans="2:2" x14ac:dyDescent="0.3">
      <c r="B193" s="285"/>
    </row>
    <row r="194" spans="2:2" x14ac:dyDescent="0.3">
      <c r="B194" s="285"/>
    </row>
    <row r="195" spans="2:2" x14ac:dyDescent="0.3">
      <c r="B195" s="285"/>
    </row>
    <row r="196" spans="2:2" x14ac:dyDescent="0.3">
      <c r="B196" s="285"/>
    </row>
    <row r="197" spans="2:2" x14ac:dyDescent="0.3">
      <c r="B197" s="285"/>
    </row>
    <row r="198" spans="2:2" x14ac:dyDescent="0.3">
      <c r="B198" s="285"/>
    </row>
    <row r="199" spans="2:2" x14ac:dyDescent="0.3">
      <c r="B199" s="285"/>
    </row>
    <row r="200" spans="2:2" x14ac:dyDescent="0.3">
      <c r="B200" s="285"/>
    </row>
    <row r="201" spans="2:2" x14ac:dyDescent="0.3">
      <c r="B201" s="285"/>
    </row>
    <row r="202" spans="2:2" x14ac:dyDescent="0.3">
      <c r="B202" s="285"/>
    </row>
    <row r="203" spans="2:2" x14ac:dyDescent="0.3">
      <c r="B203" s="285"/>
    </row>
    <row r="204" spans="2:2" x14ac:dyDescent="0.3">
      <c r="B204" s="285"/>
    </row>
    <row r="205" spans="2:2" x14ac:dyDescent="0.3">
      <c r="B205" s="285"/>
    </row>
    <row r="206" spans="2:2" x14ac:dyDescent="0.3">
      <c r="B206" s="285"/>
    </row>
    <row r="207" spans="2:2" x14ac:dyDescent="0.3">
      <c r="B207" s="285"/>
    </row>
    <row r="208" spans="2:2" x14ac:dyDescent="0.3">
      <c r="B208" s="285"/>
    </row>
    <row r="209" spans="2:2" x14ac:dyDescent="0.3">
      <c r="B209" s="285"/>
    </row>
    <row r="210" spans="2:2" x14ac:dyDescent="0.3">
      <c r="B210" s="285"/>
    </row>
    <row r="211" spans="2:2" x14ac:dyDescent="0.3">
      <c r="B211" s="285"/>
    </row>
    <row r="212" spans="2:2" x14ac:dyDescent="0.3">
      <c r="B212" s="285"/>
    </row>
    <row r="213" spans="2:2" x14ac:dyDescent="0.3">
      <c r="B213" s="285"/>
    </row>
    <row r="214" spans="2:2" x14ac:dyDescent="0.3">
      <c r="B214" s="285"/>
    </row>
    <row r="215" spans="2:2" x14ac:dyDescent="0.3">
      <c r="B215" s="285"/>
    </row>
    <row r="216" spans="2:2" x14ac:dyDescent="0.3">
      <c r="B216" s="285"/>
    </row>
    <row r="217" spans="2:2" x14ac:dyDescent="0.3">
      <c r="B217" s="285"/>
    </row>
    <row r="218" spans="2:2" x14ac:dyDescent="0.3">
      <c r="B218" s="285"/>
    </row>
    <row r="219" spans="2:2" x14ac:dyDescent="0.3">
      <c r="B219" s="285"/>
    </row>
    <row r="220" spans="2:2" x14ac:dyDescent="0.3">
      <c r="B220" s="285"/>
    </row>
    <row r="221" spans="2:2" x14ac:dyDescent="0.3">
      <c r="B221" s="285"/>
    </row>
    <row r="222" spans="2:2" x14ac:dyDescent="0.3">
      <c r="B222" s="285"/>
    </row>
    <row r="223" spans="2:2" x14ac:dyDescent="0.3">
      <c r="B223" s="285"/>
    </row>
    <row r="224" spans="2:2" x14ac:dyDescent="0.3">
      <c r="B224" s="285"/>
    </row>
    <row r="225" spans="2:2" x14ac:dyDescent="0.3">
      <c r="B225" s="285"/>
    </row>
    <row r="226" spans="2:2" x14ac:dyDescent="0.3">
      <c r="B226" s="285"/>
    </row>
    <row r="227" spans="2:2" x14ac:dyDescent="0.3">
      <c r="B227" s="285"/>
    </row>
    <row r="228" spans="2:2" x14ac:dyDescent="0.3">
      <c r="B228" s="285"/>
    </row>
    <row r="229" spans="2:2" x14ac:dyDescent="0.3">
      <c r="B229" s="285"/>
    </row>
    <row r="230" spans="2:2" x14ac:dyDescent="0.3">
      <c r="B230" s="285"/>
    </row>
    <row r="231" spans="2:2" x14ac:dyDescent="0.3">
      <c r="B231" s="285"/>
    </row>
    <row r="232" spans="2:2" x14ac:dyDescent="0.3">
      <c r="B232" s="285"/>
    </row>
    <row r="233" spans="2:2" x14ac:dyDescent="0.3">
      <c r="B233" s="285"/>
    </row>
    <row r="234" spans="2:2" x14ac:dyDescent="0.3">
      <c r="B234" s="285"/>
    </row>
    <row r="235" spans="2:2" x14ac:dyDescent="0.3">
      <c r="B235" s="285"/>
    </row>
    <row r="236" spans="2:2" x14ac:dyDescent="0.3">
      <c r="B236" s="285"/>
    </row>
    <row r="237" spans="2:2" x14ac:dyDescent="0.3">
      <c r="B237" s="285"/>
    </row>
    <row r="238" spans="2:2" x14ac:dyDescent="0.3">
      <c r="B238" s="285"/>
    </row>
    <row r="239" spans="2:2" x14ac:dyDescent="0.3">
      <c r="B239" s="285"/>
    </row>
    <row r="240" spans="2:2" x14ac:dyDescent="0.3">
      <c r="B240" s="285"/>
    </row>
    <row r="241" spans="2:2" x14ac:dyDescent="0.3">
      <c r="B241" s="285"/>
    </row>
    <row r="242" spans="2:2" x14ac:dyDescent="0.3">
      <c r="B242" s="285"/>
    </row>
    <row r="243" spans="2:2" x14ac:dyDescent="0.3">
      <c r="B243" s="285"/>
    </row>
    <row r="244" spans="2:2" x14ac:dyDescent="0.3">
      <c r="B244" s="285"/>
    </row>
    <row r="245" spans="2:2" x14ac:dyDescent="0.3">
      <c r="B245" s="285"/>
    </row>
    <row r="246" spans="2:2" x14ac:dyDescent="0.3">
      <c r="B246" s="285"/>
    </row>
    <row r="247" spans="2:2" x14ac:dyDescent="0.3">
      <c r="B247" s="285"/>
    </row>
    <row r="248" spans="2:2" x14ac:dyDescent="0.3">
      <c r="B248" s="285"/>
    </row>
    <row r="249" spans="2:2" x14ac:dyDescent="0.3">
      <c r="B249" s="285"/>
    </row>
    <row r="250" spans="2:2" x14ac:dyDescent="0.3">
      <c r="B250" s="285"/>
    </row>
    <row r="251" spans="2:2" x14ac:dyDescent="0.3">
      <c r="B251" s="285"/>
    </row>
    <row r="252" spans="2:2" x14ac:dyDescent="0.3">
      <c r="B252" s="285"/>
    </row>
    <row r="253" spans="2:2" x14ac:dyDescent="0.3">
      <c r="B253" s="285"/>
    </row>
    <row r="254" spans="2:2" x14ac:dyDescent="0.3">
      <c r="B254" s="285"/>
    </row>
    <row r="255" spans="2:2" x14ac:dyDescent="0.3">
      <c r="B255" s="285"/>
    </row>
    <row r="256" spans="2:2" x14ac:dyDescent="0.3">
      <c r="B256" s="285"/>
    </row>
    <row r="257" spans="2:9" x14ac:dyDescent="0.3">
      <c r="B257" s="285"/>
    </row>
    <row r="258" spans="2:9" x14ac:dyDescent="0.3">
      <c r="B258" s="285"/>
    </row>
    <row r="259" spans="2:9" x14ac:dyDescent="0.3">
      <c r="B259" s="285"/>
    </row>
    <row r="260" spans="2:9" x14ac:dyDescent="0.3">
      <c r="B260" s="285"/>
    </row>
    <row r="261" spans="2:9" x14ac:dyDescent="0.3">
      <c r="B261" s="285"/>
    </row>
    <row r="262" spans="2:9" x14ac:dyDescent="0.3">
      <c r="B262" s="285"/>
    </row>
    <row r="263" spans="2:9" x14ac:dyDescent="0.3">
      <c r="B263" s="285"/>
      <c r="C263" s="492"/>
      <c r="D263" s="492"/>
      <c r="E263" s="492"/>
      <c r="F263" s="492"/>
      <c r="G263" s="492"/>
      <c r="H263" s="199"/>
      <c r="I263" s="199"/>
    </row>
    <row r="264" spans="2:9" x14ac:dyDescent="0.3">
      <c r="B264" s="285"/>
      <c r="C264" s="492"/>
      <c r="D264" s="492"/>
      <c r="E264" s="492"/>
      <c r="F264" s="492"/>
      <c r="G264" s="492"/>
      <c r="H264" s="199"/>
      <c r="I264" s="199"/>
    </row>
    <row r="265" spans="2:9" x14ac:dyDescent="0.3">
      <c r="B265" s="285"/>
      <c r="C265" s="492"/>
      <c r="D265" s="492"/>
      <c r="E265" s="492"/>
      <c r="F265" s="492"/>
      <c r="G265" s="492"/>
      <c r="H265" s="199"/>
      <c r="I265" s="199"/>
    </row>
    <row r="266" spans="2:9" x14ac:dyDescent="0.3">
      <c r="B266" s="285"/>
      <c r="C266" s="492"/>
      <c r="D266" s="492"/>
      <c r="E266" s="492"/>
      <c r="F266" s="492"/>
      <c r="G266" s="492"/>
      <c r="H266" s="199"/>
      <c r="I266" s="199"/>
    </row>
    <row r="267" spans="2:9" x14ac:dyDescent="0.3">
      <c r="B267" s="285"/>
      <c r="C267" s="492"/>
      <c r="D267" s="492"/>
      <c r="E267" s="492"/>
      <c r="F267" s="492"/>
      <c r="G267" s="492"/>
      <c r="H267" s="199"/>
      <c r="I267" s="199"/>
    </row>
    <row r="268" spans="2:9" x14ac:dyDescent="0.3">
      <c r="B268" s="285"/>
      <c r="C268" s="492"/>
      <c r="D268" s="492"/>
      <c r="E268" s="492"/>
      <c r="F268" s="492"/>
      <c r="G268" s="492"/>
      <c r="H268" s="199"/>
      <c r="I268" s="199"/>
    </row>
    <row r="269" spans="2:9" x14ac:dyDescent="0.3">
      <c r="B269" s="285"/>
      <c r="C269" s="492"/>
      <c r="D269" s="492"/>
      <c r="E269" s="492"/>
      <c r="F269" s="492"/>
      <c r="G269" s="492"/>
      <c r="H269" s="199"/>
      <c r="I269" s="199"/>
    </row>
    <row r="270" spans="2:9" x14ac:dyDescent="0.3">
      <c r="B270" s="285"/>
      <c r="C270" s="492"/>
      <c r="D270" s="492"/>
      <c r="E270" s="492"/>
      <c r="F270" s="492"/>
      <c r="G270" s="492"/>
      <c r="H270" s="199"/>
      <c r="I270" s="199"/>
    </row>
    <row r="271" spans="2:9" x14ac:dyDescent="0.3">
      <c r="B271" s="285"/>
      <c r="C271" s="492"/>
      <c r="D271" s="492"/>
      <c r="E271" s="492"/>
      <c r="F271" s="492"/>
      <c r="G271" s="492"/>
      <c r="H271" s="199"/>
      <c r="I271" s="199"/>
    </row>
    <row r="272" spans="2:9" x14ac:dyDescent="0.3">
      <c r="B272" s="285"/>
      <c r="C272" s="492"/>
      <c r="D272" s="492"/>
      <c r="E272" s="492"/>
      <c r="F272" s="492"/>
      <c r="G272" s="492"/>
      <c r="H272" s="199"/>
      <c r="I272" s="199"/>
    </row>
    <row r="273" spans="2:9" x14ac:dyDescent="0.3">
      <c r="B273" s="285"/>
      <c r="C273" s="492"/>
      <c r="D273" s="492"/>
      <c r="E273" s="492"/>
      <c r="F273" s="492"/>
      <c r="G273" s="492"/>
      <c r="H273" s="199"/>
      <c r="I273" s="199"/>
    </row>
    <row r="274" spans="2:9" x14ac:dyDescent="0.3">
      <c r="B274" s="285"/>
      <c r="C274" s="492"/>
      <c r="D274" s="492"/>
      <c r="E274" s="492"/>
      <c r="F274" s="492"/>
      <c r="G274" s="492"/>
      <c r="H274" s="199"/>
      <c r="I274" s="199"/>
    </row>
    <row r="275" spans="2:9" x14ac:dyDescent="0.3">
      <c r="B275" s="285"/>
      <c r="C275" s="492"/>
      <c r="D275" s="492"/>
      <c r="E275" s="492"/>
      <c r="F275" s="492"/>
      <c r="G275" s="492"/>
      <c r="H275" s="199"/>
      <c r="I275" s="199"/>
    </row>
    <row r="276" spans="2:9" x14ac:dyDescent="0.3">
      <c r="B276" s="285"/>
      <c r="C276" s="492"/>
      <c r="D276" s="492"/>
      <c r="E276" s="492"/>
      <c r="F276" s="492"/>
      <c r="G276" s="492"/>
      <c r="H276" s="199"/>
      <c r="I276" s="199"/>
    </row>
    <row r="277" spans="2:9" x14ac:dyDescent="0.3">
      <c r="B277" s="285"/>
      <c r="C277" s="492"/>
      <c r="D277" s="492"/>
      <c r="E277" s="492"/>
      <c r="F277" s="492"/>
      <c r="G277" s="492"/>
      <c r="H277" s="199"/>
      <c r="I277" s="199"/>
    </row>
    <row r="278" spans="2:9" x14ac:dyDescent="0.3">
      <c r="B278" s="285"/>
      <c r="C278" s="492"/>
      <c r="D278" s="492"/>
      <c r="E278" s="492"/>
      <c r="F278" s="492"/>
      <c r="G278" s="492"/>
      <c r="H278" s="199"/>
      <c r="I278" s="199"/>
    </row>
    <row r="279" spans="2:9" x14ac:dyDescent="0.3">
      <c r="B279" s="285"/>
      <c r="C279" s="492"/>
      <c r="D279" s="492"/>
      <c r="E279" s="492"/>
      <c r="F279" s="492"/>
      <c r="G279" s="492"/>
      <c r="H279" s="199"/>
      <c r="I279" s="199"/>
    </row>
    <row r="280" spans="2:9" x14ac:dyDescent="0.3">
      <c r="B280" s="285"/>
      <c r="C280" s="492"/>
      <c r="D280" s="492"/>
      <c r="E280" s="492"/>
      <c r="F280" s="492"/>
      <c r="G280" s="492"/>
      <c r="H280" s="199"/>
      <c r="I280" s="199"/>
    </row>
    <row r="281" spans="2:9" x14ac:dyDescent="0.3">
      <c r="B281" s="285"/>
      <c r="C281" s="492"/>
      <c r="D281" s="492"/>
      <c r="E281" s="492"/>
      <c r="F281" s="492"/>
      <c r="G281" s="492"/>
      <c r="H281" s="199"/>
      <c r="I281" s="199"/>
    </row>
    <row r="282" spans="2:9" x14ac:dyDescent="0.3">
      <c r="B282" s="285"/>
      <c r="C282" s="492"/>
      <c r="D282" s="492"/>
      <c r="E282" s="492"/>
      <c r="F282" s="492"/>
      <c r="G282" s="492"/>
      <c r="H282" s="199"/>
      <c r="I282" s="199"/>
    </row>
    <row r="283" spans="2:9" x14ac:dyDescent="0.3">
      <c r="B283" s="285"/>
      <c r="C283" s="492"/>
      <c r="D283" s="492"/>
      <c r="E283" s="492"/>
      <c r="F283" s="492"/>
      <c r="G283" s="492"/>
      <c r="H283" s="199"/>
      <c r="I283" s="199"/>
    </row>
    <row r="284" spans="2:9" x14ac:dyDescent="0.3">
      <c r="B284" s="285"/>
      <c r="C284" s="492"/>
      <c r="D284" s="492"/>
      <c r="E284" s="492"/>
      <c r="F284" s="492"/>
      <c r="G284" s="492"/>
      <c r="H284" s="199"/>
      <c r="I284" s="199"/>
    </row>
    <row r="285" spans="2:9" x14ac:dyDescent="0.3">
      <c r="B285" s="285"/>
      <c r="C285" s="492"/>
      <c r="D285" s="492"/>
      <c r="E285" s="492"/>
      <c r="F285" s="492"/>
      <c r="G285" s="492"/>
      <c r="H285" s="199"/>
      <c r="I285" s="199"/>
    </row>
    <row r="286" spans="2:9" x14ac:dyDescent="0.3">
      <c r="B286" s="285"/>
      <c r="C286" s="492"/>
      <c r="D286" s="492"/>
      <c r="E286" s="492"/>
      <c r="F286" s="492"/>
      <c r="G286" s="492"/>
      <c r="H286" s="199"/>
      <c r="I286" s="199"/>
    </row>
    <row r="287" spans="2:9" x14ac:dyDescent="0.3">
      <c r="B287" s="285"/>
      <c r="C287" s="492"/>
      <c r="D287" s="492"/>
      <c r="E287" s="492"/>
      <c r="F287" s="492"/>
      <c r="G287" s="492"/>
      <c r="H287" s="199"/>
      <c r="I287" s="199"/>
    </row>
    <row r="288" spans="2:9" x14ac:dyDescent="0.3">
      <c r="B288" s="285"/>
      <c r="C288" s="492"/>
      <c r="D288" s="492"/>
      <c r="E288" s="492"/>
      <c r="F288" s="492"/>
      <c r="G288" s="492"/>
      <c r="H288" s="199"/>
      <c r="I288" s="199"/>
    </row>
    <row r="289" spans="2:9" x14ac:dyDescent="0.3">
      <c r="B289" s="285"/>
      <c r="C289" s="492"/>
      <c r="D289" s="492"/>
      <c r="E289" s="492"/>
      <c r="F289" s="492"/>
      <c r="G289" s="492"/>
      <c r="H289" s="199"/>
      <c r="I289" s="199"/>
    </row>
    <row r="290" spans="2:9" x14ac:dyDescent="0.3">
      <c r="B290" s="285"/>
      <c r="C290" s="492"/>
      <c r="D290" s="492"/>
      <c r="E290" s="492"/>
      <c r="F290" s="492"/>
      <c r="G290" s="492"/>
      <c r="H290" s="199"/>
      <c r="I290" s="199"/>
    </row>
    <row r="291" spans="2:9" x14ac:dyDescent="0.3">
      <c r="B291" s="285"/>
      <c r="C291" s="492"/>
      <c r="D291" s="492"/>
      <c r="E291" s="492"/>
      <c r="F291" s="492"/>
      <c r="G291" s="492"/>
      <c r="H291" s="199"/>
      <c r="I291" s="199"/>
    </row>
    <row r="292" spans="2:9" x14ac:dyDescent="0.3">
      <c r="B292" s="285"/>
      <c r="C292" s="492"/>
      <c r="D292" s="492"/>
      <c r="E292" s="492"/>
      <c r="F292" s="492"/>
      <c r="G292" s="492"/>
      <c r="H292" s="199"/>
      <c r="I292" s="199"/>
    </row>
    <row r="293" spans="2:9" x14ac:dyDescent="0.3">
      <c r="B293" s="285"/>
      <c r="C293" s="492"/>
      <c r="D293" s="492"/>
      <c r="E293" s="492"/>
      <c r="F293" s="492"/>
      <c r="G293" s="492"/>
      <c r="H293" s="199"/>
      <c r="I293" s="199"/>
    </row>
    <row r="294" spans="2:9" x14ac:dyDescent="0.3">
      <c r="B294" s="285"/>
      <c r="C294" s="492"/>
      <c r="D294" s="492"/>
      <c r="E294" s="492"/>
      <c r="F294" s="492"/>
      <c r="G294" s="492"/>
      <c r="H294" s="199"/>
      <c r="I294" s="199"/>
    </row>
    <row r="295" spans="2:9" x14ac:dyDescent="0.3">
      <c r="B295" s="285"/>
      <c r="C295" s="492"/>
      <c r="D295" s="492"/>
      <c r="E295" s="492"/>
      <c r="F295" s="492"/>
      <c r="G295" s="492"/>
      <c r="H295" s="199"/>
      <c r="I295" s="199"/>
    </row>
    <row r="296" spans="2:9" x14ac:dyDescent="0.3">
      <c r="B296" s="285"/>
      <c r="C296" s="492"/>
      <c r="D296" s="492"/>
      <c r="E296" s="492"/>
      <c r="F296" s="492"/>
      <c r="G296" s="492"/>
      <c r="H296" s="199"/>
      <c r="I296" s="199"/>
    </row>
    <row r="297" spans="2:9" x14ac:dyDescent="0.3">
      <c r="B297" s="285"/>
      <c r="C297" s="492"/>
      <c r="D297" s="492"/>
      <c r="E297" s="492"/>
      <c r="F297" s="492"/>
      <c r="G297" s="492"/>
      <c r="H297" s="199"/>
      <c r="I297" s="199"/>
    </row>
    <row r="298" spans="2:9" x14ac:dyDescent="0.3">
      <c r="B298" s="285"/>
      <c r="C298" s="492"/>
      <c r="D298" s="492"/>
      <c r="E298" s="492"/>
      <c r="F298" s="492"/>
      <c r="G298" s="492"/>
      <c r="H298" s="199"/>
      <c r="I298" s="199"/>
    </row>
    <row r="299" spans="2:9" x14ac:dyDescent="0.3">
      <c r="B299" s="285"/>
      <c r="C299" s="492"/>
      <c r="D299" s="492"/>
      <c r="E299" s="492"/>
      <c r="F299" s="492"/>
      <c r="G299" s="492"/>
      <c r="H299" s="199"/>
      <c r="I299" s="199"/>
    </row>
    <row r="300" spans="2:9" x14ac:dyDescent="0.3">
      <c r="B300" s="285"/>
      <c r="C300" s="492"/>
      <c r="D300" s="492"/>
      <c r="E300" s="492"/>
      <c r="F300" s="492"/>
      <c r="G300" s="492"/>
      <c r="H300" s="199"/>
      <c r="I300" s="199"/>
    </row>
    <row r="301" spans="2:9" x14ac:dyDescent="0.3">
      <c r="B301" s="285"/>
      <c r="C301" s="492"/>
      <c r="D301" s="492"/>
      <c r="E301" s="492"/>
      <c r="F301" s="492"/>
      <c r="G301" s="492"/>
      <c r="H301" s="199"/>
      <c r="I301" s="199"/>
    </row>
    <row r="302" spans="2:9" x14ac:dyDescent="0.3">
      <c r="B302" s="285"/>
      <c r="C302" s="492"/>
      <c r="D302" s="492"/>
      <c r="E302" s="492"/>
      <c r="F302" s="492"/>
      <c r="G302" s="492"/>
      <c r="H302" s="199"/>
      <c r="I302" s="199"/>
    </row>
    <row r="303" spans="2:9" x14ac:dyDescent="0.3">
      <c r="B303" s="285"/>
      <c r="C303" s="492"/>
      <c r="D303" s="492"/>
      <c r="E303" s="492"/>
      <c r="F303" s="492"/>
      <c r="G303" s="492"/>
      <c r="H303" s="199"/>
      <c r="I303" s="199"/>
    </row>
    <row r="304" spans="2:9" x14ac:dyDescent="0.3">
      <c r="B304" s="285"/>
      <c r="C304" s="492"/>
      <c r="D304" s="492"/>
      <c r="E304" s="492"/>
      <c r="F304" s="492"/>
      <c r="G304" s="492"/>
      <c r="H304" s="199"/>
      <c r="I304" s="199"/>
    </row>
    <row r="305" spans="2:9" x14ac:dyDescent="0.3">
      <c r="B305" s="285"/>
      <c r="C305" s="492"/>
      <c r="D305" s="492"/>
      <c r="E305" s="492"/>
      <c r="F305" s="492"/>
      <c r="G305" s="492"/>
      <c r="H305" s="199"/>
      <c r="I305" s="199"/>
    </row>
    <row r="306" spans="2:9" x14ac:dyDescent="0.3">
      <c r="B306" s="285"/>
      <c r="C306" s="492"/>
      <c r="D306" s="492"/>
      <c r="E306" s="492"/>
      <c r="F306" s="492"/>
      <c r="G306" s="492"/>
      <c r="H306" s="199"/>
      <c r="I306" s="199"/>
    </row>
    <row r="307" spans="2:9" x14ac:dyDescent="0.3">
      <c r="B307" s="285"/>
      <c r="C307" s="492"/>
      <c r="D307" s="492"/>
      <c r="E307" s="492"/>
      <c r="F307" s="492"/>
      <c r="G307" s="492"/>
      <c r="H307" s="199"/>
      <c r="I307" s="199"/>
    </row>
    <row r="308" spans="2:9" x14ac:dyDescent="0.3">
      <c r="B308" s="285"/>
      <c r="C308" s="492"/>
      <c r="D308" s="492"/>
      <c r="E308" s="492"/>
      <c r="F308" s="492"/>
      <c r="G308" s="492"/>
      <c r="H308" s="199"/>
      <c r="I308" s="199"/>
    </row>
    <row r="309" spans="2:9" x14ac:dyDescent="0.3">
      <c r="B309" s="285"/>
      <c r="C309" s="492"/>
      <c r="D309" s="492"/>
      <c r="E309" s="492"/>
      <c r="F309" s="492"/>
      <c r="G309" s="492"/>
      <c r="H309" s="199"/>
      <c r="I309" s="199"/>
    </row>
    <row r="310" spans="2:9" x14ac:dyDescent="0.3">
      <c r="B310" s="285"/>
      <c r="C310" s="492"/>
      <c r="D310" s="492"/>
      <c r="E310" s="492"/>
      <c r="F310" s="492"/>
      <c r="G310" s="492"/>
      <c r="H310" s="199"/>
      <c r="I310" s="199"/>
    </row>
    <row r="311" spans="2:9" x14ac:dyDescent="0.3">
      <c r="B311" s="285"/>
      <c r="C311" s="492"/>
      <c r="D311" s="492"/>
      <c r="E311" s="492"/>
      <c r="F311" s="492"/>
      <c r="G311" s="492"/>
      <c r="H311" s="199"/>
      <c r="I311" s="199"/>
    </row>
    <row r="312" spans="2:9" x14ac:dyDescent="0.3">
      <c r="B312" s="285"/>
      <c r="C312" s="492"/>
      <c r="D312" s="492"/>
      <c r="E312" s="492"/>
      <c r="F312" s="492"/>
      <c r="G312" s="492"/>
      <c r="H312" s="199"/>
      <c r="I312" s="199"/>
    </row>
    <row r="313" spans="2:9" x14ac:dyDescent="0.3">
      <c r="B313" s="285"/>
      <c r="C313" s="492"/>
      <c r="D313" s="492"/>
      <c r="E313" s="492"/>
      <c r="F313" s="492"/>
      <c r="G313" s="492"/>
      <c r="H313" s="199"/>
      <c r="I313" s="199"/>
    </row>
    <row r="314" spans="2:9" x14ac:dyDescent="0.3">
      <c r="B314" s="285"/>
      <c r="C314" s="492"/>
      <c r="D314" s="492"/>
      <c r="E314" s="492"/>
      <c r="F314" s="492"/>
      <c r="G314" s="492"/>
      <c r="H314" s="199"/>
      <c r="I314" s="199"/>
    </row>
    <row r="315" spans="2:9" x14ac:dyDescent="0.3">
      <c r="B315" s="285"/>
      <c r="C315" s="492"/>
      <c r="D315" s="492"/>
      <c r="E315" s="492"/>
      <c r="F315" s="492"/>
      <c r="G315" s="492"/>
      <c r="H315" s="199"/>
      <c r="I315" s="199"/>
    </row>
    <row r="316" spans="2:9" x14ac:dyDescent="0.3">
      <c r="B316" s="285"/>
      <c r="C316" s="492"/>
      <c r="D316" s="492"/>
      <c r="E316" s="492"/>
      <c r="F316" s="492"/>
      <c r="G316" s="492"/>
      <c r="H316" s="199"/>
      <c r="I316" s="199"/>
    </row>
    <row r="317" spans="2:9" x14ac:dyDescent="0.3">
      <c r="B317" s="285"/>
      <c r="C317" s="492"/>
      <c r="D317" s="492"/>
      <c r="E317" s="492"/>
      <c r="F317" s="492"/>
      <c r="G317" s="492"/>
      <c r="H317" s="199"/>
      <c r="I317" s="199"/>
    </row>
    <row r="318" spans="2:9" x14ac:dyDescent="0.3">
      <c r="B318" s="285"/>
      <c r="C318" s="492"/>
      <c r="D318" s="492"/>
      <c r="E318" s="492"/>
      <c r="F318" s="492"/>
      <c r="G318" s="492"/>
      <c r="H318" s="199"/>
      <c r="I318" s="199"/>
    </row>
    <row r="319" spans="2:9" x14ac:dyDescent="0.3">
      <c r="B319" s="285"/>
      <c r="C319" s="492"/>
      <c r="D319" s="492"/>
      <c r="E319" s="492"/>
      <c r="F319" s="492"/>
      <c r="G319" s="492"/>
      <c r="H319" s="199"/>
      <c r="I319" s="199"/>
    </row>
    <row r="320" spans="2:9" x14ac:dyDescent="0.3">
      <c r="B320" s="285"/>
      <c r="C320" s="492"/>
      <c r="D320" s="492"/>
      <c r="E320" s="492"/>
      <c r="F320" s="492"/>
      <c r="G320" s="492"/>
      <c r="H320" s="199"/>
      <c r="I320" s="199"/>
    </row>
    <row r="321" spans="2:9" x14ac:dyDescent="0.3">
      <c r="B321" s="285"/>
      <c r="C321" s="492"/>
      <c r="D321" s="492"/>
      <c r="E321" s="492"/>
      <c r="F321" s="492"/>
      <c r="G321" s="492"/>
      <c r="H321" s="199"/>
      <c r="I321" s="199"/>
    </row>
    <row r="322" spans="2:9" x14ac:dyDescent="0.3">
      <c r="B322" s="285"/>
      <c r="C322" s="492"/>
      <c r="D322" s="492"/>
      <c r="E322" s="492"/>
      <c r="F322" s="492"/>
      <c r="G322" s="492"/>
      <c r="H322" s="199"/>
      <c r="I322" s="199"/>
    </row>
    <row r="323" spans="2:9" x14ac:dyDescent="0.3">
      <c r="B323" s="285"/>
      <c r="C323" s="492"/>
      <c r="D323" s="492"/>
      <c r="E323" s="492"/>
      <c r="F323" s="492"/>
      <c r="G323" s="492"/>
      <c r="H323" s="199"/>
      <c r="I323" s="199"/>
    </row>
    <row r="324" spans="2:9" x14ac:dyDescent="0.3">
      <c r="B324" s="285"/>
      <c r="C324" s="492"/>
      <c r="D324" s="492"/>
      <c r="E324" s="492"/>
      <c r="F324" s="492"/>
      <c r="G324" s="492"/>
      <c r="H324" s="199"/>
      <c r="I324" s="199"/>
    </row>
    <row r="325" spans="2:9" x14ac:dyDescent="0.3">
      <c r="B325" s="285"/>
      <c r="C325" s="492"/>
      <c r="D325" s="492"/>
      <c r="E325" s="492"/>
      <c r="F325" s="492"/>
      <c r="G325" s="492"/>
      <c r="H325" s="199"/>
      <c r="I325" s="199"/>
    </row>
    <row r="326" spans="2:9" x14ac:dyDescent="0.3">
      <c r="B326" s="285"/>
      <c r="C326" s="492"/>
      <c r="D326" s="492"/>
      <c r="E326" s="492"/>
      <c r="F326" s="492"/>
      <c r="G326" s="492"/>
      <c r="H326" s="199"/>
      <c r="I326" s="199"/>
    </row>
    <row r="327" spans="2:9" x14ac:dyDescent="0.3">
      <c r="B327" s="285"/>
      <c r="C327" s="492"/>
      <c r="D327" s="492"/>
      <c r="E327" s="492"/>
      <c r="F327" s="492"/>
      <c r="G327" s="492"/>
      <c r="H327" s="199"/>
      <c r="I327" s="199"/>
    </row>
    <row r="328" spans="2:9" x14ac:dyDescent="0.3">
      <c r="B328" s="285"/>
      <c r="C328" s="492"/>
      <c r="D328" s="492"/>
      <c r="E328" s="492"/>
      <c r="F328" s="492"/>
      <c r="G328" s="492"/>
      <c r="H328" s="199"/>
      <c r="I328" s="199"/>
    </row>
    <row r="329" spans="2:9" x14ac:dyDescent="0.3">
      <c r="B329" s="285"/>
      <c r="C329" s="492"/>
      <c r="D329" s="492"/>
      <c r="E329" s="492"/>
      <c r="F329" s="492"/>
      <c r="G329" s="492"/>
      <c r="H329" s="199"/>
      <c r="I329" s="199"/>
    </row>
    <row r="330" spans="2:9" x14ac:dyDescent="0.3">
      <c r="B330" s="285"/>
      <c r="C330" s="492"/>
      <c r="D330" s="492"/>
      <c r="E330" s="492"/>
      <c r="F330" s="492"/>
      <c r="G330" s="492"/>
      <c r="H330" s="199"/>
      <c r="I330" s="199"/>
    </row>
    <row r="331" spans="2:9" x14ac:dyDescent="0.3">
      <c r="B331" s="285"/>
      <c r="C331" s="492"/>
      <c r="D331" s="492"/>
      <c r="E331" s="492"/>
      <c r="F331" s="492"/>
      <c r="G331" s="492"/>
      <c r="H331" s="199"/>
      <c r="I331" s="199"/>
    </row>
    <row r="332" spans="2:9" x14ac:dyDescent="0.3">
      <c r="B332" s="285"/>
      <c r="C332" s="492"/>
      <c r="D332" s="492"/>
      <c r="E332" s="492"/>
      <c r="F332" s="492"/>
      <c r="G332" s="492"/>
      <c r="H332" s="199"/>
      <c r="I332" s="199"/>
    </row>
    <row r="333" spans="2:9" x14ac:dyDescent="0.3">
      <c r="B333" s="285"/>
      <c r="C333" s="492"/>
      <c r="D333" s="492"/>
      <c r="E333" s="492"/>
      <c r="F333" s="492"/>
      <c r="G333" s="492"/>
      <c r="H333" s="199"/>
      <c r="I333" s="199"/>
    </row>
    <row r="334" spans="2:9" x14ac:dyDescent="0.3">
      <c r="B334" s="285"/>
      <c r="C334" s="492"/>
      <c r="D334" s="492"/>
      <c r="E334" s="492"/>
      <c r="F334" s="492"/>
      <c r="G334" s="492"/>
      <c r="H334" s="199"/>
      <c r="I334" s="199"/>
    </row>
    <row r="335" spans="2:9" x14ac:dyDescent="0.3">
      <c r="B335" s="285"/>
      <c r="C335" s="492"/>
      <c r="D335" s="492"/>
      <c r="E335" s="492"/>
      <c r="F335" s="492"/>
      <c r="G335" s="492"/>
      <c r="H335" s="199"/>
      <c r="I335" s="199"/>
    </row>
    <row r="336" spans="2:9" x14ac:dyDescent="0.3">
      <c r="B336" s="285"/>
      <c r="C336" s="492"/>
      <c r="D336" s="492"/>
      <c r="E336" s="492"/>
      <c r="F336" s="492"/>
      <c r="G336" s="492"/>
      <c r="H336" s="199"/>
      <c r="I336" s="199"/>
    </row>
    <row r="337" spans="2:9" x14ac:dyDescent="0.3">
      <c r="B337" s="285"/>
      <c r="C337" s="492"/>
      <c r="D337" s="492"/>
      <c r="E337" s="492"/>
      <c r="F337" s="492"/>
      <c r="G337" s="492"/>
      <c r="H337" s="199"/>
      <c r="I337" s="199"/>
    </row>
    <row r="338" spans="2:9" x14ac:dyDescent="0.3">
      <c r="B338" s="285"/>
      <c r="C338" s="492"/>
      <c r="D338" s="492"/>
      <c r="E338" s="492"/>
      <c r="F338" s="492"/>
      <c r="G338" s="492"/>
      <c r="H338" s="199"/>
      <c r="I338" s="199"/>
    </row>
    <row r="339" spans="2:9" x14ac:dyDescent="0.3">
      <c r="B339" s="285"/>
      <c r="C339" s="492"/>
      <c r="D339" s="492"/>
      <c r="E339" s="492"/>
      <c r="F339" s="492"/>
      <c r="G339" s="492"/>
      <c r="H339" s="199"/>
      <c r="I339" s="199"/>
    </row>
    <row r="340" spans="2:9" x14ac:dyDescent="0.3">
      <c r="B340" s="285"/>
      <c r="C340" s="492"/>
      <c r="D340" s="492"/>
      <c r="E340" s="492"/>
      <c r="F340" s="492"/>
      <c r="G340" s="492"/>
      <c r="H340" s="199"/>
      <c r="I340" s="199"/>
    </row>
    <row r="341" spans="2:9" x14ac:dyDescent="0.3">
      <c r="B341" s="285"/>
      <c r="C341" s="492"/>
      <c r="D341" s="492"/>
      <c r="E341" s="492"/>
      <c r="F341" s="492"/>
      <c r="G341" s="492"/>
      <c r="H341" s="199"/>
      <c r="I341" s="199"/>
    </row>
    <row r="342" spans="2:9" x14ac:dyDescent="0.3">
      <c r="B342" s="285"/>
      <c r="C342" s="492"/>
      <c r="D342" s="492"/>
      <c r="E342" s="492"/>
      <c r="F342" s="492"/>
      <c r="G342" s="492"/>
      <c r="H342" s="199"/>
      <c r="I342" s="199"/>
    </row>
    <row r="343" spans="2:9" x14ac:dyDescent="0.3">
      <c r="B343" s="285"/>
      <c r="C343" s="492"/>
      <c r="D343" s="492"/>
      <c r="E343" s="492"/>
      <c r="F343" s="492"/>
      <c r="G343" s="492"/>
      <c r="H343" s="199"/>
      <c r="I343" s="199"/>
    </row>
    <row r="344" spans="2:9" x14ac:dyDescent="0.3">
      <c r="B344" s="285"/>
      <c r="C344" s="492"/>
      <c r="D344" s="492"/>
      <c r="E344" s="492"/>
      <c r="F344" s="492"/>
      <c r="G344" s="492"/>
      <c r="H344" s="199"/>
      <c r="I344" s="199"/>
    </row>
    <row r="345" spans="2:9" x14ac:dyDescent="0.3">
      <c r="B345" s="285"/>
      <c r="C345" s="492"/>
      <c r="D345" s="492"/>
      <c r="E345" s="492"/>
      <c r="F345" s="492"/>
      <c r="G345" s="492"/>
      <c r="H345" s="199"/>
      <c r="I345" s="199"/>
    </row>
    <row r="346" spans="2:9" x14ac:dyDescent="0.3">
      <c r="B346" s="285"/>
      <c r="C346" s="492"/>
      <c r="D346" s="492"/>
      <c r="E346" s="492"/>
      <c r="F346" s="492"/>
      <c r="G346" s="492"/>
      <c r="H346" s="199"/>
      <c r="I346" s="199"/>
    </row>
    <row r="347" spans="2:9" x14ac:dyDescent="0.3">
      <c r="B347" s="285"/>
      <c r="C347" s="492"/>
      <c r="D347" s="492"/>
      <c r="E347" s="492"/>
      <c r="F347" s="492"/>
      <c r="G347" s="492"/>
      <c r="H347" s="199"/>
      <c r="I347" s="199"/>
    </row>
    <row r="348" spans="2:9" x14ac:dyDescent="0.3">
      <c r="B348" s="285"/>
      <c r="C348" s="492"/>
      <c r="D348" s="492"/>
      <c r="E348" s="492"/>
      <c r="F348" s="492"/>
      <c r="G348" s="492"/>
      <c r="H348" s="199"/>
      <c r="I348" s="199"/>
    </row>
    <row r="349" spans="2:9" x14ac:dyDescent="0.3">
      <c r="B349" s="285"/>
      <c r="C349" s="492"/>
      <c r="D349" s="492"/>
      <c r="E349" s="492"/>
      <c r="F349" s="492"/>
      <c r="G349" s="492"/>
      <c r="H349" s="199"/>
      <c r="I349" s="199"/>
    </row>
    <row r="350" spans="2:9" x14ac:dyDescent="0.3">
      <c r="B350" s="285"/>
      <c r="C350" s="492"/>
      <c r="D350" s="492"/>
      <c r="E350" s="492"/>
      <c r="F350" s="492"/>
      <c r="G350" s="492"/>
      <c r="H350" s="199"/>
      <c r="I350" s="199"/>
    </row>
    <row r="351" spans="2:9" x14ac:dyDescent="0.3">
      <c r="B351" s="285"/>
      <c r="C351" s="492"/>
      <c r="D351" s="492"/>
      <c r="E351" s="492"/>
      <c r="F351" s="492"/>
      <c r="G351" s="492"/>
      <c r="H351" s="199"/>
      <c r="I351" s="199"/>
    </row>
    <row r="352" spans="2:9" x14ac:dyDescent="0.3">
      <c r="B352" s="285"/>
      <c r="C352" s="492"/>
      <c r="D352" s="492"/>
      <c r="E352" s="492"/>
      <c r="F352" s="492"/>
      <c r="G352" s="492"/>
      <c r="H352" s="199"/>
      <c r="I352" s="199"/>
    </row>
    <row r="353" spans="2:9" x14ac:dyDescent="0.3">
      <c r="B353" s="285"/>
      <c r="C353" s="492"/>
      <c r="D353" s="492"/>
      <c r="E353" s="492"/>
      <c r="F353" s="492"/>
      <c r="G353" s="492"/>
      <c r="H353" s="199"/>
      <c r="I353" s="199"/>
    </row>
    <row r="354" spans="2:9" x14ac:dyDescent="0.3">
      <c r="B354" s="285"/>
      <c r="C354" s="492"/>
      <c r="D354" s="492"/>
      <c r="E354" s="492"/>
      <c r="F354" s="492"/>
      <c r="G354" s="492"/>
      <c r="H354" s="199"/>
      <c r="I354" s="199"/>
    </row>
    <row r="355" spans="2:9" x14ac:dyDescent="0.3">
      <c r="B355" s="285"/>
      <c r="C355" s="492"/>
      <c r="D355" s="492"/>
      <c r="E355" s="492"/>
      <c r="F355" s="492"/>
      <c r="G355" s="492"/>
      <c r="H355" s="199"/>
      <c r="I355" s="199"/>
    </row>
    <row r="356" spans="2:9" x14ac:dyDescent="0.3">
      <c r="B356" s="285"/>
      <c r="C356" s="492"/>
      <c r="D356" s="492"/>
      <c r="E356" s="492"/>
      <c r="F356" s="492"/>
      <c r="G356" s="492"/>
      <c r="H356" s="199"/>
      <c r="I356" s="199"/>
    </row>
    <row r="357" spans="2:9" x14ac:dyDescent="0.3">
      <c r="B357" s="285"/>
      <c r="C357" s="492"/>
      <c r="D357" s="492"/>
      <c r="E357" s="492"/>
      <c r="F357" s="492"/>
      <c r="G357" s="492"/>
      <c r="H357" s="199"/>
      <c r="I357" s="199"/>
    </row>
    <row r="358" spans="2:9" x14ac:dyDescent="0.3">
      <c r="B358" s="285"/>
      <c r="C358" s="492"/>
      <c r="D358" s="492"/>
      <c r="E358" s="492"/>
      <c r="F358" s="492"/>
      <c r="G358" s="492"/>
      <c r="H358" s="199"/>
      <c r="I358" s="199"/>
    </row>
    <row r="359" spans="2:9" x14ac:dyDescent="0.3">
      <c r="B359" s="285"/>
      <c r="C359" s="492"/>
      <c r="D359" s="492"/>
      <c r="E359" s="492"/>
      <c r="F359" s="492"/>
      <c r="G359" s="492"/>
      <c r="H359" s="199"/>
      <c r="I359" s="199"/>
    </row>
    <row r="360" spans="2:9" x14ac:dyDescent="0.3">
      <c r="B360" s="285"/>
      <c r="C360" s="492"/>
      <c r="D360" s="492"/>
      <c r="E360" s="492"/>
      <c r="F360" s="492"/>
      <c r="G360" s="492"/>
      <c r="H360" s="199"/>
      <c r="I360" s="199"/>
    </row>
    <row r="361" spans="2:9" x14ac:dyDescent="0.3">
      <c r="B361" s="285"/>
      <c r="C361" s="492"/>
      <c r="D361" s="492"/>
      <c r="E361" s="492"/>
      <c r="F361" s="492"/>
      <c r="G361" s="492"/>
      <c r="H361" s="199"/>
      <c r="I361" s="199"/>
    </row>
    <row r="362" spans="2:9" x14ac:dyDescent="0.3">
      <c r="B362" s="285"/>
      <c r="C362" s="492"/>
      <c r="D362" s="492"/>
      <c r="E362" s="492"/>
      <c r="F362" s="492"/>
      <c r="G362" s="492"/>
      <c r="H362" s="199"/>
      <c r="I362" s="199"/>
    </row>
    <row r="363" spans="2:9" x14ac:dyDescent="0.3">
      <c r="B363" s="285"/>
      <c r="C363" s="492"/>
      <c r="D363" s="492"/>
      <c r="E363" s="492"/>
      <c r="F363" s="492"/>
      <c r="G363" s="492"/>
      <c r="H363" s="199"/>
      <c r="I363" s="199"/>
    </row>
    <row r="364" spans="2:9" x14ac:dyDescent="0.3">
      <c r="B364" s="285"/>
      <c r="C364" s="492"/>
      <c r="D364" s="492"/>
      <c r="E364" s="492"/>
      <c r="F364" s="492"/>
      <c r="G364" s="492"/>
      <c r="H364" s="199"/>
      <c r="I364" s="199"/>
    </row>
    <row r="365" spans="2:9" x14ac:dyDescent="0.3">
      <c r="B365" s="285"/>
      <c r="C365" s="492"/>
      <c r="D365" s="492"/>
      <c r="E365" s="492"/>
      <c r="F365" s="492"/>
      <c r="G365" s="492"/>
      <c r="H365" s="199"/>
      <c r="I365" s="199"/>
    </row>
    <row r="366" spans="2:9" x14ac:dyDescent="0.3">
      <c r="B366" s="285"/>
      <c r="C366" s="492"/>
      <c r="D366" s="492"/>
      <c r="E366" s="492"/>
      <c r="F366" s="492"/>
      <c r="G366" s="492"/>
      <c r="H366" s="199"/>
      <c r="I366" s="199"/>
    </row>
    <row r="367" spans="2:9" x14ac:dyDescent="0.3">
      <c r="B367" s="285"/>
      <c r="C367" s="492"/>
      <c r="D367" s="492"/>
      <c r="E367" s="492"/>
      <c r="F367" s="492"/>
      <c r="G367" s="492"/>
      <c r="H367" s="199"/>
      <c r="I367" s="199"/>
    </row>
    <row r="368" spans="2:9" x14ac:dyDescent="0.3">
      <c r="B368" s="285"/>
      <c r="C368" s="492"/>
      <c r="D368" s="492"/>
      <c r="E368" s="492"/>
      <c r="F368" s="492"/>
      <c r="G368" s="492"/>
      <c r="H368" s="199"/>
      <c r="I368" s="199"/>
    </row>
    <row r="369" spans="2:9" x14ac:dyDescent="0.3">
      <c r="B369" s="285"/>
      <c r="C369" s="492"/>
      <c r="D369" s="492"/>
      <c r="E369" s="492"/>
      <c r="F369" s="492"/>
      <c r="G369" s="492"/>
      <c r="H369" s="199"/>
      <c r="I369" s="199"/>
    </row>
    <row r="370" spans="2:9" x14ac:dyDescent="0.3">
      <c r="B370" s="285"/>
      <c r="C370" s="492"/>
      <c r="D370" s="492"/>
      <c r="E370" s="492"/>
      <c r="F370" s="492"/>
      <c r="G370" s="492"/>
      <c r="H370" s="199"/>
      <c r="I370" s="199"/>
    </row>
    <row r="371" spans="2:9" x14ac:dyDescent="0.3">
      <c r="B371" s="285"/>
      <c r="C371" s="492"/>
      <c r="D371" s="492"/>
      <c r="E371" s="492"/>
      <c r="F371" s="492"/>
      <c r="G371" s="492"/>
      <c r="H371" s="199"/>
      <c r="I371" s="199"/>
    </row>
    <row r="372" spans="2:9" x14ac:dyDescent="0.3">
      <c r="B372" s="285"/>
      <c r="C372" s="492"/>
      <c r="D372" s="492"/>
      <c r="E372" s="492"/>
      <c r="F372" s="492"/>
      <c r="G372" s="492"/>
      <c r="H372" s="199"/>
      <c r="I372" s="199"/>
    </row>
    <row r="373" spans="2:9" x14ac:dyDescent="0.3">
      <c r="B373" s="285"/>
      <c r="C373" s="492"/>
      <c r="D373" s="492"/>
      <c r="E373" s="492"/>
      <c r="F373" s="492"/>
      <c r="G373" s="492"/>
      <c r="H373" s="199"/>
      <c r="I373" s="199"/>
    </row>
    <row r="374" spans="2:9" x14ac:dyDescent="0.3">
      <c r="B374" s="285"/>
      <c r="C374" s="492"/>
      <c r="D374" s="492"/>
      <c r="E374" s="492"/>
      <c r="F374" s="492"/>
      <c r="G374" s="492"/>
      <c r="H374" s="199"/>
      <c r="I374" s="199"/>
    </row>
    <row r="375" spans="2:9" x14ac:dyDescent="0.3">
      <c r="B375" s="285"/>
      <c r="C375" s="492"/>
      <c r="D375" s="492"/>
      <c r="E375" s="492"/>
      <c r="F375" s="492"/>
      <c r="G375" s="492"/>
      <c r="H375" s="199"/>
      <c r="I375" s="199"/>
    </row>
    <row r="376" spans="2:9" x14ac:dyDescent="0.3">
      <c r="B376" s="285"/>
      <c r="C376" s="492"/>
      <c r="D376" s="492"/>
      <c r="E376" s="492"/>
      <c r="F376" s="492"/>
      <c r="G376" s="492"/>
      <c r="H376" s="199"/>
      <c r="I376" s="199"/>
    </row>
    <row r="377" spans="2:9" x14ac:dyDescent="0.3">
      <c r="B377" s="285"/>
      <c r="C377" s="492"/>
      <c r="D377" s="492"/>
      <c r="E377" s="492"/>
      <c r="F377" s="492"/>
      <c r="G377" s="492"/>
      <c r="H377" s="199"/>
      <c r="I377" s="199"/>
    </row>
    <row r="378" spans="2:9" x14ac:dyDescent="0.3">
      <c r="B378" s="285"/>
      <c r="C378" s="492"/>
      <c r="D378" s="492"/>
      <c r="E378" s="492"/>
      <c r="F378" s="492"/>
      <c r="G378" s="492"/>
      <c r="H378" s="199"/>
      <c r="I378" s="199"/>
    </row>
    <row r="379" spans="2:9" x14ac:dyDescent="0.3">
      <c r="B379" s="285"/>
      <c r="C379" s="492"/>
      <c r="D379" s="492"/>
      <c r="E379" s="492"/>
      <c r="F379" s="492"/>
      <c r="G379" s="492"/>
      <c r="H379" s="199"/>
      <c r="I379" s="199"/>
    </row>
    <row r="380" spans="2:9" x14ac:dyDescent="0.3">
      <c r="B380" s="285"/>
      <c r="C380" s="492"/>
      <c r="D380" s="492"/>
      <c r="E380" s="492"/>
      <c r="F380" s="492"/>
      <c r="G380" s="492"/>
      <c r="H380" s="199"/>
      <c r="I380" s="199"/>
    </row>
    <row r="381" spans="2:9" x14ac:dyDescent="0.3">
      <c r="B381" s="285"/>
      <c r="C381" s="492"/>
      <c r="D381" s="492"/>
      <c r="E381" s="492"/>
      <c r="F381" s="492"/>
      <c r="G381" s="492"/>
      <c r="H381" s="199"/>
      <c r="I381" s="199"/>
    </row>
    <row r="382" spans="2:9" x14ac:dyDescent="0.3">
      <c r="B382" s="285"/>
      <c r="C382" s="492"/>
      <c r="D382" s="492"/>
      <c r="E382" s="492"/>
      <c r="F382" s="492"/>
      <c r="G382" s="492"/>
      <c r="H382" s="199"/>
      <c r="I382" s="199"/>
    </row>
    <row r="383" spans="2:9" x14ac:dyDescent="0.3">
      <c r="B383" s="285"/>
      <c r="C383" s="492"/>
      <c r="D383" s="492"/>
      <c r="E383" s="492"/>
      <c r="F383" s="492"/>
      <c r="G383" s="492"/>
      <c r="H383" s="199"/>
      <c r="I383" s="199"/>
    </row>
    <row r="384" spans="2:9" x14ac:dyDescent="0.3">
      <c r="B384" s="285"/>
      <c r="C384" s="492"/>
      <c r="D384" s="492"/>
      <c r="E384" s="492"/>
      <c r="F384" s="492"/>
      <c r="G384" s="492"/>
      <c r="H384" s="199"/>
      <c r="I384" s="199"/>
    </row>
    <row r="385" spans="2:9" x14ac:dyDescent="0.3">
      <c r="B385" s="285"/>
      <c r="C385" s="492"/>
      <c r="D385" s="492"/>
      <c r="E385" s="492"/>
      <c r="F385" s="492"/>
      <c r="G385" s="492"/>
      <c r="H385" s="199"/>
      <c r="I385" s="199"/>
    </row>
    <row r="386" spans="2:9" x14ac:dyDescent="0.3">
      <c r="B386" s="285"/>
      <c r="C386" s="492"/>
      <c r="D386" s="492"/>
      <c r="E386" s="492"/>
      <c r="F386" s="492"/>
      <c r="G386" s="492"/>
      <c r="H386" s="199"/>
      <c r="I386" s="199"/>
    </row>
    <row r="387" spans="2:9" x14ac:dyDescent="0.3">
      <c r="B387" s="285"/>
      <c r="C387" s="492"/>
      <c r="D387" s="492"/>
      <c r="E387" s="492"/>
      <c r="F387" s="492"/>
      <c r="G387" s="492"/>
      <c r="H387" s="199"/>
      <c r="I387" s="199"/>
    </row>
    <row r="388" spans="2:9" x14ac:dyDescent="0.3">
      <c r="B388" s="285"/>
      <c r="C388" s="492"/>
      <c r="D388" s="492"/>
      <c r="E388" s="492"/>
      <c r="F388" s="492"/>
      <c r="G388" s="492"/>
      <c r="H388" s="199"/>
      <c r="I388" s="199"/>
    </row>
    <row r="389" spans="2:9" x14ac:dyDescent="0.3">
      <c r="B389" s="285"/>
      <c r="C389" s="492"/>
      <c r="D389" s="492"/>
      <c r="E389" s="492"/>
      <c r="F389" s="492"/>
      <c r="G389" s="492"/>
      <c r="H389" s="199"/>
      <c r="I389" s="199"/>
    </row>
    <row r="390" spans="2:9" x14ac:dyDescent="0.3">
      <c r="B390" s="285"/>
      <c r="C390" s="492"/>
      <c r="D390" s="492"/>
      <c r="E390" s="492"/>
      <c r="F390" s="492"/>
      <c r="G390" s="492"/>
      <c r="H390" s="199"/>
      <c r="I390" s="199"/>
    </row>
    <row r="391" spans="2:9" x14ac:dyDescent="0.3">
      <c r="B391" s="285"/>
      <c r="C391" s="492"/>
      <c r="D391" s="492"/>
      <c r="E391" s="492"/>
      <c r="F391" s="492"/>
      <c r="G391" s="492"/>
      <c r="H391" s="199"/>
      <c r="I391" s="199"/>
    </row>
    <row r="392" spans="2:9" x14ac:dyDescent="0.3">
      <c r="B392" s="285"/>
      <c r="C392" s="492"/>
      <c r="D392" s="492"/>
      <c r="E392" s="492"/>
      <c r="F392" s="492"/>
      <c r="G392" s="492"/>
      <c r="H392" s="199"/>
      <c r="I392" s="199"/>
    </row>
    <row r="393" spans="2:9" x14ac:dyDescent="0.3">
      <c r="B393" s="285"/>
      <c r="C393" s="492"/>
      <c r="D393" s="492"/>
      <c r="E393" s="492"/>
      <c r="F393" s="492"/>
      <c r="G393" s="492"/>
      <c r="H393" s="199"/>
      <c r="I393" s="199"/>
    </row>
    <row r="394" spans="2:9" x14ac:dyDescent="0.3">
      <c r="B394" s="285"/>
      <c r="C394" s="492"/>
      <c r="D394" s="492"/>
      <c r="E394" s="492"/>
      <c r="F394" s="492"/>
      <c r="G394" s="492"/>
      <c r="H394" s="199"/>
      <c r="I394" s="199"/>
    </row>
    <row r="395" spans="2:9" x14ac:dyDescent="0.3">
      <c r="B395" s="285"/>
      <c r="C395" s="492"/>
      <c r="D395" s="492"/>
      <c r="E395" s="492"/>
      <c r="F395" s="492"/>
      <c r="G395" s="492"/>
      <c r="H395" s="199"/>
      <c r="I395" s="199"/>
    </row>
    <row r="396" spans="2:9" x14ac:dyDescent="0.3">
      <c r="B396" s="285"/>
      <c r="C396" s="492"/>
      <c r="D396" s="492"/>
      <c r="E396" s="492"/>
      <c r="F396" s="492"/>
      <c r="G396" s="492"/>
      <c r="H396" s="199"/>
      <c r="I396" s="199"/>
    </row>
    <row r="397" spans="2:9" x14ac:dyDescent="0.3">
      <c r="B397" s="285"/>
      <c r="C397" s="492"/>
      <c r="D397" s="492"/>
      <c r="E397" s="492"/>
      <c r="F397" s="492"/>
      <c r="G397" s="492"/>
      <c r="H397" s="199"/>
      <c r="I397" s="199"/>
    </row>
    <row r="398" spans="2:9" x14ac:dyDescent="0.3">
      <c r="B398" s="285"/>
      <c r="C398" s="492"/>
      <c r="D398" s="492"/>
      <c r="E398" s="492"/>
      <c r="F398" s="492"/>
      <c r="G398" s="492"/>
      <c r="H398" s="199"/>
      <c r="I398" s="199"/>
    </row>
    <row r="399" spans="2:9" x14ac:dyDescent="0.3">
      <c r="B399" s="285"/>
      <c r="C399" s="492"/>
      <c r="D399" s="492"/>
      <c r="E399" s="492"/>
      <c r="F399" s="492"/>
      <c r="G399" s="492"/>
      <c r="H399" s="199"/>
      <c r="I399" s="199"/>
    </row>
    <row r="400" spans="2:9" x14ac:dyDescent="0.3">
      <c r="B400" s="285"/>
      <c r="C400" s="492"/>
      <c r="D400" s="492"/>
      <c r="E400" s="492"/>
      <c r="F400" s="492"/>
      <c r="G400" s="492"/>
      <c r="H400" s="199"/>
      <c r="I400" s="199"/>
    </row>
    <row r="401" spans="2:9" x14ac:dyDescent="0.3">
      <c r="B401" s="285"/>
      <c r="C401" s="492"/>
      <c r="D401" s="492"/>
      <c r="E401" s="492"/>
      <c r="F401" s="492"/>
      <c r="G401" s="492"/>
      <c r="H401" s="199"/>
      <c r="I401" s="199"/>
    </row>
    <row r="402" spans="2:9" x14ac:dyDescent="0.3">
      <c r="B402" s="285"/>
      <c r="C402" s="492"/>
      <c r="D402" s="492"/>
      <c r="E402" s="492"/>
      <c r="F402" s="492"/>
      <c r="G402" s="492"/>
      <c r="H402" s="199"/>
      <c r="I402" s="199"/>
    </row>
    <row r="403" spans="2:9" x14ac:dyDescent="0.3">
      <c r="B403" s="285"/>
      <c r="C403" s="492"/>
      <c r="D403" s="492"/>
      <c r="E403" s="492"/>
      <c r="F403" s="492"/>
      <c r="G403" s="492"/>
      <c r="H403" s="199"/>
      <c r="I403" s="199"/>
    </row>
    <row r="404" spans="2:9" x14ac:dyDescent="0.3">
      <c r="B404" s="285"/>
      <c r="C404" s="492"/>
      <c r="D404" s="492"/>
      <c r="E404" s="492"/>
      <c r="F404" s="492"/>
      <c r="G404" s="492"/>
      <c r="H404" s="199"/>
      <c r="I404" s="199"/>
    </row>
    <row r="405" spans="2:9" x14ac:dyDescent="0.3">
      <c r="B405" s="285"/>
      <c r="C405" s="492"/>
      <c r="D405" s="492"/>
      <c r="E405" s="492"/>
      <c r="F405" s="492"/>
      <c r="G405" s="492"/>
      <c r="H405" s="199"/>
      <c r="I405" s="199"/>
    </row>
    <row r="406" spans="2:9" x14ac:dyDescent="0.3">
      <c r="B406" s="285"/>
      <c r="C406" s="492"/>
      <c r="D406" s="492"/>
      <c r="E406" s="492"/>
      <c r="F406" s="492"/>
      <c r="G406" s="492"/>
      <c r="H406" s="199"/>
      <c r="I406" s="199"/>
    </row>
    <row r="407" spans="2:9" x14ac:dyDescent="0.3">
      <c r="B407" s="285"/>
      <c r="C407" s="492"/>
      <c r="D407" s="492"/>
      <c r="E407" s="492"/>
      <c r="F407" s="492"/>
      <c r="G407" s="492"/>
      <c r="H407" s="199"/>
      <c r="I407" s="199"/>
    </row>
    <row r="408" spans="2:9" x14ac:dyDescent="0.3">
      <c r="B408" s="285"/>
      <c r="C408" s="492"/>
      <c r="D408" s="492"/>
      <c r="E408" s="492"/>
      <c r="F408" s="492"/>
      <c r="G408" s="492"/>
      <c r="H408" s="199"/>
      <c r="I408" s="199"/>
    </row>
    <row r="409" spans="2:9" x14ac:dyDescent="0.3">
      <c r="B409" s="285"/>
      <c r="C409" s="492"/>
      <c r="D409" s="492"/>
      <c r="E409" s="492"/>
      <c r="F409" s="492"/>
      <c r="G409" s="492"/>
      <c r="H409" s="199"/>
      <c r="I409" s="199"/>
    </row>
    <row r="410" spans="2:9" x14ac:dyDescent="0.3">
      <c r="B410" s="285"/>
      <c r="C410" s="492"/>
      <c r="D410" s="492"/>
      <c r="E410" s="492"/>
      <c r="F410" s="492"/>
      <c r="G410" s="492"/>
      <c r="H410" s="199"/>
      <c r="I410" s="199"/>
    </row>
    <row r="411" spans="2:9" x14ac:dyDescent="0.3">
      <c r="B411" s="285"/>
      <c r="C411" s="492"/>
      <c r="D411" s="492"/>
      <c r="E411" s="492"/>
      <c r="F411" s="492"/>
      <c r="G411" s="492"/>
      <c r="H411" s="199"/>
      <c r="I411" s="199"/>
    </row>
    <row r="412" spans="2:9" x14ac:dyDescent="0.3">
      <c r="B412" s="285"/>
      <c r="C412" s="492"/>
      <c r="D412" s="492"/>
      <c r="E412" s="492"/>
      <c r="F412" s="492"/>
      <c r="G412" s="492"/>
      <c r="H412" s="199"/>
      <c r="I412" s="199"/>
    </row>
    <row r="413" spans="2:9" x14ac:dyDescent="0.3">
      <c r="B413" s="285"/>
      <c r="C413" s="492"/>
      <c r="D413" s="492"/>
      <c r="E413" s="492"/>
      <c r="F413" s="492"/>
      <c r="G413" s="492"/>
      <c r="H413" s="199"/>
      <c r="I413" s="199"/>
    </row>
    <row r="414" spans="2:9" x14ac:dyDescent="0.3">
      <c r="B414" s="285"/>
      <c r="C414" s="492"/>
      <c r="D414" s="492"/>
      <c r="E414" s="492"/>
      <c r="F414" s="492"/>
      <c r="G414" s="492"/>
      <c r="H414" s="199"/>
      <c r="I414" s="199"/>
    </row>
    <row r="415" spans="2:9" x14ac:dyDescent="0.3">
      <c r="B415" s="285"/>
      <c r="C415" s="492"/>
      <c r="D415" s="492"/>
      <c r="E415" s="492"/>
      <c r="F415" s="492"/>
      <c r="G415" s="492"/>
      <c r="H415" s="199"/>
      <c r="I415" s="199"/>
    </row>
    <row r="416" spans="2:9" x14ac:dyDescent="0.3">
      <c r="B416" s="285"/>
      <c r="C416" s="492"/>
      <c r="D416" s="492"/>
      <c r="E416" s="492"/>
      <c r="F416" s="492"/>
      <c r="G416" s="492"/>
      <c r="H416" s="199"/>
      <c r="I416" s="199"/>
    </row>
    <row r="417" spans="2:9" x14ac:dyDescent="0.3">
      <c r="B417" s="285"/>
      <c r="C417" s="492"/>
      <c r="D417" s="492"/>
      <c r="E417" s="492"/>
      <c r="F417" s="492"/>
      <c r="G417" s="492"/>
      <c r="H417" s="199"/>
      <c r="I417" s="199"/>
    </row>
    <row r="418" spans="2:9" x14ac:dyDescent="0.3">
      <c r="B418" s="285"/>
      <c r="C418" s="492"/>
      <c r="D418" s="492"/>
      <c r="E418" s="492"/>
      <c r="F418" s="492"/>
      <c r="G418" s="492"/>
      <c r="H418" s="199"/>
      <c r="I418" s="199"/>
    </row>
    <row r="419" spans="2:9" x14ac:dyDescent="0.3">
      <c r="B419" s="285"/>
      <c r="C419" s="492"/>
      <c r="D419" s="492"/>
      <c r="E419" s="492"/>
      <c r="F419" s="492"/>
      <c r="G419" s="492"/>
      <c r="H419" s="199"/>
      <c r="I419" s="199"/>
    </row>
    <row r="420" spans="2:9" x14ac:dyDescent="0.3">
      <c r="B420" s="285"/>
      <c r="C420" s="492"/>
      <c r="D420" s="492"/>
      <c r="E420" s="492"/>
      <c r="F420" s="492"/>
      <c r="G420" s="492"/>
      <c r="H420" s="199"/>
      <c r="I420" s="199"/>
    </row>
    <row r="421" spans="2:9" x14ac:dyDescent="0.3">
      <c r="B421" s="285"/>
      <c r="C421" s="492"/>
      <c r="D421" s="492"/>
      <c r="E421" s="492"/>
      <c r="F421" s="492"/>
      <c r="G421" s="492"/>
      <c r="H421" s="199"/>
      <c r="I421" s="199"/>
    </row>
    <row r="422" spans="2:9" x14ac:dyDescent="0.3">
      <c r="B422" s="285"/>
      <c r="C422" s="492"/>
      <c r="D422" s="492"/>
      <c r="E422" s="492"/>
      <c r="F422" s="492"/>
      <c r="G422" s="492"/>
      <c r="H422" s="199"/>
      <c r="I422" s="199"/>
    </row>
    <row r="423" spans="2:9" x14ac:dyDescent="0.3">
      <c r="B423" s="285"/>
      <c r="C423" s="492"/>
      <c r="D423" s="492"/>
      <c r="E423" s="492"/>
      <c r="F423" s="492"/>
      <c r="G423" s="492"/>
      <c r="H423" s="199"/>
      <c r="I423" s="199"/>
    </row>
    <row r="424" spans="2:9" x14ac:dyDescent="0.3">
      <c r="B424" s="285"/>
      <c r="C424" s="492"/>
      <c r="D424" s="492"/>
      <c r="E424" s="492"/>
      <c r="F424" s="492"/>
      <c r="G424" s="492"/>
      <c r="H424" s="199"/>
      <c r="I424" s="199"/>
    </row>
    <row r="425" spans="2:9" x14ac:dyDescent="0.3">
      <c r="B425" s="285"/>
      <c r="C425" s="492"/>
      <c r="D425" s="492"/>
      <c r="E425" s="492"/>
      <c r="F425" s="492"/>
      <c r="G425" s="492"/>
      <c r="H425" s="199"/>
      <c r="I425" s="199"/>
    </row>
    <row r="426" spans="2:9" x14ac:dyDescent="0.3">
      <c r="B426" s="285"/>
      <c r="C426" s="492"/>
      <c r="D426" s="492"/>
      <c r="E426" s="492"/>
      <c r="F426" s="492"/>
      <c r="G426" s="492"/>
      <c r="H426" s="199"/>
      <c r="I426" s="199"/>
    </row>
    <row r="427" spans="2:9" x14ac:dyDescent="0.3">
      <c r="B427" s="285"/>
      <c r="C427" s="492"/>
      <c r="D427" s="492"/>
      <c r="E427" s="492"/>
      <c r="F427" s="492"/>
      <c r="G427" s="492"/>
      <c r="H427" s="199"/>
      <c r="I427" s="199"/>
    </row>
    <row r="428" spans="2:9" x14ac:dyDescent="0.3">
      <c r="B428" s="285"/>
      <c r="C428" s="492"/>
      <c r="D428" s="492"/>
      <c r="E428" s="492"/>
      <c r="F428" s="492"/>
      <c r="G428" s="492"/>
      <c r="H428" s="199"/>
      <c r="I428" s="199"/>
    </row>
    <row r="429" spans="2:9" x14ac:dyDescent="0.3">
      <c r="B429" s="285"/>
      <c r="C429" s="492"/>
      <c r="D429" s="492"/>
      <c r="E429" s="492"/>
      <c r="F429" s="492"/>
      <c r="G429" s="492"/>
      <c r="H429" s="199"/>
      <c r="I429" s="199"/>
    </row>
    <row r="430" spans="2:9" x14ac:dyDescent="0.3">
      <c r="B430" s="285"/>
      <c r="C430" s="492"/>
      <c r="D430" s="492"/>
      <c r="E430" s="492"/>
      <c r="F430" s="492"/>
      <c r="G430" s="492"/>
      <c r="H430" s="199"/>
      <c r="I430" s="199"/>
    </row>
    <row r="431" spans="2:9" x14ac:dyDescent="0.3">
      <c r="B431" s="285"/>
      <c r="C431" s="492"/>
      <c r="D431" s="492"/>
      <c r="E431" s="492"/>
      <c r="F431" s="492"/>
      <c r="G431" s="492"/>
      <c r="H431" s="199"/>
      <c r="I431" s="199"/>
    </row>
    <row r="432" spans="2:9" x14ac:dyDescent="0.3">
      <c r="B432" s="285"/>
      <c r="C432" s="492"/>
      <c r="D432" s="492"/>
      <c r="E432" s="492"/>
      <c r="F432" s="492"/>
      <c r="G432" s="492"/>
      <c r="H432" s="199"/>
      <c r="I432" s="199"/>
    </row>
    <row r="433" spans="2:9" x14ac:dyDescent="0.3">
      <c r="B433" s="285"/>
      <c r="C433" s="492"/>
      <c r="D433" s="492"/>
      <c r="E433" s="492"/>
      <c r="F433" s="492"/>
      <c r="G433" s="492"/>
      <c r="H433" s="199"/>
      <c r="I433" s="199"/>
    </row>
    <row r="434" spans="2:9" x14ac:dyDescent="0.3">
      <c r="B434" s="285"/>
      <c r="C434" s="492"/>
      <c r="D434" s="492"/>
      <c r="E434" s="492"/>
      <c r="F434" s="492"/>
      <c r="G434" s="492"/>
      <c r="H434" s="199"/>
      <c r="I434" s="199"/>
    </row>
    <row r="435" spans="2:9" x14ac:dyDescent="0.3">
      <c r="B435" s="285"/>
      <c r="C435" s="492"/>
      <c r="D435" s="492"/>
      <c r="E435" s="492"/>
      <c r="F435" s="492"/>
      <c r="G435" s="492"/>
      <c r="H435" s="199"/>
      <c r="I435" s="199"/>
    </row>
    <row r="436" spans="2:9" x14ac:dyDescent="0.3">
      <c r="B436" s="285"/>
      <c r="C436" s="492"/>
      <c r="D436" s="492"/>
      <c r="E436" s="492"/>
      <c r="F436" s="492"/>
      <c r="G436" s="492"/>
      <c r="H436" s="199"/>
      <c r="I436" s="199"/>
    </row>
    <row r="437" spans="2:9" x14ac:dyDescent="0.3">
      <c r="B437" s="285"/>
      <c r="C437" s="492"/>
      <c r="D437" s="492"/>
      <c r="E437" s="492"/>
      <c r="F437" s="492"/>
      <c r="G437" s="492"/>
      <c r="H437" s="199"/>
      <c r="I437" s="199"/>
    </row>
    <row r="438" spans="2:9" x14ac:dyDescent="0.3">
      <c r="B438" s="285"/>
      <c r="C438" s="492"/>
      <c r="D438" s="492"/>
      <c r="E438" s="492"/>
      <c r="F438" s="492"/>
      <c r="G438" s="492"/>
      <c r="H438" s="199"/>
      <c r="I438" s="199"/>
    </row>
    <row r="439" spans="2:9" x14ac:dyDescent="0.3">
      <c r="B439" s="285"/>
      <c r="C439" s="492"/>
      <c r="D439" s="492"/>
      <c r="E439" s="492"/>
      <c r="F439" s="492"/>
      <c r="G439" s="492"/>
      <c r="H439" s="199"/>
      <c r="I439" s="199"/>
    </row>
    <row r="440" spans="2:9" x14ac:dyDescent="0.3">
      <c r="B440" s="285"/>
      <c r="C440" s="492"/>
      <c r="D440" s="492"/>
      <c r="E440" s="492"/>
      <c r="F440" s="492"/>
      <c r="G440" s="492"/>
      <c r="H440" s="199"/>
      <c r="I440" s="199"/>
    </row>
    <row r="441" spans="2:9" x14ac:dyDescent="0.3">
      <c r="B441" s="285"/>
      <c r="C441" s="492"/>
      <c r="D441" s="492"/>
      <c r="E441" s="492"/>
      <c r="F441" s="492"/>
      <c r="G441" s="492"/>
      <c r="H441" s="199"/>
      <c r="I441" s="199"/>
    </row>
    <row r="442" spans="2:9" x14ac:dyDescent="0.3">
      <c r="B442" s="285"/>
      <c r="C442" s="492"/>
      <c r="D442" s="492"/>
      <c r="E442" s="492"/>
      <c r="F442" s="492"/>
      <c r="G442" s="492"/>
      <c r="H442" s="199"/>
      <c r="I442" s="199"/>
    </row>
    <row r="443" spans="2:9" x14ac:dyDescent="0.3">
      <c r="B443" s="285"/>
      <c r="C443" s="492"/>
      <c r="D443" s="492"/>
      <c r="E443" s="492"/>
      <c r="F443" s="492"/>
      <c r="G443" s="492"/>
      <c r="H443" s="199"/>
      <c r="I443" s="199"/>
    </row>
    <row r="444" spans="2:9" x14ac:dyDescent="0.3">
      <c r="B444" s="285"/>
      <c r="C444" s="492"/>
      <c r="D444" s="492"/>
      <c r="E444" s="492"/>
      <c r="F444" s="492"/>
      <c r="G444" s="492"/>
      <c r="H444" s="199"/>
      <c r="I444" s="199"/>
    </row>
    <row r="445" spans="2:9" x14ac:dyDescent="0.3">
      <c r="B445" s="285"/>
      <c r="C445" s="492"/>
      <c r="D445" s="492"/>
      <c r="E445" s="492"/>
      <c r="F445" s="492"/>
      <c r="G445" s="492"/>
      <c r="H445" s="199"/>
      <c r="I445" s="199"/>
    </row>
    <row r="446" spans="2:9" x14ac:dyDescent="0.3">
      <c r="B446" s="285"/>
      <c r="C446" s="492"/>
      <c r="D446" s="492"/>
      <c r="E446" s="492"/>
      <c r="F446" s="492"/>
      <c r="G446" s="492"/>
      <c r="H446" s="199"/>
      <c r="I446" s="199"/>
    </row>
    <row r="447" spans="2:9" x14ac:dyDescent="0.3">
      <c r="B447" s="285"/>
      <c r="C447" s="492"/>
      <c r="D447" s="492"/>
      <c r="E447" s="492"/>
      <c r="F447" s="492"/>
      <c r="G447" s="492"/>
      <c r="H447" s="199"/>
      <c r="I447" s="199"/>
    </row>
    <row r="448" spans="2:9" x14ac:dyDescent="0.3">
      <c r="B448" s="285"/>
      <c r="C448" s="492"/>
      <c r="D448" s="492"/>
      <c r="E448" s="492"/>
      <c r="F448" s="492"/>
      <c r="G448" s="492"/>
      <c r="H448" s="199"/>
      <c r="I448" s="199"/>
    </row>
    <row r="449" spans="2:9" x14ac:dyDescent="0.3">
      <c r="B449" s="285"/>
      <c r="C449" s="492"/>
      <c r="D449" s="492"/>
      <c r="E449" s="492"/>
      <c r="F449" s="492"/>
      <c r="G449" s="492"/>
      <c r="H449" s="199"/>
      <c r="I449" s="199"/>
    </row>
    <row r="450" spans="2:9" x14ac:dyDescent="0.3">
      <c r="B450" s="285"/>
      <c r="C450" s="492"/>
      <c r="D450" s="492"/>
      <c r="E450" s="492"/>
      <c r="F450" s="492"/>
      <c r="G450" s="492"/>
      <c r="H450" s="199"/>
      <c r="I450" s="199"/>
    </row>
    <row r="451" spans="2:9" x14ac:dyDescent="0.3">
      <c r="B451" s="285"/>
      <c r="C451" s="492"/>
      <c r="D451" s="492"/>
      <c r="E451" s="492"/>
      <c r="F451" s="492"/>
      <c r="G451" s="492"/>
      <c r="H451" s="199"/>
      <c r="I451" s="199"/>
    </row>
    <row r="452" spans="2:9" x14ac:dyDescent="0.3">
      <c r="B452" s="285"/>
      <c r="C452" s="492"/>
      <c r="D452" s="492"/>
      <c r="E452" s="492"/>
      <c r="F452" s="492"/>
      <c r="G452" s="492"/>
      <c r="H452" s="199"/>
      <c r="I452" s="199"/>
    </row>
    <row r="453" spans="2:9" x14ac:dyDescent="0.3">
      <c r="B453" s="285"/>
      <c r="C453" s="492"/>
      <c r="D453" s="492"/>
      <c r="E453" s="492"/>
      <c r="F453" s="492"/>
      <c r="G453" s="492"/>
      <c r="H453" s="199"/>
      <c r="I453" s="199"/>
    </row>
    <row r="454" spans="2:9" x14ac:dyDescent="0.3">
      <c r="B454" s="285"/>
      <c r="C454" s="492"/>
      <c r="D454" s="492"/>
      <c r="E454" s="492"/>
      <c r="F454" s="492"/>
      <c r="G454" s="492"/>
      <c r="H454" s="199"/>
      <c r="I454" s="199"/>
    </row>
    <row r="455" spans="2:9" x14ac:dyDescent="0.3">
      <c r="B455" s="285"/>
      <c r="C455" s="492"/>
      <c r="D455" s="492"/>
      <c r="E455" s="492"/>
      <c r="F455" s="492"/>
      <c r="G455" s="492"/>
      <c r="H455" s="199"/>
      <c r="I455" s="199"/>
    </row>
    <row r="456" spans="2:9" x14ac:dyDescent="0.3">
      <c r="B456" s="285"/>
      <c r="C456" s="492"/>
      <c r="D456" s="492"/>
      <c r="E456" s="492"/>
      <c r="F456" s="492"/>
      <c r="G456" s="492"/>
      <c r="H456" s="199"/>
      <c r="I456" s="199"/>
    </row>
    <row r="457" spans="2:9" x14ac:dyDescent="0.3">
      <c r="B457" s="285"/>
      <c r="C457" s="492"/>
      <c r="D457" s="492"/>
      <c r="E457" s="492"/>
      <c r="F457" s="492"/>
      <c r="G457" s="492"/>
      <c r="H457" s="199"/>
      <c r="I457" s="199"/>
    </row>
    <row r="458" spans="2:9" x14ac:dyDescent="0.3">
      <c r="B458" s="285"/>
      <c r="C458" s="492"/>
      <c r="D458" s="492"/>
      <c r="E458" s="492"/>
      <c r="F458" s="492"/>
      <c r="G458" s="492"/>
      <c r="H458" s="199"/>
      <c r="I458" s="199"/>
    </row>
    <row r="459" spans="2:9" x14ac:dyDescent="0.3">
      <c r="B459" s="285"/>
      <c r="C459" s="492"/>
      <c r="D459" s="492"/>
      <c r="E459" s="492"/>
      <c r="F459" s="492"/>
      <c r="G459" s="492"/>
      <c r="H459" s="199"/>
      <c r="I459" s="199"/>
    </row>
    <row r="460" spans="2:9" x14ac:dyDescent="0.3">
      <c r="B460" s="285"/>
      <c r="C460" s="492"/>
      <c r="D460" s="492"/>
      <c r="E460" s="492"/>
      <c r="F460" s="492"/>
      <c r="G460" s="492"/>
      <c r="H460" s="199"/>
      <c r="I460" s="199"/>
    </row>
    <row r="461" spans="2:9" x14ac:dyDescent="0.3">
      <c r="B461" s="285"/>
      <c r="C461" s="492"/>
      <c r="D461" s="492"/>
      <c r="E461" s="492"/>
      <c r="F461" s="492"/>
      <c r="G461" s="492"/>
      <c r="H461" s="199"/>
      <c r="I461" s="199"/>
    </row>
    <row r="462" spans="2:9" x14ac:dyDescent="0.3">
      <c r="B462" s="285"/>
      <c r="C462" s="492"/>
      <c r="D462" s="492"/>
      <c r="E462" s="492"/>
      <c r="F462" s="492"/>
      <c r="G462" s="492"/>
      <c r="H462" s="199"/>
      <c r="I462" s="199"/>
    </row>
    <row r="463" spans="2:9" x14ac:dyDescent="0.3">
      <c r="B463" s="285"/>
      <c r="C463" s="492"/>
      <c r="D463" s="492"/>
      <c r="E463" s="492"/>
      <c r="F463" s="492"/>
      <c r="G463" s="492"/>
      <c r="H463" s="199"/>
      <c r="I463" s="199"/>
    </row>
    <row r="464" spans="2:9" x14ac:dyDescent="0.3">
      <c r="B464" s="285"/>
      <c r="C464" s="492"/>
      <c r="D464" s="492"/>
      <c r="E464" s="492"/>
      <c r="F464" s="492"/>
      <c r="G464" s="492"/>
      <c r="H464" s="199"/>
      <c r="I464" s="199"/>
    </row>
    <row r="465" spans="2:9" x14ac:dyDescent="0.3">
      <c r="B465" s="285"/>
      <c r="C465" s="492"/>
      <c r="D465" s="492"/>
      <c r="E465" s="492"/>
      <c r="F465" s="492"/>
      <c r="G465" s="492"/>
      <c r="H465" s="199"/>
      <c r="I465" s="199"/>
    </row>
    <row r="466" spans="2:9" x14ac:dyDescent="0.3">
      <c r="B466" s="285"/>
      <c r="C466" s="492"/>
      <c r="D466" s="492"/>
      <c r="E466" s="492"/>
      <c r="F466" s="492"/>
      <c r="G466" s="492"/>
      <c r="H466" s="199"/>
      <c r="I466" s="199"/>
    </row>
    <row r="467" spans="2:9" x14ac:dyDescent="0.3">
      <c r="B467" s="285"/>
      <c r="C467" s="492"/>
      <c r="D467" s="492"/>
      <c r="E467" s="492"/>
      <c r="F467" s="492"/>
      <c r="G467" s="492"/>
      <c r="H467" s="199"/>
      <c r="I467" s="199"/>
    </row>
    <row r="468" spans="2:9" x14ac:dyDescent="0.3">
      <c r="B468" s="285"/>
      <c r="C468" s="492"/>
      <c r="D468" s="492"/>
      <c r="E468" s="492"/>
      <c r="F468" s="492"/>
      <c r="G468" s="492"/>
      <c r="H468" s="199"/>
      <c r="I468" s="199"/>
    </row>
    <row r="469" spans="2:9" x14ac:dyDescent="0.3">
      <c r="B469" s="285"/>
      <c r="C469" s="492"/>
      <c r="D469" s="492"/>
      <c r="E469" s="492"/>
      <c r="F469" s="492"/>
      <c r="G469" s="492"/>
      <c r="H469" s="199"/>
      <c r="I469" s="199"/>
    </row>
    <row r="470" spans="2:9" x14ac:dyDescent="0.3">
      <c r="B470" s="285"/>
      <c r="C470" s="492"/>
      <c r="D470" s="492"/>
      <c r="E470" s="492"/>
      <c r="F470" s="492"/>
      <c r="G470" s="492"/>
      <c r="H470" s="199"/>
      <c r="I470" s="199"/>
    </row>
    <row r="471" spans="2:9" x14ac:dyDescent="0.3">
      <c r="B471" s="285"/>
      <c r="C471" s="492"/>
      <c r="D471" s="492"/>
      <c r="E471" s="492"/>
      <c r="F471" s="492"/>
      <c r="G471" s="492"/>
      <c r="H471" s="199"/>
      <c r="I471" s="199"/>
    </row>
    <row r="472" spans="2:9" x14ac:dyDescent="0.3">
      <c r="B472" s="285"/>
      <c r="C472" s="492"/>
      <c r="D472" s="492"/>
      <c r="E472" s="492"/>
      <c r="F472" s="492"/>
      <c r="G472" s="492"/>
      <c r="H472" s="199"/>
      <c r="I472" s="199"/>
    </row>
    <row r="473" spans="2:9" x14ac:dyDescent="0.3">
      <c r="B473" s="285"/>
      <c r="C473" s="492"/>
      <c r="D473" s="492"/>
      <c r="E473" s="492"/>
      <c r="F473" s="492"/>
      <c r="G473" s="492"/>
      <c r="H473" s="199"/>
      <c r="I473" s="199"/>
    </row>
    <row r="474" spans="2:9" x14ac:dyDescent="0.3">
      <c r="B474" s="285"/>
      <c r="C474" s="492"/>
      <c r="D474" s="492"/>
      <c r="E474" s="492"/>
      <c r="F474" s="492"/>
      <c r="G474" s="492"/>
      <c r="H474" s="199"/>
      <c r="I474" s="199"/>
    </row>
    <row r="475" spans="2:9" x14ac:dyDescent="0.3">
      <c r="B475" s="285"/>
      <c r="C475" s="492"/>
      <c r="D475" s="492"/>
      <c r="E475" s="492"/>
      <c r="F475" s="492"/>
      <c r="G475" s="492"/>
      <c r="H475" s="199"/>
      <c r="I475" s="199"/>
    </row>
    <row r="476" spans="2:9" x14ac:dyDescent="0.3">
      <c r="B476" s="285"/>
      <c r="C476" s="492"/>
      <c r="D476" s="492"/>
      <c r="E476" s="492"/>
      <c r="F476" s="492"/>
      <c r="G476" s="492"/>
      <c r="H476" s="199"/>
      <c r="I476" s="199"/>
    </row>
    <row r="477" spans="2:9" x14ac:dyDescent="0.3">
      <c r="B477" s="285"/>
      <c r="C477" s="492"/>
      <c r="D477" s="492"/>
      <c r="E477" s="492"/>
      <c r="F477" s="492"/>
      <c r="G477" s="492"/>
      <c r="H477" s="199"/>
      <c r="I477" s="199"/>
    </row>
    <row r="478" spans="2:9" x14ac:dyDescent="0.3">
      <c r="B478" s="285"/>
      <c r="C478" s="492"/>
      <c r="D478" s="492"/>
      <c r="E478" s="492"/>
      <c r="F478" s="492"/>
      <c r="G478" s="492"/>
      <c r="H478" s="199"/>
      <c r="I478" s="199"/>
    </row>
    <row r="479" spans="2:9" x14ac:dyDescent="0.3">
      <c r="B479" s="285"/>
      <c r="C479" s="492"/>
      <c r="D479" s="492"/>
      <c r="E479" s="492"/>
      <c r="F479" s="492"/>
      <c r="G479" s="492"/>
      <c r="H479" s="199"/>
      <c r="I479" s="199"/>
    </row>
    <row r="480" spans="2:9" x14ac:dyDescent="0.3">
      <c r="B480" s="285"/>
      <c r="C480" s="492"/>
      <c r="D480" s="492"/>
      <c r="E480" s="492"/>
      <c r="F480" s="492"/>
      <c r="G480" s="492"/>
      <c r="H480" s="199"/>
      <c r="I480" s="199"/>
    </row>
    <row r="481" spans="2:9" x14ac:dyDescent="0.3">
      <c r="B481" s="285"/>
      <c r="C481" s="492"/>
      <c r="D481" s="492"/>
      <c r="E481" s="492"/>
      <c r="F481" s="492"/>
      <c r="G481" s="492"/>
      <c r="H481" s="199"/>
      <c r="I481" s="199"/>
    </row>
    <row r="482" spans="2:9" x14ac:dyDescent="0.3">
      <c r="B482" s="285"/>
      <c r="C482" s="492"/>
      <c r="D482" s="492"/>
      <c r="E482" s="492"/>
      <c r="F482" s="492"/>
      <c r="G482" s="492"/>
      <c r="H482" s="199"/>
      <c r="I482" s="199"/>
    </row>
    <row r="483" spans="2:9" x14ac:dyDescent="0.3">
      <c r="B483" s="285"/>
      <c r="C483" s="492"/>
      <c r="D483" s="492"/>
      <c r="E483" s="492"/>
      <c r="F483" s="492"/>
      <c r="G483" s="492"/>
      <c r="H483" s="199"/>
      <c r="I483" s="199"/>
    </row>
    <row r="484" spans="2:9" x14ac:dyDescent="0.3">
      <c r="B484" s="285"/>
      <c r="C484" s="492"/>
      <c r="D484" s="492"/>
      <c r="E484" s="492"/>
      <c r="F484" s="492"/>
      <c r="G484" s="492"/>
      <c r="H484" s="199"/>
      <c r="I484" s="199"/>
    </row>
    <row r="485" spans="2:9" x14ac:dyDescent="0.3">
      <c r="B485" s="285"/>
      <c r="C485" s="492"/>
      <c r="D485" s="492"/>
      <c r="E485" s="492"/>
      <c r="F485" s="492"/>
      <c r="G485" s="492"/>
      <c r="H485" s="199"/>
      <c r="I485" s="199"/>
    </row>
    <row r="486" spans="2:9" x14ac:dyDescent="0.3">
      <c r="B486" s="285"/>
      <c r="C486" s="492"/>
      <c r="D486" s="492"/>
      <c r="E486" s="492"/>
      <c r="F486" s="492"/>
      <c r="G486" s="492"/>
      <c r="H486" s="199"/>
      <c r="I486" s="199"/>
    </row>
    <row r="487" spans="2:9" x14ac:dyDescent="0.3">
      <c r="B487" s="285"/>
      <c r="C487" s="492"/>
      <c r="D487" s="492"/>
      <c r="E487" s="492"/>
      <c r="F487" s="492"/>
      <c r="G487" s="492"/>
      <c r="H487" s="199"/>
      <c r="I487" s="199"/>
    </row>
    <row r="488" spans="2:9" x14ac:dyDescent="0.3">
      <c r="B488" s="285"/>
      <c r="C488" s="492"/>
      <c r="D488" s="492"/>
      <c r="E488" s="492"/>
      <c r="F488" s="492"/>
      <c r="G488" s="492"/>
      <c r="H488" s="199"/>
      <c r="I488" s="199"/>
    </row>
    <row r="489" spans="2:9" x14ac:dyDescent="0.3">
      <c r="B489" s="285"/>
      <c r="C489" s="492"/>
      <c r="D489" s="492"/>
      <c r="E489" s="492"/>
      <c r="F489" s="492"/>
      <c r="G489" s="492"/>
      <c r="H489" s="199"/>
      <c r="I489" s="199"/>
    </row>
    <row r="490" spans="2:9" x14ac:dyDescent="0.3">
      <c r="B490" s="285"/>
      <c r="C490" s="492"/>
      <c r="D490" s="492"/>
      <c r="E490" s="492"/>
      <c r="F490" s="492"/>
      <c r="G490" s="492"/>
      <c r="H490" s="199"/>
      <c r="I490" s="199"/>
    </row>
    <row r="491" spans="2:9" x14ac:dyDescent="0.3">
      <c r="B491" s="285"/>
      <c r="C491" s="492"/>
      <c r="D491" s="492"/>
      <c r="E491" s="492"/>
      <c r="F491" s="492"/>
      <c r="G491" s="492"/>
      <c r="H491" s="199"/>
      <c r="I491" s="199"/>
    </row>
    <row r="492" spans="2:9" x14ac:dyDescent="0.3">
      <c r="B492" s="285"/>
      <c r="C492" s="492"/>
      <c r="D492" s="492"/>
      <c r="E492" s="492"/>
      <c r="F492" s="492"/>
      <c r="G492" s="492"/>
      <c r="H492" s="199"/>
      <c r="I492" s="199"/>
    </row>
    <row r="493" spans="2:9" x14ac:dyDescent="0.3">
      <c r="B493" s="285"/>
      <c r="C493" s="492"/>
      <c r="D493" s="492"/>
      <c r="E493" s="492"/>
      <c r="F493" s="492"/>
      <c r="G493" s="492"/>
      <c r="H493" s="199"/>
      <c r="I493" s="199"/>
    </row>
    <row r="494" spans="2:9" x14ac:dyDescent="0.3">
      <c r="B494" s="285"/>
      <c r="C494" s="492"/>
      <c r="D494" s="492"/>
      <c r="E494" s="492"/>
      <c r="F494" s="492"/>
      <c r="G494" s="492"/>
      <c r="H494" s="199"/>
      <c r="I494" s="199"/>
    </row>
    <row r="495" spans="2:9" x14ac:dyDescent="0.3">
      <c r="B495" s="285"/>
      <c r="C495" s="492"/>
      <c r="D495" s="492"/>
      <c r="E495" s="492"/>
      <c r="F495" s="492"/>
      <c r="G495" s="492"/>
      <c r="H495" s="199"/>
      <c r="I495" s="199"/>
    </row>
    <row r="496" spans="2:9" x14ac:dyDescent="0.3">
      <c r="B496" s="285"/>
      <c r="C496" s="492"/>
      <c r="D496" s="492"/>
      <c r="E496" s="492"/>
      <c r="F496" s="492"/>
      <c r="G496" s="492"/>
      <c r="H496" s="199"/>
      <c r="I496" s="199"/>
    </row>
    <row r="497" spans="2:9" x14ac:dyDescent="0.3">
      <c r="B497" s="285"/>
      <c r="C497" s="492"/>
      <c r="D497" s="492"/>
      <c r="E497" s="492"/>
      <c r="F497" s="492"/>
      <c r="G497" s="492"/>
      <c r="H497" s="199"/>
      <c r="I497" s="199"/>
    </row>
    <row r="498" spans="2:9" x14ac:dyDescent="0.3">
      <c r="B498" s="285"/>
      <c r="C498" s="492"/>
      <c r="D498" s="492"/>
      <c r="E498" s="492"/>
      <c r="F498" s="492"/>
      <c r="G498" s="492"/>
      <c r="H498" s="199"/>
      <c r="I498" s="199"/>
    </row>
    <row r="499" spans="2:9" x14ac:dyDescent="0.3">
      <c r="B499" s="285"/>
      <c r="C499" s="492"/>
      <c r="D499" s="492"/>
      <c r="E499" s="492"/>
      <c r="F499" s="492"/>
      <c r="G499" s="492"/>
      <c r="H499" s="199"/>
      <c r="I499" s="199"/>
    </row>
    <row r="500" spans="2:9" x14ac:dyDescent="0.3">
      <c r="B500" s="285"/>
      <c r="C500" s="492"/>
      <c r="D500" s="492"/>
      <c r="E500" s="492"/>
      <c r="F500" s="492"/>
      <c r="G500" s="492"/>
      <c r="H500" s="199"/>
      <c r="I500" s="199"/>
    </row>
    <row r="501" spans="2:9" x14ac:dyDescent="0.3">
      <c r="B501" s="285"/>
      <c r="C501" s="492"/>
      <c r="D501" s="492"/>
      <c r="E501" s="492"/>
      <c r="F501" s="492"/>
      <c r="G501" s="492"/>
      <c r="H501" s="199"/>
      <c r="I501" s="199"/>
    </row>
    <row r="502" spans="2:9" x14ac:dyDescent="0.3">
      <c r="B502" s="285"/>
      <c r="C502" s="492"/>
      <c r="D502" s="492"/>
      <c r="E502" s="492"/>
      <c r="F502" s="492"/>
      <c r="G502" s="492"/>
      <c r="H502" s="199"/>
      <c r="I502" s="199"/>
    </row>
    <row r="503" spans="2:9" x14ac:dyDescent="0.3">
      <c r="B503" s="285"/>
      <c r="C503" s="492"/>
      <c r="D503" s="492"/>
      <c r="E503" s="492"/>
      <c r="F503" s="492"/>
      <c r="G503" s="492"/>
      <c r="H503" s="199"/>
      <c r="I503" s="199"/>
    </row>
    <row r="504" spans="2:9" x14ac:dyDescent="0.3">
      <c r="B504" s="285"/>
      <c r="C504" s="492"/>
      <c r="D504" s="492"/>
      <c r="E504" s="492"/>
      <c r="F504" s="492"/>
      <c r="G504" s="492"/>
      <c r="H504" s="199"/>
      <c r="I504" s="199"/>
    </row>
    <row r="505" spans="2:9" x14ac:dyDescent="0.3">
      <c r="B505" s="285"/>
      <c r="C505" s="492"/>
      <c r="D505" s="492"/>
      <c r="E505" s="492"/>
      <c r="F505" s="492"/>
      <c r="G505" s="492"/>
      <c r="H505" s="199"/>
      <c r="I505" s="199"/>
    </row>
    <row r="506" spans="2:9" x14ac:dyDescent="0.3">
      <c r="B506" s="285"/>
      <c r="C506" s="492"/>
      <c r="D506" s="492"/>
      <c r="E506" s="492"/>
      <c r="F506" s="492"/>
      <c r="G506" s="492"/>
      <c r="H506" s="199"/>
      <c r="I506" s="199"/>
    </row>
    <row r="507" spans="2:9" x14ac:dyDescent="0.3">
      <c r="B507" s="285"/>
      <c r="C507" s="492"/>
      <c r="D507" s="492"/>
      <c r="E507" s="492"/>
      <c r="F507" s="492"/>
      <c r="G507" s="492"/>
      <c r="H507" s="199"/>
      <c r="I507" s="199"/>
    </row>
    <row r="508" spans="2:9" x14ac:dyDescent="0.3">
      <c r="B508" s="285"/>
      <c r="C508" s="492"/>
      <c r="D508" s="492"/>
      <c r="E508" s="492"/>
      <c r="F508" s="492"/>
      <c r="G508" s="492"/>
      <c r="H508" s="199"/>
      <c r="I508" s="199"/>
    </row>
    <row r="509" spans="2:9" x14ac:dyDescent="0.3">
      <c r="B509" s="285"/>
      <c r="C509" s="492"/>
      <c r="D509" s="492"/>
      <c r="E509" s="492"/>
      <c r="F509" s="492"/>
      <c r="G509" s="492"/>
      <c r="H509" s="199"/>
      <c r="I509" s="199"/>
    </row>
    <row r="510" spans="2:9" x14ac:dyDescent="0.3">
      <c r="B510" s="285"/>
      <c r="C510" s="492"/>
      <c r="D510" s="492"/>
      <c r="E510" s="492"/>
      <c r="F510" s="492"/>
      <c r="G510" s="492"/>
      <c r="H510" s="199"/>
      <c r="I510" s="199"/>
    </row>
    <row r="511" spans="2:9" x14ac:dyDescent="0.3">
      <c r="B511" s="285"/>
      <c r="C511" s="492"/>
      <c r="D511" s="492"/>
      <c r="E511" s="492"/>
      <c r="F511" s="492"/>
      <c r="G511" s="492"/>
      <c r="H511" s="199"/>
      <c r="I511" s="199"/>
    </row>
    <row r="512" spans="2:9" x14ac:dyDescent="0.3">
      <c r="B512" s="285"/>
      <c r="C512" s="492"/>
      <c r="D512" s="492"/>
      <c r="E512" s="492"/>
      <c r="F512" s="492"/>
      <c r="G512" s="492"/>
      <c r="H512" s="199"/>
      <c r="I512" s="199"/>
    </row>
    <row r="513" spans="2:9" x14ac:dyDescent="0.3">
      <c r="B513" s="285"/>
      <c r="C513" s="492"/>
      <c r="D513" s="492"/>
      <c r="E513" s="492"/>
      <c r="F513" s="492"/>
      <c r="G513" s="492"/>
      <c r="H513" s="199"/>
      <c r="I513" s="199"/>
    </row>
    <row r="514" spans="2:9" x14ac:dyDescent="0.3">
      <c r="B514" s="285"/>
      <c r="C514" s="492"/>
      <c r="D514" s="492"/>
      <c r="E514" s="492"/>
      <c r="F514" s="492"/>
      <c r="G514" s="492"/>
      <c r="H514" s="199"/>
      <c r="I514" s="199"/>
    </row>
    <row r="515" spans="2:9" x14ac:dyDescent="0.3">
      <c r="B515" s="285"/>
      <c r="C515" s="492"/>
      <c r="D515" s="492"/>
      <c r="E515" s="492"/>
      <c r="F515" s="492"/>
      <c r="G515" s="492"/>
      <c r="H515" s="199"/>
      <c r="I515" s="199"/>
    </row>
    <row r="516" spans="2:9" x14ac:dyDescent="0.3">
      <c r="B516" s="285"/>
      <c r="C516" s="492"/>
      <c r="D516" s="492"/>
      <c r="E516" s="492"/>
      <c r="F516" s="492"/>
      <c r="G516" s="492"/>
      <c r="H516" s="199"/>
      <c r="I516" s="199"/>
    </row>
    <row r="517" spans="2:9" x14ac:dyDescent="0.3">
      <c r="B517" s="285"/>
      <c r="C517" s="492"/>
      <c r="D517" s="492"/>
      <c r="E517" s="492"/>
      <c r="F517" s="492"/>
      <c r="G517" s="492"/>
      <c r="H517" s="199"/>
      <c r="I517" s="199"/>
    </row>
    <row r="518" spans="2:9" x14ac:dyDescent="0.3">
      <c r="B518" s="285"/>
      <c r="C518" s="492"/>
      <c r="D518" s="492"/>
      <c r="E518" s="492"/>
      <c r="F518" s="492"/>
      <c r="G518" s="492"/>
      <c r="H518" s="199"/>
      <c r="I518" s="199"/>
    </row>
    <row r="519" spans="2:9" x14ac:dyDescent="0.3">
      <c r="B519" s="285"/>
      <c r="C519" s="492"/>
      <c r="D519" s="492"/>
      <c r="E519" s="492"/>
      <c r="F519" s="492"/>
      <c r="G519" s="492"/>
      <c r="H519" s="199"/>
      <c r="I519" s="199"/>
    </row>
    <row r="520" spans="2:9" x14ac:dyDescent="0.3">
      <c r="B520" s="285"/>
      <c r="C520" s="492"/>
      <c r="D520" s="492"/>
      <c r="E520" s="492"/>
      <c r="F520" s="492"/>
      <c r="G520" s="492"/>
      <c r="H520" s="199"/>
      <c r="I520" s="199"/>
    </row>
    <row r="521" spans="2:9" x14ac:dyDescent="0.3">
      <c r="B521" s="285"/>
      <c r="C521" s="492"/>
      <c r="D521" s="492"/>
      <c r="E521" s="492"/>
      <c r="F521" s="492"/>
      <c r="G521" s="492"/>
      <c r="H521" s="199"/>
      <c r="I521" s="199"/>
    </row>
    <row r="522" spans="2:9" x14ac:dyDescent="0.3">
      <c r="B522" s="285"/>
      <c r="C522" s="492"/>
      <c r="D522" s="492"/>
      <c r="E522" s="492"/>
      <c r="F522" s="492"/>
      <c r="G522" s="492"/>
      <c r="H522" s="199"/>
      <c r="I522" s="199"/>
    </row>
    <row r="523" spans="2:9" x14ac:dyDescent="0.3">
      <c r="B523" s="285"/>
      <c r="C523" s="492"/>
      <c r="D523" s="492"/>
      <c r="E523" s="492"/>
      <c r="F523" s="492"/>
      <c r="G523" s="492"/>
      <c r="H523" s="199"/>
      <c r="I523" s="199"/>
    </row>
    <row r="524" spans="2:9" x14ac:dyDescent="0.3">
      <c r="B524" s="285"/>
      <c r="C524" s="492"/>
      <c r="D524" s="492"/>
      <c r="E524" s="492"/>
      <c r="F524" s="492"/>
      <c r="G524" s="492"/>
      <c r="H524" s="199"/>
      <c r="I524" s="199"/>
    </row>
    <row r="525" spans="2:9" x14ac:dyDescent="0.3">
      <c r="B525" s="285"/>
      <c r="C525" s="492"/>
      <c r="D525" s="492"/>
      <c r="E525" s="492"/>
      <c r="F525" s="492"/>
      <c r="G525" s="492"/>
      <c r="H525" s="199"/>
      <c r="I525" s="199"/>
    </row>
    <row r="526" spans="2:9" x14ac:dyDescent="0.3">
      <c r="B526" s="285"/>
      <c r="C526" s="492"/>
      <c r="D526" s="492"/>
      <c r="E526" s="492"/>
      <c r="F526" s="492"/>
      <c r="G526" s="492"/>
      <c r="H526" s="199"/>
      <c r="I526" s="199"/>
    </row>
    <row r="527" spans="2:9" x14ac:dyDescent="0.3">
      <c r="B527" s="285"/>
      <c r="C527" s="492"/>
      <c r="D527" s="492"/>
      <c r="E527" s="492"/>
      <c r="F527" s="492"/>
      <c r="G527" s="492"/>
      <c r="H527" s="199"/>
      <c r="I527" s="199"/>
    </row>
    <row r="528" spans="2:9" x14ac:dyDescent="0.3">
      <c r="B528" s="285"/>
      <c r="C528" s="492"/>
      <c r="D528" s="492"/>
      <c r="E528" s="492"/>
      <c r="F528" s="492"/>
      <c r="G528" s="492"/>
      <c r="H528" s="199"/>
      <c r="I528" s="199"/>
    </row>
    <row r="529" spans="2:9" x14ac:dyDescent="0.3">
      <c r="B529" s="285"/>
      <c r="C529" s="492"/>
      <c r="D529" s="492"/>
      <c r="E529" s="492"/>
      <c r="F529" s="492"/>
      <c r="G529" s="492"/>
      <c r="H529" s="199"/>
      <c r="I529" s="199"/>
    </row>
    <row r="530" spans="2:9" x14ac:dyDescent="0.3">
      <c r="B530" s="285"/>
      <c r="C530" s="492"/>
      <c r="D530" s="492"/>
      <c r="E530" s="492"/>
      <c r="F530" s="492"/>
      <c r="G530" s="492"/>
      <c r="H530" s="199"/>
      <c r="I530" s="199"/>
    </row>
    <row r="531" spans="2:9" x14ac:dyDescent="0.3">
      <c r="B531" s="285"/>
      <c r="C531" s="492"/>
      <c r="D531" s="492"/>
      <c r="E531" s="492"/>
      <c r="F531" s="492"/>
      <c r="G531" s="492"/>
      <c r="H531" s="199"/>
      <c r="I531" s="199"/>
    </row>
    <row r="532" spans="2:9" x14ac:dyDescent="0.3">
      <c r="B532" s="285"/>
      <c r="C532" s="492"/>
      <c r="D532" s="492"/>
      <c r="E532" s="492"/>
      <c r="F532" s="492"/>
      <c r="G532" s="492"/>
      <c r="H532" s="199"/>
      <c r="I532" s="199"/>
    </row>
    <row r="533" spans="2:9" x14ac:dyDescent="0.3">
      <c r="B533" s="285"/>
      <c r="C533" s="492"/>
      <c r="D533" s="492"/>
      <c r="E533" s="492"/>
      <c r="F533" s="492"/>
      <c r="G533" s="492"/>
      <c r="H533" s="199"/>
      <c r="I533" s="199"/>
    </row>
    <row r="534" spans="2:9" x14ac:dyDescent="0.3">
      <c r="B534" s="285"/>
      <c r="C534" s="492"/>
      <c r="D534" s="492"/>
      <c r="E534" s="492"/>
      <c r="F534" s="492"/>
      <c r="G534" s="492"/>
      <c r="H534" s="199"/>
      <c r="I534" s="199"/>
    </row>
    <row r="535" spans="2:9" x14ac:dyDescent="0.3">
      <c r="B535" s="285"/>
      <c r="C535" s="492"/>
      <c r="D535" s="492"/>
      <c r="E535" s="492"/>
      <c r="F535" s="492"/>
      <c r="G535" s="492"/>
      <c r="H535" s="199"/>
      <c r="I535" s="199"/>
    </row>
    <row r="536" spans="2:9" x14ac:dyDescent="0.3">
      <c r="B536" s="285"/>
      <c r="C536" s="492"/>
      <c r="D536" s="492"/>
      <c r="E536" s="492"/>
      <c r="F536" s="492"/>
      <c r="G536" s="492"/>
      <c r="H536" s="199"/>
      <c r="I536" s="199"/>
    </row>
    <row r="537" spans="2:9" x14ac:dyDescent="0.3">
      <c r="B537" s="285"/>
      <c r="C537" s="492"/>
      <c r="D537" s="492"/>
      <c r="E537" s="492"/>
      <c r="F537" s="492"/>
      <c r="G537" s="492"/>
      <c r="H537" s="199"/>
      <c r="I537" s="199"/>
    </row>
    <row r="538" spans="2:9" x14ac:dyDescent="0.3">
      <c r="B538" s="285"/>
      <c r="C538" s="492"/>
      <c r="D538" s="492"/>
      <c r="E538" s="492"/>
      <c r="F538" s="492"/>
      <c r="G538" s="492"/>
      <c r="H538" s="199"/>
      <c r="I538" s="199"/>
    </row>
    <row r="539" spans="2:9" x14ac:dyDescent="0.3">
      <c r="B539" s="285"/>
      <c r="C539" s="492"/>
      <c r="D539" s="492"/>
      <c r="E539" s="492"/>
      <c r="F539" s="492"/>
      <c r="G539" s="492"/>
      <c r="H539" s="199"/>
      <c r="I539" s="199"/>
    </row>
    <row r="540" spans="2:9" x14ac:dyDescent="0.3">
      <c r="B540" s="285"/>
      <c r="C540" s="492"/>
      <c r="D540" s="492"/>
      <c r="E540" s="492"/>
      <c r="F540" s="492"/>
      <c r="G540" s="492"/>
      <c r="H540" s="199"/>
      <c r="I540" s="199"/>
    </row>
    <row r="541" spans="2:9" x14ac:dyDescent="0.3">
      <c r="B541" s="285"/>
      <c r="C541" s="492"/>
      <c r="D541" s="492"/>
      <c r="E541" s="492"/>
      <c r="F541" s="492"/>
      <c r="G541" s="492"/>
      <c r="H541" s="199"/>
      <c r="I541" s="199"/>
    </row>
    <row r="542" spans="2:9" x14ac:dyDescent="0.3">
      <c r="B542" s="285"/>
      <c r="C542" s="492"/>
      <c r="D542" s="492"/>
      <c r="E542" s="492"/>
      <c r="F542" s="492"/>
      <c r="G542" s="492"/>
      <c r="H542" s="199"/>
      <c r="I542" s="199"/>
    </row>
    <row r="543" spans="2:9" x14ac:dyDescent="0.3">
      <c r="B543" s="285"/>
      <c r="C543" s="492"/>
      <c r="D543" s="492"/>
      <c r="E543" s="492"/>
      <c r="F543" s="492"/>
      <c r="G543" s="492"/>
      <c r="H543" s="199"/>
      <c r="I543" s="199"/>
    </row>
    <row r="544" spans="2:9" x14ac:dyDescent="0.3">
      <c r="B544" s="285"/>
      <c r="C544" s="492"/>
      <c r="D544" s="492"/>
      <c r="E544" s="492"/>
      <c r="F544" s="492"/>
      <c r="G544" s="492"/>
      <c r="H544" s="199"/>
      <c r="I544" s="199"/>
    </row>
    <row r="545" spans="2:9" x14ac:dyDescent="0.3">
      <c r="B545" s="285"/>
      <c r="C545" s="492"/>
      <c r="D545" s="492"/>
      <c r="E545" s="492"/>
      <c r="F545" s="492"/>
      <c r="G545" s="492"/>
      <c r="H545" s="199"/>
      <c r="I545" s="199"/>
    </row>
    <row r="546" spans="2:9" x14ac:dyDescent="0.3">
      <c r="B546" s="285"/>
      <c r="C546" s="492"/>
      <c r="D546" s="492"/>
      <c r="E546" s="492"/>
      <c r="F546" s="492"/>
      <c r="G546" s="492"/>
      <c r="H546" s="199"/>
      <c r="I546" s="199"/>
    </row>
    <row r="547" spans="2:9" x14ac:dyDescent="0.3">
      <c r="B547" s="285"/>
      <c r="C547" s="492"/>
      <c r="D547" s="492"/>
      <c r="E547" s="492"/>
      <c r="F547" s="492"/>
      <c r="G547" s="492"/>
      <c r="H547" s="199"/>
      <c r="I547" s="199"/>
    </row>
    <row r="548" spans="2:9" x14ac:dyDescent="0.3">
      <c r="B548" s="285"/>
      <c r="C548" s="492"/>
      <c r="D548" s="492"/>
      <c r="E548" s="492"/>
      <c r="F548" s="492"/>
      <c r="G548" s="492"/>
      <c r="H548" s="199"/>
      <c r="I548" s="199"/>
    </row>
    <row r="549" spans="2:9" x14ac:dyDescent="0.3">
      <c r="B549" s="285"/>
      <c r="C549" s="492"/>
      <c r="D549" s="492"/>
      <c r="E549" s="492"/>
      <c r="F549" s="492"/>
      <c r="G549" s="492"/>
      <c r="H549" s="199"/>
      <c r="I549" s="199"/>
    </row>
    <row r="550" spans="2:9" x14ac:dyDescent="0.3">
      <c r="B550" s="285"/>
      <c r="C550" s="492"/>
      <c r="D550" s="492"/>
      <c r="E550" s="492"/>
      <c r="F550" s="492"/>
      <c r="G550" s="492"/>
      <c r="H550" s="199"/>
      <c r="I550" s="199"/>
    </row>
    <row r="551" spans="2:9" x14ac:dyDescent="0.3">
      <c r="B551" s="285"/>
      <c r="C551" s="492"/>
      <c r="D551" s="492"/>
      <c r="E551" s="492"/>
      <c r="F551" s="492"/>
      <c r="G551" s="492"/>
      <c r="H551" s="199"/>
      <c r="I551" s="199"/>
    </row>
    <row r="552" spans="2:9" x14ac:dyDescent="0.3">
      <c r="B552" s="285"/>
      <c r="C552" s="492"/>
      <c r="D552" s="492"/>
      <c r="E552" s="492"/>
      <c r="F552" s="492"/>
      <c r="G552" s="492"/>
      <c r="H552" s="199"/>
      <c r="I552" s="199"/>
    </row>
    <row r="553" spans="2:9" x14ac:dyDescent="0.3">
      <c r="B553" s="285"/>
      <c r="C553" s="492"/>
      <c r="D553" s="492"/>
      <c r="E553" s="492"/>
      <c r="F553" s="492"/>
      <c r="G553" s="492"/>
      <c r="H553" s="199"/>
      <c r="I553" s="199"/>
    </row>
    <row r="554" spans="2:9" x14ac:dyDescent="0.3">
      <c r="B554" s="285"/>
      <c r="C554" s="492"/>
      <c r="D554" s="492"/>
      <c r="E554" s="492"/>
      <c r="F554" s="492"/>
      <c r="G554" s="492"/>
      <c r="H554" s="199"/>
      <c r="I554" s="199"/>
    </row>
    <row r="555" spans="2:9" x14ac:dyDescent="0.3">
      <c r="B555" s="285"/>
      <c r="C555" s="492"/>
      <c r="D555" s="492"/>
      <c r="E555" s="492"/>
      <c r="F555" s="492"/>
      <c r="G555" s="492"/>
      <c r="H555" s="199"/>
      <c r="I555" s="199"/>
    </row>
    <row r="556" spans="2:9" x14ac:dyDescent="0.3">
      <c r="B556" s="285"/>
      <c r="C556" s="492"/>
      <c r="D556" s="492"/>
      <c r="E556" s="492"/>
      <c r="F556" s="492"/>
      <c r="G556" s="492"/>
      <c r="H556" s="199"/>
      <c r="I556" s="199"/>
    </row>
    <row r="557" spans="2:9" x14ac:dyDescent="0.3">
      <c r="B557" s="285"/>
      <c r="C557" s="492"/>
      <c r="D557" s="492"/>
      <c r="E557" s="492"/>
      <c r="F557" s="492"/>
      <c r="G557" s="492"/>
      <c r="H557" s="199"/>
      <c r="I557" s="199"/>
    </row>
    <row r="558" spans="2:9" x14ac:dyDescent="0.3">
      <c r="B558" s="285"/>
      <c r="C558" s="492"/>
      <c r="D558" s="492"/>
      <c r="E558" s="492"/>
      <c r="F558" s="492"/>
      <c r="G558" s="492"/>
      <c r="H558" s="199"/>
      <c r="I558" s="199"/>
    </row>
    <row r="559" spans="2:9" x14ac:dyDescent="0.3">
      <c r="B559" s="285"/>
      <c r="C559" s="492"/>
      <c r="D559" s="492"/>
      <c r="E559" s="492"/>
      <c r="F559" s="492"/>
      <c r="G559" s="492"/>
      <c r="H559" s="199"/>
      <c r="I559" s="199"/>
    </row>
    <row r="560" spans="2:9" x14ac:dyDescent="0.3">
      <c r="B560" s="285"/>
      <c r="C560" s="492"/>
      <c r="D560" s="492"/>
      <c r="E560" s="492"/>
      <c r="F560" s="492"/>
      <c r="G560" s="492"/>
      <c r="H560" s="199"/>
      <c r="I560" s="199"/>
    </row>
    <row r="561" spans="2:9" x14ac:dyDescent="0.3">
      <c r="B561" s="285"/>
      <c r="C561" s="492"/>
      <c r="D561" s="492"/>
      <c r="E561" s="492"/>
      <c r="F561" s="492"/>
      <c r="G561" s="492"/>
      <c r="H561" s="199"/>
      <c r="I561" s="199"/>
    </row>
    <row r="562" spans="2:9" x14ac:dyDescent="0.3">
      <c r="B562" s="285"/>
      <c r="C562" s="492"/>
      <c r="D562" s="492"/>
      <c r="E562" s="492"/>
      <c r="F562" s="492"/>
      <c r="G562" s="492"/>
      <c r="H562" s="199"/>
      <c r="I562" s="199"/>
    </row>
    <row r="563" spans="2:9" x14ac:dyDescent="0.3">
      <c r="B563" s="285"/>
      <c r="C563" s="492"/>
      <c r="D563" s="492"/>
      <c r="E563" s="492"/>
      <c r="F563" s="492"/>
      <c r="G563" s="492"/>
      <c r="H563" s="199"/>
      <c r="I563" s="199"/>
    </row>
    <row r="564" spans="2:9" x14ac:dyDescent="0.3">
      <c r="B564" s="285"/>
      <c r="C564" s="492"/>
      <c r="D564" s="492"/>
      <c r="E564" s="492"/>
      <c r="F564" s="492"/>
      <c r="G564" s="492"/>
      <c r="H564" s="199"/>
      <c r="I564" s="199"/>
    </row>
    <row r="565" spans="2:9" x14ac:dyDescent="0.3">
      <c r="B565" s="285"/>
      <c r="C565" s="492"/>
      <c r="D565" s="492"/>
      <c r="E565" s="492"/>
      <c r="F565" s="492"/>
      <c r="G565" s="492"/>
      <c r="H565" s="199"/>
      <c r="I565" s="199"/>
    </row>
    <row r="566" spans="2:9" x14ac:dyDescent="0.3">
      <c r="B566" s="285"/>
      <c r="C566" s="492"/>
      <c r="D566" s="492"/>
      <c r="E566" s="492"/>
      <c r="F566" s="492"/>
      <c r="G566" s="492"/>
      <c r="H566" s="199"/>
      <c r="I566" s="199"/>
    </row>
    <row r="567" spans="2:9" x14ac:dyDescent="0.3">
      <c r="B567" s="285"/>
      <c r="C567" s="492"/>
      <c r="D567" s="492"/>
      <c r="E567" s="492"/>
      <c r="F567" s="492"/>
      <c r="G567" s="492"/>
      <c r="H567" s="199"/>
      <c r="I567" s="199"/>
    </row>
    <row r="568" spans="2:9" x14ac:dyDescent="0.3">
      <c r="B568" s="285"/>
      <c r="C568" s="492"/>
      <c r="D568" s="492"/>
      <c r="E568" s="492"/>
      <c r="F568" s="492"/>
      <c r="G568" s="492"/>
      <c r="H568" s="199"/>
      <c r="I568" s="199"/>
    </row>
    <row r="569" spans="2:9" x14ac:dyDescent="0.3">
      <c r="B569" s="285"/>
      <c r="C569" s="492"/>
      <c r="D569" s="492"/>
      <c r="E569" s="492"/>
      <c r="F569" s="492"/>
      <c r="G569" s="492"/>
      <c r="H569" s="199"/>
      <c r="I569" s="199"/>
    </row>
    <row r="570" spans="2:9" x14ac:dyDescent="0.3">
      <c r="B570" s="285"/>
      <c r="C570" s="492"/>
      <c r="D570" s="492"/>
      <c r="E570" s="492"/>
      <c r="F570" s="492"/>
      <c r="G570" s="492"/>
      <c r="H570" s="199"/>
      <c r="I570" s="199"/>
    </row>
    <row r="571" spans="2:9" x14ac:dyDescent="0.3">
      <c r="B571" s="285"/>
      <c r="C571" s="492"/>
      <c r="D571" s="492"/>
      <c r="E571" s="492"/>
      <c r="F571" s="492"/>
      <c r="G571" s="492"/>
      <c r="H571" s="199"/>
      <c r="I571" s="199"/>
    </row>
    <row r="572" spans="2:9" x14ac:dyDescent="0.3">
      <c r="B572" s="285"/>
      <c r="C572" s="492"/>
      <c r="D572" s="492"/>
      <c r="E572" s="492"/>
      <c r="F572" s="492"/>
      <c r="G572" s="492"/>
      <c r="H572" s="199"/>
      <c r="I572" s="199"/>
    </row>
    <row r="573" spans="2:9" x14ac:dyDescent="0.3">
      <c r="B573" s="285"/>
      <c r="C573" s="492"/>
      <c r="D573" s="492"/>
      <c r="E573" s="492"/>
      <c r="F573" s="492"/>
      <c r="G573" s="492"/>
      <c r="H573" s="199"/>
      <c r="I573" s="199"/>
    </row>
    <row r="574" spans="2:9" x14ac:dyDescent="0.3">
      <c r="B574" s="285"/>
      <c r="C574" s="492"/>
      <c r="D574" s="492"/>
      <c r="E574" s="492"/>
      <c r="F574" s="492"/>
      <c r="G574" s="492"/>
      <c r="H574" s="199"/>
      <c r="I574" s="199"/>
    </row>
    <row r="575" spans="2:9" x14ac:dyDescent="0.3">
      <c r="B575" s="285"/>
      <c r="C575" s="492"/>
      <c r="D575" s="492"/>
      <c r="E575" s="492"/>
      <c r="F575" s="492"/>
      <c r="G575" s="492"/>
      <c r="H575" s="199"/>
      <c r="I575" s="199"/>
    </row>
    <row r="576" spans="2:9" x14ac:dyDescent="0.3">
      <c r="B576" s="285"/>
      <c r="C576" s="492"/>
      <c r="D576" s="492"/>
      <c r="E576" s="492"/>
      <c r="F576" s="492"/>
      <c r="G576" s="492"/>
      <c r="H576" s="199"/>
      <c r="I576" s="199"/>
    </row>
    <row r="577" spans="2:9" x14ac:dyDescent="0.3">
      <c r="B577" s="285"/>
      <c r="C577" s="492"/>
      <c r="D577" s="492"/>
      <c r="E577" s="492"/>
      <c r="F577" s="492"/>
      <c r="G577" s="492"/>
      <c r="H577" s="199"/>
      <c r="I577" s="199"/>
    </row>
    <row r="578" spans="2:9" x14ac:dyDescent="0.3">
      <c r="B578" s="285"/>
      <c r="C578" s="492"/>
      <c r="D578" s="492"/>
      <c r="E578" s="492"/>
      <c r="F578" s="492"/>
      <c r="G578" s="492"/>
      <c r="H578" s="199"/>
      <c r="I578" s="199"/>
    </row>
    <row r="579" spans="2:9" x14ac:dyDescent="0.3">
      <c r="B579" s="285"/>
      <c r="C579" s="492"/>
      <c r="D579" s="492"/>
      <c r="E579" s="492"/>
      <c r="F579" s="492"/>
      <c r="G579" s="492"/>
      <c r="H579" s="199"/>
      <c r="I579" s="199"/>
    </row>
    <row r="580" spans="2:9" x14ac:dyDescent="0.3">
      <c r="B580" s="285"/>
      <c r="C580" s="492"/>
      <c r="D580" s="492"/>
      <c r="E580" s="492"/>
      <c r="F580" s="492"/>
      <c r="G580" s="492"/>
      <c r="H580" s="199"/>
      <c r="I580" s="199"/>
    </row>
    <row r="581" spans="2:9" x14ac:dyDescent="0.3">
      <c r="B581" s="285"/>
      <c r="C581" s="492"/>
      <c r="D581" s="492"/>
      <c r="E581" s="492"/>
      <c r="F581" s="492"/>
      <c r="G581" s="492"/>
      <c r="H581" s="199"/>
      <c r="I581" s="199"/>
    </row>
    <row r="582" spans="2:9" x14ac:dyDescent="0.3">
      <c r="B582" s="285"/>
      <c r="C582" s="492"/>
      <c r="D582" s="492"/>
      <c r="E582" s="492"/>
      <c r="F582" s="492"/>
      <c r="G582" s="492"/>
      <c r="H582" s="199"/>
      <c r="I582" s="199"/>
    </row>
    <row r="583" spans="2:9" x14ac:dyDescent="0.3">
      <c r="B583" s="285"/>
      <c r="C583" s="492"/>
      <c r="D583" s="492"/>
      <c r="E583" s="492"/>
      <c r="F583" s="492"/>
      <c r="G583" s="492"/>
      <c r="H583" s="199"/>
      <c r="I583" s="199"/>
    </row>
    <row r="584" spans="2:9" x14ac:dyDescent="0.3">
      <c r="B584" s="285"/>
      <c r="C584" s="492"/>
      <c r="D584" s="492"/>
      <c r="E584" s="492"/>
      <c r="F584" s="492"/>
      <c r="G584" s="492"/>
      <c r="H584" s="199"/>
      <c r="I584" s="199"/>
    </row>
    <row r="585" spans="2:9" x14ac:dyDescent="0.3">
      <c r="B585" s="285"/>
      <c r="C585" s="492"/>
      <c r="D585" s="492"/>
      <c r="E585" s="492"/>
      <c r="F585" s="492"/>
      <c r="G585" s="492"/>
      <c r="H585" s="199"/>
      <c r="I585" s="199"/>
    </row>
    <row r="586" spans="2:9" x14ac:dyDescent="0.3">
      <c r="B586" s="285"/>
      <c r="C586" s="492"/>
      <c r="D586" s="492"/>
      <c r="E586" s="492"/>
      <c r="F586" s="492"/>
      <c r="G586" s="492"/>
      <c r="H586" s="199"/>
      <c r="I586" s="199"/>
    </row>
    <row r="587" spans="2:9" x14ac:dyDescent="0.3">
      <c r="B587" s="285"/>
      <c r="C587" s="492"/>
      <c r="D587" s="492"/>
      <c r="E587" s="492"/>
      <c r="F587" s="492"/>
      <c r="G587" s="492"/>
      <c r="H587" s="199"/>
      <c r="I587" s="199"/>
    </row>
    <row r="588" spans="2:9" x14ac:dyDescent="0.3">
      <c r="B588" s="285"/>
      <c r="C588" s="492"/>
      <c r="D588" s="492"/>
      <c r="E588" s="492"/>
      <c r="F588" s="492"/>
      <c r="G588" s="492"/>
      <c r="H588" s="199"/>
      <c r="I588" s="199"/>
    </row>
    <row r="589" spans="2:9" x14ac:dyDescent="0.3">
      <c r="B589" s="285"/>
      <c r="C589" s="492"/>
      <c r="D589" s="492"/>
      <c r="E589" s="492"/>
      <c r="F589" s="492"/>
      <c r="G589" s="492"/>
      <c r="H589" s="199"/>
      <c r="I589" s="199"/>
    </row>
    <row r="590" spans="2:9" x14ac:dyDescent="0.3">
      <c r="B590" s="285"/>
      <c r="C590" s="492"/>
      <c r="D590" s="492"/>
      <c r="E590" s="492"/>
      <c r="F590" s="492"/>
      <c r="G590" s="492"/>
      <c r="H590" s="199"/>
      <c r="I590" s="199"/>
    </row>
    <row r="591" spans="2:9" x14ac:dyDescent="0.3">
      <c r="B591" s="285"/>
      <c r="C591" s="492"/>
      <c r="D591" s="492"/>
      <c r="E591" s="492"/>
      <c r="F591" s="492"/>
      <c r="G591" s="492"/>
      <c r="H591" s="199"/>
      <c r="I591" s="199"/>
    </row>
    <row r="592" spans="2:9" x14ac:dyDescent="0.3">
      <c r="B592" s="285"/>
      <c r="C592" s="492"/>
      <c r="D592" s="492"/>
      <c r="E592" s="492"/>
      <c r="F592" s="492"/>
      <c r="G592" s="492"/>
      <c r="H592" s="199"/>
      <c r="I592" s="199"/>
    </row>
    <row r="593" spans="2:9" x14ac:dyDescent="0.3">
      <c r="B593" s="285"/>
      <c r="C593" s="492"/>
      <c r="D593" s="492"/>
      <c r="E593" s="492"/>
      <c r="F593" s="492"/>
      <c r="G593" s="492"/>
      <c r="H593" s="199"/>
      <c r="I593" s="199"/>
    </row>
    <row r="594" spans="2:9" x14ac:dyDescent="0.3">
      <c r="B594" s="285"/>
      <c r="C594" s="492"/>
      <c r="D594" s="492"/>
      <c r="E594" s="492"/>
      <c r="F594" s="492"/>
      <c r="G594" s="492"/>
      <c r="H594" s="199"/>
      <c r="I594" s="199"/>
    </row>
    <row r="595" spans="2:9" x14ac:dyDescent="0.3">
      <c r="B595" s="285"/>
      <c r="C595" s="492"/>
      <c r="D595" s="492"/>
      <c r="E595" s="492"/>
      <c r="F595" s="492"/>
      <c r="G595" s="492"/>
      <c r="H595" s="199"/>
      <c r="I595" s="199"/>
    </row>
    <row r="596" spans="2:9" x14ac:dyDescent="0.3">
      <c r="B596" s="285"/>
      <c r="C596" s="492"/>
      <c r="D596" s="492"/>
      <c r="E596" s="492"/>
      <c r="F596" s="492"/>
      <c r="G596" s="492"/>
      <c r="H596" s="199"/>
      <c r="I596" s="199"/>
    </row>
    <row r="597" spans="2:9" x14ac:dyDescent="0.3">
      <c r="B597" s="285"/>
      <c r="C597" s="492"/>
      <c r="D597" s="492"/>
      <c r="E597" s="492"/>
      <c r="F597" s="492"/>
      <c r="G597" s="492"/>
      <c r="H597" s="199"/>
      <c r="I597" s="199"/>
    </row>
    <row r="598" spans="2:9" x14ac:dyDescent="0.3">
      <c r="B598" s="285"/>
      <c r="C598" s="492"/>
      <c r="D598" s="492"/>
      <c r="E598" s="492"/>
      <c r="F598" s="492"/>
      <c r="G598" s="492"/>
      <c r="H598" s="199"/>
      <c r="I598" s="199"/>
    </row>
    <row r="599" spans="2:9" x14ac:dyDescent="0.3">
      <c r="B599" s="285"/>
      <c r="C599" s="492"/>
      <c r="D599" s="492"/>
      <c r="E599" s="492"/>
      <c r="F599" s="492"/>
      <c r="G599" s="492"/>
      <c r="H599" s="199"/>
      <c r="I599" s="199"/>
    </row>
    <row r="600" spans="2:9" x14ac:dyDescent="0.3">
      <c r="B600" s="285"/>
      <c r="C600" s="492"/>
      <c r="D600" s="492"/>
      <c r="E600" s="492"/>
      <c r="F600" s="492"/>
      <c r="G600" s="492"/>
      <c r="H600" s="199"/>
      <c r="I600" s="199"/>
    </row>
    <row r="601" spans="2:9" x14ac:dyDescent="0.3">
      <c r="B601" s="285"/>
      <c r="C601" s="492"/>
      <c r="D601" s="492"/>
      <c r="E601" s="492"/>
      <c r="F601" s="492"/>
      <c r="G601" s="492"/>
      <c r="H601" s="199"/>
      <c r="I601" s="199"/>
    </row>
    <row r="602" spans="2:9" x14ac:dyDescent="0.3">
      <c r="B602" s="285"/>
      <c r="C602" s="492"/>
      <c r="D602" s="492"/>
      <c r="E602" s="492"/>
      <c r="F602" s="492"/>
      <c r="G602" s="492"/>
      <c r="H602" s="199"/>
      <c r="I602" s="199"/>
    </row>
    <row r="603" spans="2:9" x14ac:dyDescent="0.3">
      <c r="B603" s="285"/>
      <c r="C603" s="492"/>
      <c r="D603" s="492"/>
      <c r="E603" s="492"/>
      <c r="F603" s="492"/>
      <c r="G603" s="492"/>
      <c r="H603" s="199"/>
      <c r="I603" s="199"/>
    </row>
    <row r="604" spans="2:9" x14ac:dyDescent="0.3">
      <c r="B604" s="285"/>
      <c r="C604" s="492"/>
      <c r="D604" s="492"/>
      <c r="E604" s="492"/>
      <c r="F604" s="492"/>
      <c r="G604" s="492"/>
      <c r="H604" s="199"/>
      <c r="I604" s="199"/>
    </row>
    <row r="605" spans="2:9" x14ac:dyDescent="0.3">
      <c r="B605" s="285"/>
      <c r="C605" s="492"/>
      <c r="D605" s="492"/>
      <c r="E605" s="492"/>
      <c r="F605" s="492"/>
      <c r="G605" s="492"/>
      <c r="H605" s="199"/>
      <c r="I605" s="199"/>
    </row>
    <row r="606" spans="2:9" x14ac:dyDescent="0.3">
      <c r="B606" s="285"/>
      <c r="C606" s="492"/>
      <c r="D606" s="492"/>
      <c r="E606" s="492"/>
      <c r="F606" s="492"/>
      <c r="G606" s="492"/>
      <c r="H606" s="199"/>
      <c r="I606" s="199"/>
    </row>
    <row r="607" spans="2:9" x14ac:dyDescent="0.3">
      <c r="B607" s="285"/>
      <c r="C607" s="492"/>
      <c r="D607" s="492"/>
      <c r="E607" s="492"/>
      <c r="F607" s="492"/>
      <c r="G607" s="492"/>
      <c r="H607" s="199"/>
      <c r="I607" s="199"/>
    </row>
    <row r="608" spans="2:9" x14ac:dyDescent="0.3">
      <c r="B608" s="285"/>
      <c r="C608" s="492"/>
      <c r="D608" s="492"/>
      <c r="E608" s="492"/>
      <c r="F608" s="492"/>
      <c r="G608" s="492"/>
      <c r="H608" s="199"/>
      <c r="I608" s="199"/>
    </row>
    <row r="609" spans="2:9" x14ac:dyDescent="0.3">
      <c r="B609" s="285"/>
      <c r="C609" s="492"/>
      <c r="D609" s="492"/>
      <c r="E609" s="492"/>
      <c r="F609" s="492"/>
      <c r="G609" s="492"/>
      <c r="H609" s="199"/>
      <c r="I609" s="199"/>
    </row>
    <row r="610" spans="2:9" x14ac:dyDescent="0.3">
      <c r="B610" s="285"/>
      <c r="C610" s="492"/>
      <c r="D610" s="492"/>
      <c r="E610" s="492"/>
      <c r="F610" s="492"/>
      <c r="G610" s="492"/>
      <c r="H610" s="199"/>
      <c r="I610" s="199"/>
    </row>
    <row r="611" spans="2:9" x14ac:dyDescent="0.3">
      <c r="B611" s="285"/>
      <c r="C611" s="492"/>
      <c r="D611" s="492"/>
      <c r="E611" s="492"/>
      <c r="F611" s="492"/>
      <c r="G611" s="492"/>
      <c r="H611" s="199"/>
      <c r="I611" s="199"/>
    </row>
    <row r="612" spans="2:9" x14ac:dyDescent="0.3">
      <c r="B612" s="285"/>
      <c r="C612" s="492"/>
      <c r="D612" s="492"/>
      <c r="E612" s="492"/>
      <c r="F612" s="492"/>
      <c r="G612" s="492"/>
      <c r="H612" s="199"/>
      <c r="I612" s="199"/>
    </row>
    <row r="613" spans="2:9" x14ac:dyDescent="0.3">
      <c r="B613" s="285"/>
      <c r="C613" s="492"/>
      <c r="D613" s="492"/>
      <c r="E613" s="492"/>
      <c r="F613" s="492"/>
      <c r="G613" s="492"/>
      <c r="H613" s="199"/>
      <c r="I613" s="199"/>
    </row>
    <row r="614" spans="2:9" x14ac:dyDescent="0.3">
      <c r="B614" s="285"/>
      <c r="C614" s="492"/>
      <c r="D614" s="492"/>
      <c r="E614" s="492"/>
      <c r="F614" s="492"/>
      <c r="G614" s="492"/>
      <c r="H614" s="199"/>
      <c r="I614" s="199"/>
    </row>
    <row r="615" spans="2:9" x14ac:dyDescent="0.3">
      <c r="B615" s="285"/>
      <c r="C615" s="492"/>
      <c r="D615" s="492"/>
      <c r="E615" s="492"/>
      <c r="F615" s="492"/>
      <c r="G615" s="492"/>
      <c r="H615" s="199"/>
      <c r="I615" s="199"/>
    </row>
    <row r="616" spans="2:9" x14ac:dyDescent="0.3">
      <c r="B616" s="285"/>
      <c r="C616" s="492"/>
      <c r="D616" s="492"/>
      <c r="E616" s="492"/>
      <c r="F616" s="492"/>
      <c r="G616" s="492"/>
      <c r="H616" s="199"/>
      <c r="I616" s="199"/>
    </row>
    <row r="617" spans="2:9" x14ac:dyDescent="0.3">
      <c r="B617" s="285"/>
      <c r="C617" s="492"/>
      <c r="D617" s="492"/>
      <c r="E617" s="492"/>
      <c r="F617" s="492"/>
      <c r="G617" s="492"/>
      <c r="H617" s="199"/>
      <c r="I617" s="199"/>
    </row>
    <row r="618" spans="2:9" x14ac:dyDescent="0.3">
      <c r="B618" s="285"/>
      <c r="C618" s="492"/>
      <c r="D618" s="492"/>
      <c r="E618" s="492"/>
      <c r="F618" s="492"/>
      <c r="G618" s="492"/>
      <c r="H618" s="199"/>
      <c r="I618" s="199"/>
    </row>
    <row r="619" spans="2:9" x14ac:dyDescent="0.3">
      <c r="B619" s="285"/>
      <c r="C619" s="492"/>
      <c r="D619" s="492"/>
      <c r="E619" s="492"/>
      <c r="F619" s="492"/>
      <c r="G619" s="492"/>
      <c r="H619" s="199"/>
      <c r="I619" s="199"/>
    </row>
    <row r="620" spans="2:9" x14ac:dyDescent="0.3">
      <c r="B620" s="285"/>
      <c r="C620" s="492"/>
      <c r="D620" s="492"/>
      <c r="E620" s="492"/>
      <c r="F620" s="492"/>
      <c r="G620" s="492"/>
      <c r="H620" s="199"/>
      <c r="I620" s="199"/>
    </row>
    <row r="621" spans="2:9" x14ac:dyDescent="0.3">
      <c r="B621" s="285"/>
      <c r="C621" s="492"/>
      <c r="D621" s="492"/>
      <c r="E621" s="492"/>
      <c r="F621" s="492"/>
      <c r="G621" s="492"/>
      <c r="H621" s="199"/>
      <c r="I621" s="199"/>
    </row>
    <row r="622" spans="2:9" x14ac:dyDescent="0.3">
      <c r="B622" s="285"/>
      <c r="C622" s="492"/>
      <c r="D622" s="492"/>
      <c r="E622" s="492"/>
      <c r="F622" s="492"/>
      <c r="G622" s="492"/>
      <c r="H622" s="199"/>
      <c r="I622" s="199"/>
    </row>
    <row r="623" spans="2:9" x14ac:dyDescent="0.3">
      <c r="B623" s="285"/>
      <c r="C623" s="492"/>
      <c r="D623" s="492"/>
      <c r="E623" s="492"/>
      <c r="F623" s="492"/>
      <c r="G623" s="492"/>
      <c r="H623" s="199"/>
      <c r="I623" s="199"/>
    </row>
    <row r="624" spans="2:9" x14ac:dyDescent="0.3">
      <c r="B624" s="285"/>
      <c r="C624" s="492"/>
      <c r="D624" s="492"/>
      <c r="E624" s="492"/>
      <c r="F624" s="492"/>
      <c r="G624" s="492"/>
      <c r="H624" s="199"/>
      <c r="I624" s="199"/>
    </row>
    <row r="625" spans="2:9" x14ac:dyDescent="0.3">
      <c r="B625" s="285"/>
      <c r="C625" s="492"/>
      <c r="D625" s="492"/>
      <c r="E625" s="492"/>
      <c r="F625" s="492"/>
      <c r="G625" s="492"/>
      <c r="H625" s="199"/>
      <c r="I625" s="199"/>
    </row>
    <row r="626" spans="2:9" x14ac:dyDescent="0.3">
      <c r="B626" s="285"/>
      <c r="C626" s="492"/>
      <c r="D626" s="492"/>
      <c r="E626" s="492"/>
      <c r="F626" s="492"/>
      <c r="G626" s="492"/>
      <c r="H626" s="199"/>
      <c r="I626" s="199"/>
    </row>
    <row r="627" spans="2:9" x14ac:dyDescent="0.3">
      <c r="B627" s="285"/>
      <c r="C627" s="492"/>
      <c r="D627" s="492"/>
      <c r="E627" s="492"/>
      <c r="F627" s="492"/>
      <c r="G627" s="492"/>
      <c r="H627" s="199"/>
      <c r="I627" s="199"/>
    </row>
    <row r="628" spans="2:9" x14ac:dyDescent="0.3">
      <c r="B628" s="285"/>
      <c r="C628" s="492"/>
      <c r="D628" s="492"/>
      <c r="E628" s="492"/>
      <c r="F628" s="492"/>
      <c r="G628" s="492"/>
      <c r="H628" s="199"/>
      <c r="I628" s="199"/>
    </row>
    <row r="629" spans="2:9" x14ac:dyDescent="0.3">
      <c r="B629" s="285"/>
      <c r="C629" s="492"/>
      <c r="D629" s="492"/>
      <c r="E629" s="492"/>
      <c r="F629" s="492"/>
      <c r="G629" s="492"/>
      <c r="H629" s="199"/>
      <c r="I629" s="199"/>
    </row>
    <row r="630" spans="2:9" x14ac:dyDescent="0.3">
      <c r="B630" s="285"/>
      <c r="C630" s="492"/>
      <c r="D630" s="492"/>
      <c r="E630" s="492"/>
      <c r="F630" s="492"/>
      <c r="G630" s="492"/>
      <c r="H630" s="199"/>
      <c r="I630" s="199"/>
    </row>
    <row r="631" spans="2:9" x14ac:dyDescent="0.3">
      <c r="B631" s="285"/>
      <c r="C631" s="492"/>
      <c r="D631" s="492"/>
      <c r="E631" s="492"/>
      <c r="F631" s="492"/>
      <c r="G631" s="492"/>
      <c r="H631" s="199"/>
      <c r="I631" s="199"/>
    </row>
    <row r="632" spans="2:9" x14ac:dyDescent="0.3">
      <c r="B632" s="285"/>
      <c r="C632" s="492"/>
      <c r="D632" s="492"/>
      <c r="E632" s="492"/>
      <c r="F632" s="492"/>
      <c r="G632" s="492"/>
      <c r="H632" s="199"/>
      <c r="I632" s="199"/>
    </row>
    <row r="633" spans="2:9" x14ac:dyDescent="0.3">
      <c r="B633" s="285"/>
      <c r="C633" s="492"/>
      <c r="D633" s="492"/>
      <c r="E633" s="492"/>
      <c r="F633" s="492"/>
      <c r="G633" s="492"/>
      <c r="H633" s="199"/>
      <c r="I633" s="199"/>
    </row>
    <row r="634" spans="2:9" x14ac:dyDescent="0.3">
      <c r="B634" s="285"/>
      <c r="C634" s="492"/>
      <c r="D634" s="492"/>
      <c r="E634" s="492"/>
      <c r="F634" s="492"/>
      <c r="G634" s="492"/>
      <c r="H634" s="199"/>
      <c r="I634" s="199"/>
    </row>
    <row r="635" spans="2:9" x14ac:dyDescent="0.3">
      <c r="B635" s="285"/>
      <c r="C635" s="492"/>
      <c r="D635" s="492"/>
      <c r="E635" s="492"/>
      <c r="F635" s="492"/>
      <c r="G635" s="492"/>
      <c r="H635" s="199"/>
      <c r="I635" s="199"/>
    </row>
    <row r="636" spans="2:9" x14ac:dyDescent="0.3">
      <c r="B636" s="285"/>
      <c r="C636" s="492"/>
      <c r="D636" s="492"/>
      <c r="E636" s="492"/>
      <c r="F636" s="492"/>
      <c r="G636" s="492"/>
      <c r="H636" s="199"/>
      <c r="I636" s="199"/>
    </row>
    <row r="637" spans="2:9" x14ac:dyDescent="0.3">
      <c r="B637" s="285"/>
      <c r="C637" s="492"/>
      <c r="D637" s="492"/>
      <c r="E637" s="492"/>
      <c r="F637" s="492"/>
      <c r="G637" s="492"/>
      <c r="H637" s="199"/>
      <c r="I637" s="199"/>
    </row>
    <row r="638" spans="2:9" x14ac:dyDescent="0.3">
      <c r="B638" s="285"/>
      <c r="C638" s="492"/>
      <c r="D638" s="492"/>
      <c r="E638" s="492"/>
      <c r="F638" s="492"/>
      <c r="G638" s="492"/>
      <c r="H638" s="199"/>
      <c r="I638" s="199"/>
    </row>
    <row r="639" spans="2:9" x14ac:dyDescent="0.3">
      <c r="B639" s="285"/>
      <c r="C639" s="492"/>
      <c r="D639" s="492"/>
      <c r="E639" s="492"/>
      <c r="F639" s="492"/>
      <c r="G639" s="492"/>
      <c r="H639" s="199"/>
      <c r="I639" s="199"/>
    </row>
    <row r="640" spans="2:9" x14ac:dyDescent="0.3">
      <c r="B640" s="285"/>
      <c r="C640" s="492"/>
      <c r="D640" s="492"/>
      <c r="E640" s="492"/>
      <c r="F640" s="492"/>
      <c r="G640" s="492"/>
      <c r="H640" s="199"/>
      <c r="I640" s="199"/>
    </row>
    <row r="641" spans="2:9" x14ac:dyDescent="0.3">
      <c r="B641" s="285"/>
      <c r="C641" s="492"/>
      <c r="D641" s="492"/>
      <c r="E641" s="492"/>
      <c r="F641" s="492"/>
      <c r="G641" s="492"/>
      <c r="H641" s="199"/>
      <c r="I641" s="199"/>
    </row>
    <row r="642" spans="2:9" x14ac:dyDescent="0.3">
      <c r="B642" s="285"/>
      <c r="C642" s="492"/>
      <c r="D642" s="492"/>
      <c r="E642" s="492"/>
      <c r="F642" s="492"/>
      <c r="G642" s="492"/>
      <c r="H642" s="199"/>
      <c r="I642" s="199"/>
    </row>
    <row r="643" spans="2:9" x14ac:dyDescent="0.3">
      <c r="B643" s="285"/>
      <c r="C643" s="492"/>
      <c r="D643" s="492"/>
      <c r="E643" s="492"/>
      <c r="F643" s="492"/>
      <c r="G643" s="492"/>
      <c r="H643" s="199"/>
      <c r="I643" s="199"/>
    </row>
    <row r="644" spans="2:9" x14ac:dyDescent="0.3">
      <c r="B644" s="285"/>
      <c r="C644" s="492"/>
      <c r="D644" s="492"/>
      <c r="E644" s="492"/>
      <c r="F644" s="492"/>
      <c r="G644" s="492"/>
      <c r="H644" s="199"/>
      <c r="I644" s="199"/>
    </row>
    <row r="645" spans="2:9" x14ac:dyDescent="0.3">
      <c r="B645" s="285"/>
      <c r="C645" s="492"/>
      <c r="D645" s="492"/>
      <c r="E645" s="492"/>
      <c r="F645" s="492"/>
      <c r="G645" s="492"/>
      <c r="H645" s="199"/>
      <c r="I645" s="199"/>
    </row>
    <row r="646" spans="2:9" x14ac:dyDescent="0.3">
      <c r="B646" s="285"/>
      <c r="C646" s="492"/>
      <c r="D646" s="492"/>
      <c r="E646" s="492"/>
      <c r="F646" s="492"/>
      <c r="G646" s="492"/>
      <c r="H646" s="199"/>
      <c r="I646" s="199"/>
    </row>
    <row r="647" spans="2:9" x14ac:dyDescent="0.3">
      <c r="B647" s="285"/>
      <c r="C647" s="492"/>
      <c r="D647" s="492"/>
      <c r="E647" s="492"/>
      <c r="F647" s="492"/>
      <c r="G647" s="492"/>
      <c r="H647" s="199"/>
      <c r="I647" s="199"/>
    </row>
    <row r="648" spans="2:9" x14ac:dyDescent="0.3">
      <c r="B648" s="285"/>
      <c r="C648" s="492"/>
      <c r="D648" s="492"/>
      <c r="E648" s="492"/>
      <c r="F648" s="492"/>
      <c r="G648" s="492"/>
      <c r="H648" s="199"/>
      <c r="I648" s="199"/>
    </row>
    <row r="649" spans="2:9" x14ac:dyDescent="0.3">
      <c r="B649" s="285"/>
      <c r="C649" s="492"/>
      <c r="D649" s="492"/>
      <c r="E649" s="492"/>
      <c r="F649" s="492"/>
      <c r="G649" s="492"/>
      <c r="H649" s="199"/>
      <c r="I649" s="199"/>
    </row>
    <row r="650" spans="2:9" x14ac:dyDescent="0.3">
      <c r="B650" s="285"/>
      <c r="C650" s="492"/>
      <c r="D650" s="492"/>
      <c r="E650" s="492"/>
      <c r="F650" s="492"/>
      <c r="G650" s="492"/>
      <c r="H650" s="199"/>
      <c r="I650" s="199"/>
    </row>
    <row r="651" spans="2:9" x14ac:dyDescent="0.3">
      <c r="B651" s="285"/>
      <c r="C651" s="492"/>
      <c r="D651" s="492"/>
      <c r="E651" s="492"/>
      <c r="F651" s="492"/>
      <c r="G651" s="492"/>
      <c r="H651" s="199"/>
      <c r="I651" s="199"/>
    </row>
    <row r="652" spans="2:9" x14ac:dyDescent="0.3">
      <c r="B652" s="285"/>
      <c r="C652" s="492"/>
      <c r="D652" s="492"/>
      <c r="E652" s="492"/>
      <c r="F652" s="492"/>
      <c r="G652" s="492"/>
      <c r="H652" s="199"/>
      <c r="I652" s="199"/>
    </row>
    <row r="653" spans="2:9" x14ac:dyDescent="0.3">
      <c r="B653" s="285"/>
      <c r="C653" s="492"/>
      <c r="D653" s="492"/>
      <c r="E653" s="492"/>
      <c r="F653" s="492"/>
      <c r="G653" s="492"/>
      <c r="H653" s="199"/>
      <c r="I653" s="199"/>
    </row>
    <row r="654" spans="2:9" x14ac:dyDescent="0.3">
      <c r="B654" s="285"/>
      <c r="C654" s="492"/>
      <c r="D654" s="492"/>
      <c r="E654" s="492"/>
      <c r="F654" s="492"/>
      <c r="G654" s="492"/>
      <c r="H654" s="199"/>
      <c r="I654" s="199"/>
    </row>
    <row r="655" spans="2:9" x14ac:dyDescent="0.3">
      <c r="B655" s="285"/>
      <c r="C655" s="492"/>
      <c r="D655" s="492"/>
      <c r="E655" s="492"/>
      <c r="F655" s="492"/>
      <c r="G655" s="492"/>
      <c r="H655" s="199"/>
      <c r="I655" s="199"/>
    </row>
    <row r="656" spans="2:9" x14ac:dyDescent="0.3">
      <c r="B656" s="285"/>
      <c r="C656" s="492"/>
      <c r="D656" s="492"/>
      <c r="E656" s="492"/>
      <c r="F656" s="492"/>
      <c r="G656" s="492"/>
      <c r="H656" s="199"/>
      <c r="I656" s="199"/>
    </row>
    <row r="657" spans="2:9" x14ac:dyDescent="0.3">
      <c r="B657" s="285"/>
      <c r="C657" s="492"/>
      <c r="D657" s="492"/>
      <c r="E657" s="492"/>
      <c r="F657" s="492"/>
      <c r="G657" s="492"/>
      <c r="H657" s="199"/>
      <c r="I657" s="199"/>
    </row>
    <row r="658" spans="2:9" x14ac:dyDescent="0.3">
      <c r="B658" s="285"/>
      <c r="C658" s="492"/>
      <c r="D658" s="492"/>
      <c r="E658" s="492"/>
      <c r="F658" s="492"/>
      <c r="G658" s="492"/>
      <c r="H658" s="199"/>
      <c r="I658" s="199"/>
    </row>
    <row r="659" spans="2:9" x14ac:dyDescent="0.3">
      <c r="B659" s="285"/>
      <c r="C659" s="492"/>
      <c r="D659" s="492"/>
      <c r="E659" s="492"/>
      <c r="F659" s="492"/>
      <c r="G659" s="492"/>
      <c r="H659" s="199"/>
      <c r="I659" s="199"/>
    </row>
    <row r="660" spans="2:9" x14ac:dyDescent="0.3">
      <c r="B660" s="285"/>
      <c r="C660" s="492"/>
      <c r="D660" s="492"/>
      <c r="E660" s="492"/>
      <c r="F660" s="492"/>
      <c r="G660" s="492"/>
      <c r="H660" s="199"/>
      <c r="I660" s="199"/>
    </row>
    <row r="661" spans="2:9" x14ac:dyDescent="0.3">
      <c r="B661" s="285"/>
      <c r="C661" s="492"/>
      <c r="D661" s="492"/>
      <c r="E661" s="492"/>
      <c r="F661" s="492"/>
      <c r="G661" s="492"/>
      <c r="H661" s="199"/>
      <c r="I661" s="199"/>
    </row>
    <row r="662" spans="2:9" x14ac:dyDescent="0.3">
      <c r="B662" s="285"/>
      <c r="C662" s="492"/>
      <c r="D662" s="492"/>
      <c r="E662" s="492"/>
      <c r="F662" s="492"/>
      <c r="G662" s="492"/>
      <c r="H662" s="199"/>
      <c r="I662" s="199"/>
    </row>
    <row r="663" spans="2:9" x14ac:dyDescent="0.3">
      <c r="B663" s="285"/>
      <c r="C663" s="492"/>
      <c r="D663" s="492"/>
      <c r="E663" s="492"/>
      <c r="F663" s="492"/>
      <c r="G663" s="492"/>
      <c r="H663" s="199"/>
      <c r="I663" s="199"/>
    </row>
    <row r="664" spans="2:9" x14ac:dyDescent="0.3">
      <c r="B664" s="285"/>
      <c r="C664" s="492"/>
      <c r="D664" s="492"/>
      <c r="E664" s="492"/>
      <c r="F664" s="492"/>
      <c r="G664" s="492"/>
      <c r="H664" s="199"/>
      <c r="I664" s="199"/>
    </row>
    <row r="665" spans="2:9" x14ac:dyDescent="0.3">
      <c r="B665" s="285"/>
      <c r="C665" s="492"/>
      <c r="D665" s="492"/>
      <c r="E665" s="492"/>
      <c r="F665" s="492"/>
      <c r="G665" s="492"/>
      <c r="H665" s="199"/>
      <c r="I665" s="199"/>
    </row>
    <row r="666" spans="2:9" x14ac:dyDescent="0.3">
      <c r="B666" s="285"/>
      <c r="C666" s="492"/>
      <c r="D666" s="492"/>
      <c r="E666" s="492"/>
      <c r="F666" s="492"/>
      <c r="G666" s="492"/>
      <c r="H666" s="199"/>
      <c r="I666" s="199"/>
    </row>
    <row r="667" spans="2:9" x14ac:dyDescent="0.3">
      <c r="B667" s="285"/>
      <c r="C667" s="492"/>
      <c r="D667" s="492"/>
      <c r="E667" s="492"/>
      <c r="F667" s="492"/>
      <c r="G667" s="492"/>
      <c r="H667" s="199"/>
      <c r="I667" s="199"/>
    </row>
    <row r="668" spans="2:9" x14ac:dyDescent="0.3">
      <c r="B668" s="285"/>
      <c r="C668" s="492"/>
      <c r="D668" s="492"/>
      <c r="E668" s="492"/>
      <c r="F668" s="492"/>
      <c r="G668" s="492"/>
      <c r="H668" s="199"/>
      <c r="I668" s="199"/>
    </row>
    <row r="669" spans="2:9" x14ac:dyDescent="0.3">
      <c r="B669" s="285"/>
      <c r="C669" s="492"/>
      <c r="D669" s="492"/>
      <c r="E669" s="492"/>
      <c r="F669" s="492"/>
      <c r="G669" s="492"/>
      <c r="H669" s="199"/>
      <c r="I669" s="199"/>
    </row>
    <row r="670" spans="2:9" x14ac:dyDescent="0.3">
      <c r="B670" s="285"/>
      <c r="C670" s="492"/>
      <c r="D670" s="492"/>
      <c r="E670" s="492"/>
      <c r="F670" s="492"/>
      <c r="G670" s="492"/>
      <c r="H670" s="199"/>
      <c r="I670" s="199"/>
    </row>
    <row r="671" spans="2:9" x14ac:dyDescent="0.3">
      <c r="B671" s="285"/>
      <c r="C671" s="492"/>
      <c r="D671" s="492"/>
      <c r="E671" s="492"/>
      <c r="F671" s="492"/>
      <c r="G671" s="492"/>
      <c r="H671" s="199"/>
      <c r="I671" s="199"/>
    </row>
    <row r="672" spans="2:9" x14ac:dyDescent="0.3">
      <c r="B672" s="285"/>
      <c r="C672" s="492"/>
      <c r="D672" s="492"/>
      <c r="E672" s="492"/>
      <c r="F672" s="492"/>
      <c r="G672" s="492"/>
      <c r="H672" s="199"/>
      <c r="I672" s="199"/>
    </row>
    <row r="673" spans="2:9" x14ac:dyDescent="0.3">
      <c r="B673" s="285"/>
      <c r="C673" s="492"/>
      <c r="D673" s="492"/>
      <c r="E673" s="492"/>
      <c r="F673" s="492"/>
      <c r="G673" s="492"/>
      <c r="H673" s="199"/>
      <c r="I673" s="199"/>
    </row>
    <row r="674" spans="2:9" x14ac:dyDescent="0.3">
      <c r="B674" s="285"/>
      <c r="C674" s="492"/>
      <c r="D674" s="492"/>
      <c r="E674" s="492"/>
      <c r="F674" s="492"/>
      <c r="G674" s="492"/>
      <c r="H674" s="199"/>
      <c r="I674" s="199"/>
    </row>
    <row r="675" spans="2:9" x14ac:dyDescent="0.3">
      <c r="B675" s="285"/>
      <c r="C675" s="492"/>
      <c r="D675" s="492"/>
      <c r="E675" s="492"/>
      <c r="F675" s="492"/>
      <c r="G675" s="492"/>
      <c r="H675" s="199"/>
      <c r="I675" s="199"/>
    </row>
    <row r="676" spans="2:9" x14ac:dyDescent="0.3">
      <c r="B676" s="285"/>
      <c r="C676" s="492"/>
      <c r="D676" s="492"/>
      <c r="E676" s="492"/>
      <c r="F676" s="492"/>
      <c r="G676" s="492"/>
      <c r="H676" s="199"/>
      <c r="I676" s="199"/>
    </row>
    <row r="677" spans="2:9" x14ac:dyDescent="0.3">
      <c r="B677" s="285"/>
      <c r="C677" s="492"/>
      <c r="D677" s="492"/>
      <c r="E677" s="492"/>
      <c r="F677" s="492"/>
      <c r="G677" s="492"/>
      <c r="H677" s="199"/>
      <c r="I677" s="199"/>
    </row>
    <row r="678" spans="2:9" x14ac:dyDescent="0.3">
      <c r="B678" s="285"/>
      <c r="C678" s="492"/>
      <c r="D678" s="492"/>
      <c r="E678" s="492"/>
      <c r="F678" s="492"/>
      <c r="G678" s="492"/>
      <c r="H678" s="199"/>
      <c r="I678" s="199"/>
    </row>
    <row r="679" spans="2:9" x14ac:dyDescent="0.3">
      <c r="B679" s="285"/>
      <c r="C679" s="492"/>
      <c r="D679" s="492"/>
      <c r="E679" s="492"/>
      <c r="F679" s="492"/>
      <c r="G679" s="492"/>
      <c r="H679" s="199"/>
      <c r="I679" s="199"/>
    </row>
    <row r="680" spans="2:9" x14ac:dyDescent="0.3">
      <c r="B680" s="285"/>
      <c r="C680" s="492"/>
      <c r="D680" s="492"/>
      <c r="E680" s="492"/>
      <c r="F680" s="492"/>
      <c r="G680" s="492"/>
      <c r="H680" s="199"/>
      <c r="I680" s="199"/>
    </row>
    <row r="681" spans="2:9" x14ac:dyDescent="0.3">
      <c r="B681" s="285"/>
      <c r="C681" s="492"/>
      <c r="D681" s="492"/>
      <c r="E681" s="492"/>
      <c r="F681" s="492"/>
      <c r="G681" s="492"/>
      <c r="H681" s="199"/>
      <c r="I681" s="199"/>
    </row>
    <row r="682" spans="2:9" x14ac:dyDescent="0.3">
      <c r="B682" s="285"/>
      <c r="C682" s="492"/>
      <c r="D682" s="492"/>
      <c r="E682" s="492"/>
      <c r="F682" s="492"/>
      <c r="G682" s="492"/>
      <c r="H682" s="199"/>
      <c r="I682" s="199"/>
    </row>
    <row r="683" spans="2:9" x14ac:dyDescent="0.3">
      <c r="B683" s="285"/>
      <c r="C683" s="492"/>
      <c r="D683" s="492"/>
      <c r="E683" s="492"/>
      <c r="F683" s="492"/>
      <c r="G683" s="492"/>
      <c r="H683" s="199"/>
      <c r="I683" s="199"/>
    </row>
    <row r="684" spans="2:9" x14ac:dyDescent="0.3">
      <c r="B684" s="285"/>
      <c r="C684" s="492"/>
      <c r="D684" s="492"/>
      <c r="E684" s="492"/>
      <c r="F684" s="492"/>
      <c r="G684" s="492"/>
      <c r="H684" s="199"/>
      <c r="I684" s="199"/>
    </row>
    <row r="685" spans="2:9" x14ac:dyDescent="0.3">
      <c r="B685" s="285"/>
      <c r="C685" s="492"/>
      <c r="D685" s="492"/>
      <c r="E685" s="492"/>
      <c r="F685" s="492"/>
      <c r="G685" s="492"/>
      <c r="H685" s="199"/>
      <c r="I685" s="199"/>
    </row>
    <row r="686" spans="2:9" x14ac:dyDescent="0.3">
      <c r="B686" s="285"/>
      <c r="C686" s="492"/>
      <c r="D686" s="492"/>
      <c r="E686" s="492"/>
      <c r="F686" s="492"/>
      <c r="G686" s="492"/>
      <c r="H686" s="199"/>
      <c r="I686" s="199"/>
    </row>
    <row r="687" spans="2:9" x14ac:dyDescent="0.3">
      <c r="B687" s="285"/>
      <c r="C687" s="492"/>
      <c r="D687" s="492"/>
      <c r="E687" s="492"/>
      <c r="F687" s="492"/>
      <c r="G687" s="492"/>
      <c r="H687" s="199"/>
      <c r="I687" s="199"/>
    </row>
    <row r="688" spans="2:9" x14ac:dyDescent="0.3">
      <c r="B688" s="285"/>
      <c r="C688" s="492"/>
      <c r="D688" s="492"/>
      <c r="E688" s="492"/>
      <c r="F688" s="492"/>
      <c r="G688" s="492"/>
      <c r="H688" s="199"/>
      <c r="I688" s="199"/>
    </row>
    <row r="689" spans="2:9" x14ac:dyDescent="0.3">
      <c r="B689" s="285"/>
      <c r="C689" s="492"/>
      <c r="D689" s="492"/>
      <c r="E689" s="492"/>
      <c r="F689" s="492"/>
      <c r="G689" s="492"/>
      <c r="H689" s="199"/>
      <c r="I689" s="199"/>
    </row>
    <row r="690" spans="2:9" x14ac:dyDescent="0.3">
      <c r="B690" s="285"/>
      <c r="C690" s="492"/>
      <c r="D690" s="492"/>
      <c r="E690" s="492"/>
      <c r="F690" s="492"/>
      <c r="G690" s="492"/>
      <c r="H690" s="199"/>
      <c r="I690" s="199"/>
    </row>
    <row r="691" spans="2:9" x14ac:dyDescent="0.3">
      <c r="B691" s="285"/>
      <c r="C691" s="492"/>
      <c r="D691" s="492"/>
      <c r="E691" s="492"/>
      <c r="F691" s="492"/>
      <c r="G691" s="492"/>
      <c r="H691" s="199"/>
      <c r="I691" s="199"/>
    </row>
    <row r="692" spans="2:9" x14ac:dyDescent="0.3">
      <c r="B692" s="285"/>
      <c r="C692" s="492"/>
      <c r="D692" s="492"/>
      <c r="E692" s="492"/>
      <c r="F692" s="492"/>
      <c r="G692" s="492"/>
      <c r="H692" s="199"/>
      <c r="I692" s="199"/>
    </row>
    <row r="693" spans="2:9" x14ac:dyDescent="0.3">
      <c r="B693" s="285"/>
      <c r="C693" s="492"/>
      <c r="D693" s="492"/>
      <c r="E693" s="492"/>
      <c r="F693" s="492"/>
      <c r="G693" s="492"/>
      <c r="H693" s="199"/>
      <c r="I693" s="199"/>
    </row>
    <row r="694" spans="2:9" x14ac:dyDescent="0.3">
      <c r="B694" s="285"/>
      <c r="C694" s="492"/>
      <c r="D694" s="492"/>
      <c r="E694" s="492"/>
      <c r="F694" s="492"/>
      <c r="G694" s="492"/>
      <c r="H694" s="199"/>
      <c r="I694" s="199"/>
    </row>
    <row r="695" spans="2:9" x14ac:dyDescent="0.3">
      <c r="B695" s="285"/>
      <c r="C695" s="492"/>
      <c r="D695" s="492"/>
      <c r="E695" s="492"/>
      <c r="F695" s="492"/>
      <c r="G695" s="492"/>
      <c r="H695" s="199"/>
      <c r="I695" s="199"/>
    </row>
    <row r="696" spans="2:9" x14ac:dyDescent="0.3">
      <c r="B696" s="285"/>
      <c r="C696" s="492"/>
      <c r="D696" s="492"/>
      <c r="E696" s="492"/>
      <c r="F696" s="492"/>
      <c r="G696" s="492"/>
      <c r="H696" s="199"/>
      <c r="I696" s="199"/>
    </row>
    <row r="697" spans="2:9" x14ac:dyDescent="0.3">
      <c r="B697" s="285"/>
      <c r="C697" s="492"/>
      <c r="D697" s="492"/>
      <c r="E697" s="492"/>
      <c r="F697" s="492"/>
      <c r="G697" s="492"/>
      <c r="H697" s="199"/>
      <c r="I697" s="199"/>
    </row>
    <row r="698" spans="2:9" x14ac:dyDescent="0.3">
      <c r="B698" s="285"/>
      <c r="C698" s="492"/>
      <c r="D698" s="492"/>
      <c r="E698" s="492"/>
      <c r="F698" s="492"/>
      <c r="G698" s="492"/>
      <c r="H698" s="199"/>
      <c r="I698" s="199"/>
    </row>
    <row r="699" spans="2:9" x14ac:dyDescent="0.3">
      <c r="B699" s="285"/>
      <c r="C699" s="492"/>
      <c r="D699" s="492"/>
      <c r="E699" s="492"/>
      <c r="F699" s="492"/>
      <c r="G699" s="492"/>
      <c r="H699" s="199"/>
      <c r="I699" s="199"/>
    </row>
    <row r="700" spans="2:9" x14ac:dyDescent="0.3">
      <c r="B700" s="285"/>
      <c r="C700" s="492"/>
      <c r="D700" s="492"/>
      <c r="E700" s="492"/>
      <c r="F700" s="492"/>
      <c r="G700" s="492"/>
      <c r="H700" s="199"/>
      <c r="I700" s="199"/>
    </row>
    <row r="701" spans="2:9" x14ac:dyDescent="0.3">
      <c r="B701" s="285"/>
      <c r="C701" s="492"/>
      <c r="D701" s="492"/>
      <c r="E701" s="492"/>
      <c r="F701" s="492"/>
      <c r="G701" s="492"/>
      <c r="H701" s="199"/>
      <c r="I701" s="199"/>
    </row>
    <row r="702" spans="2:9" x14ac:dyDescent="0.3">
      <c r="B702" s="285"/>
      <c r="C702" s="492"/>
      <c r="D702" s="492"/>
      <c r="E702" s="492"/>
      <c r="F702" s="492"/>
      <c r="G702" s="492"/>
      <c r="H702" s="199"/>
      <c r="I702" s="199"/>
    </row>
    <row r="703" spans="2:9" x14ac:dyDescent="0.3">
      <c r="B703" s="285"/>
      <c r="C703" s="492"/>
      <c r="D703" s="492"/>
      <c r="E703" s="492"/>
      <c r="F703" s="492"/>
      <c r="G703" s="492"/>
      <c r="H703" s="199"/>
      <c r="I703" s="199"/>
    </row>
    <row r="704" spans="2:9" x14ac:dyDescent="0.3">
      <c r="B704" s="285"/>
      <c r="C704" s="492"/>
      <c r="D704" s="492"/>
      <c r="E704" s="492"/>
      <c r="F704" s="492"/>
      <c r="G704" s="492"/>
      <c r="H704" s="199"/>
      <c r="I704" s="199"/>
    </row>
    <row r="705" spans="2:9" x14ac:dyDescent="0.3">
      <c r="B705" s="285"/>
      <c r="C705" s="492"/>
      <c r="D705" s="492"/>
      <c r="E705" s="492"/>
      <c r="F705" s="492"/>
      <c r="G705" s="492"/>
      <c r="H705" s="199"/>
      <c r="I705" s="199"/>
    </row>
    <row r="706" spans="2:9" x14ac:dyDescent="0.3">
      <c r="B706" s="285"/>
      <c r="C706" s="492"/>
      <c r="D706" s="492"/>
      <c r="E706" s="492"/>
      <c r="F706" s="492"/>
      <c r="G706" s="492"/>
      <c r="H706" s="199"/>
      <c r="I706" s="199"/>
    </row>
    <row r="707" spans="2:9" x14ac:dyDescent="0.3">
      <c r="B707" s="285"/>
      <c r="C707" s="492"/>
      <c r="D707" s="492"/>
      <c r="E707" s="492"/>
      <c r="F707" s="492"/>
      <c r="G707" s="492"/>
      <c r="H707" s="199"/>
      <c r="I707" s="199"/>
    </row>
    <row r="708" spans="2:9" x14ac:dyDescent="0.3">
      <c r="B708" s="285"/>
      <c r="C708" s="492"/>
      <c r="D708" s="492"/>
      <c r="E708" s="492"/>
      <c r="F708" s="492"/>
      <c r="G708" s="492"/>
      <c r="H708" s="199"/>
      <c r="I708" s="199"/>
    </row>
    <row r="709" spans="2:9" x14ac:dyDescent="0.3">
      <c r="B709" s="285"/>
      <c r="C709" s="492"/>
      <c r="D709" s="492"/>
      <c r="E709" s="492"/>
      <c r="F709" s="492"/>
      <c r="G709" s="492"/>
      <c r="H709" s="199"/>
      <c r="I709" s="199"/>
    </row>
    <row r="710" spans="2:9" x14ac:dyDescent="0.3">
      <c r="B710" s="285"/>
      <c r="C710" s="492"/>
      <c r="D710" s="492"/>
      <c r="E710" s="492"/>
      <c r="F710" s="492"/>
      <c r="G710" s="492"/>
      <c r="H710" s="199"/>
      <c r="I710" s="199"/>
    </row>
    <row r="711" spans="2:9" x14ac:dyDescent="0.3">
      <c r="B711" s="285"/>
      <c r="C711" s="492"/>
      <c r="D711" s="492"/>
      <c r="E711" s="492"/>
      <c r="F711" s="492"/>
      <c r="G711" s="492"/>
      <c r="H711" s="199"/>
      <c r="I711" s="199"/>
    </row>
    <row r="712" spans="2:9" x14ac:dyDescent="0.3">
      <c r="B712" s="285"/>
      <c r="C712" s="492"/>
      <c r="D712" s="492"/>
      <c r="E712" s="492"/>
      <c r="F712" s="492"/>
      <c r="G712" s="492"/>
      <c r="H712" s="199"/>
      <c r="I712" s="199"/>
    </row>
    <row r="713" spans="2:9" x14ac:dyDescent="0.3">
      <c r="B713" s="285"/>
      <c r="C713" s="492"/>
      <c r="D713" s="492"/>
      <c r="E713" s="492"/>
      <c r="F713" s="492"/>
      <c r="G713" s="492"/>
      <c r="H713" s="199"/>
      <c r="I713" s="199"/>
    </row>
    <row r="714" spans="2:9" x14ac:dyDescent="0.3">
      <c r="B714" s="285"/>
      <c r="C714" s="492"/>
      <c r="D714" s="492"/>
      <c r="E714" s="492"/>
      <c r="F714" s="492"/>
      <c r="G714" s="492"/>
      <c r="H714" s="199"/>
      <c r="I714" s="199"/>
    </row>
    <row r="715" spans="2:9" x14ac:dyDescent="0.3">
      <c r="B715" s="285"/>
      <c r="C715" s="492"/>
      <c r="D715" s="492"/>
      <c r="E715" s="492"/>
      <c r="F715" s="492"/>
      <c r="G715" s="492"/>
      <c r="H715" s="199"/>
      <c r="I715" s="199"/>
    </row>
    <row r="716" spans="2:9" x14ac:dyDescent="0.3">
      <c r="B716" s="285"/>
      <c r="C716" s="492"/>
      <c r="D716" s="492"/>
      <c r="E716" s="492"/>
      <c r="F716" s="492"/>
      <c r="G716" s="492"/>
      <c r="H716" s="199"/>
      <c r="I716" s="199"/>
    </row>
    <row r="717" spans="2:9" x14ac:dyDescent="0.3">
      <c r="B717" s="285"/>
      <c r="C717" s="492"/>
      <c r="D717" s="492"/>
      <c r="E717" s="492"/>
      <c r="F717" s="492"/>
      <c r="G717" s="492"/>
      <c r="H717" s="199"/>
      <c r="I717" s="199"/>
    </row>
    <row r="718" spans="2:9" x14ac:dyDescent="0.3">
      <c r="B718" s="285"/>
      <c r="C718" s="492"/>
      <c r="D718" s="492"/>
      <c r="E718" s="492"/>
      <c r="F718" s="492"/>
      <c r="G718" s="492"/>
      <c r="H718" s="199"/>
      <c r="I718" s="199"/>
    </row>
    <row r="719" spans="2:9" x14ac:dyDescent="0.3">
      <c r="B719" s="285"/>
      <c r="C719" s="492"/>
      <c r="D719" s="492"/>
      <c r="E719" s="492"/>
      <c r="F719" s="492"/>
      <c r="G719" s="492"/>
      <c r="H719" s="199"/>
      <c r="I719" s="199"/>
    </row>
    <row r="720" spans="2:9" x14ac:dyDescent="0.3">
      <c r="B720" s="285"/>
      <c r="C720" s="492"/>
      <c r="D720" s="492"/>
      <c r="E720" s="492"/>
      <c r="F720" s="492"/>
      <c r="G720" s="492"/>
      <c r="H720" s="199"/>
      <c r="I720" s="199"/>
    </row>
    <row r="721" spans="2:9" x14ac:dyDescent="0.3">
      <c r="B721" s="285"/>
      <c r="C721" s="492"/>
      <c r="D721" s="492"/>
      <c r="E721" s="492"/>
      <c r="F721" s="492"/>
      <c r="G721" s="492"/>
      <c r="H721" s="199"/>
      <c r="I721" s="199"/>
    </row>
    <row r="722" spans="2:9" x14ac:dyDescent="0.3">
      <c r="B722" s="285"/>
      <c r="C722" s="492"/>
      <c r="D722" s="492"/>
      <c r="E722" s="492"/>
      <c r="F722" s="492"/>
      <c r="G722" s="492"/>
      <c r="H722" s="199"/>
      <c r="I722" s="199"/>
    </row>
    <row r="723" spans="2:9" x14ac:dyDescent="0.3">
      <c r="B723" s="285"/>
      <c r="C723" s="492"/>
      <c r="D723" s="492"/>
      <c r="E723" s="492"/>
      <c r="F723" s="492"/>
      <c r="G723" s="492"/>
      <c r="H723" s="199"/>
      <c r="I723" s="199"/>
    </row>
    <row r="724" spans="2:9" x14ac:dyDescent="0.3">
      <c r="B724" s="285"/>
      <c r="C724" s="492"/>
      <c r="D724" s="492"/>
      <c r="E724" s="492"/>
      <c r="F724" s="492"/>
      <c r="G724" s="492"/>
      <c r="H724" s="199"/>
      <c r="I724" s="199"/>
    </row>
    <row r="725" spans="2:9" x14ac:dyDescent="0.3">
      <c r="B725" s="285"/>
      <c r="C725" s="492"/>
      <c r="D725" s="492"/>
      <c r="E725" s="492"/>
      <c r="F725" s="492"/>
      <c r="G725" s="492"/>
      <c r="H725" s="199"/>
      <c r="I725" s="199"/>
    </row>
    <row r="726" spans="2:9" x14ac:dyDescent="0.3">
      <c r="B726" s="285"/>
      <c r="C726" s="492"/>
      <c r="D726" s="492"/>
      <c r="E726" s="492"/>
      <c r="F726" s="492"/>
      <c r="G726" s="492"/>
      <c r="H726" s="199"/>
      <c r="I726" s="199"/>
    </row>
    <row r="727" spans="2:9" x14ac:dyDescent="0.3">
      <c r="B727" s="285"/>
      <c r="C727" s="492"/>
      <c r="D727" s="492"/>
      <c r="E727" s="492"/>
      <c r="F727" s="492"/>
      <c r="G727" s="492"/>
      <c r="H727" s="199"/>
      <c r="I727" s="199"/>
    </row>
    <row r="728" spans="2:9" x14ac:dyDescent="0.3">
      <c r="B728" s="285"/>
      <c r="C728" s="492"/>
      <c r="D728" s="492"/>
      <c r="E728" s="492"/>
      <c r="F728" s="492"/>
      <c r="G728" s="492"/>
      <c r="H728" s="199"/>
      <c r="I728" s="199"/>
    </row>
    <row r="729" spans="2:9" x14ac:dyDescent="0.3">
      <c r="B729" s="285"/>
      <c r="C729" s="492"/>
      <c r="D729" s="492"/>
      <c r="E729" s="492"/>
      <c r="F729" s="492"/>
      <c r="G729" s="492"/>
      <c r="H729" s="199"/>
      <c r="I729" s="199"/>
    </row>
    <row r="730" spans="2:9" x14ac:dyDescent="0.3">
      <c r="B730" s="285"/>
      <c r="C730" s="492"/>
      <c r="D730" s="492"/>
      <c r="E730" s="492"/>
      <c r="F730" s="492"/>
      <c r="G730" s="492"/>
      <c r="H730" s="199"/>
      <c r="I730" s="199"/>
    </row>
    <row r="731" spans="2:9" x14ac:dyDescent="0.3">
      <c r="B731" s="285"/>
      <c r="C731" s="492"/>
      <c r="D731" s="492"/>
      <c r="E731" s="492"/>
      <c r="F731" s="492"/>
      <c r="G731" s="492"/>
      <c r="H731" s="199"/>
      <c r="I731" s="199"/>
    </row>
    <row r="732" spans="2:9" x14ac:dyDescent="0.3">
      <c r="B732" s="285"/>
      <c r="C732" s="492"/>
      <c r="D732" s="492"/>
      <c r="E732" s="492"/>
      <c r="F732" s="492"/>
      <c r="G732" s="492"/>
      <c r="H732" s="199"/>
      <c r="I732" s="199"/>
    </row>
    <row r="733" spans="2:9" x14ac:dyDescent="0.3">
      <c r="B733" s="285"/>
      <c r="C733" s="492"/>
      <c r="D733" s="492"/>
      <c r="E733" s="492"/>
      <c r="F733" s="492"/>
      <c r="G733" s="492"/>
      <c r="H733" s="199"/>
      <c r="I733" s="199"/>
    </row>
    <row r="734" spans="2:9" x14ac:dyDescent="0.3">
      <c r="B734" s="285"/>
      <c r="C734" s="492"/>
      <c r="D734" s="492"/>
      <c r="E734" s="492"/>
      <c r="F734" s="492"/>
      <c r="G734" s="492"/>
      <c r="H734" s="199"/>
      <c r="I734" s="199"/>
    </row>
    <row r="735" spans="2:9" x14ac:dyDescent="0.3">
      <c r="B735" s="285"/>
      <c r="C735" s="492"/>
      <c r="D735" s="492"/>
      <c r="E735" s="492"/>
      <c r="F735" s="492"/>
      <c r="G735" s="492"/>
      <c r="H735" s="199"/>
      <c r="I735" s="199"/>
    </row>
    <row r="736" spans="2:9" x14ac:dyDescent="0.3">
      <c r="B736" s="285"/>
      <c r="C736" s="492"/>
      <c r="D736" s="492"/>
      <c r="E736" s="492"/>
      <c r="F736" s="492"/>
      <c r="G736" s="492"/>
      <c r="H736" s="199"/>
      <c r="I736" s="199"/>
    </row>
    <row r="737" spans="2:9" x14ac:dyDescent="0.3">
      <c r="B737" s="285"/>
      <c r="C737" s="492"/>
      <c r="D737" s="492"/>
      <c r="E737" s="492"/>
      <c r="F737" s="492"/>
      <c r="G737" s="492"/>
      <c r="H737" s="199"/>
      <c r="I737" s="199"/>
    </row>
    <row r="738" spans="2:9" x14ac:dyDescent="0.3">
      <c r="B738" s="285"/>
      <c r="C738" s="492"/>
      <c r="D738" s="492"/>
      <c r="E738" s="492"/>
      <c r="F738" s="492"/>
      <c r="G738" s="492"/>
      <c r="H738" s="199"/>
      <c r="I738" s="199"/>
    </row>
    <row r="739" spans="2:9" x14ac:dyDescent="0.3">
      <c r="B739" s="285"/>
      <c r="C739" s="492"/>
      <c r="D739" s="492"/>
      <c r="E739" s="492"/>
      <c r="F739" s="492"/>
      <c r="G739" s="492"/>
      <c r="H739" s="199"/>
      <c r="I739" s="199"/>
    </row>
    <row r="740" spans="2:9" x14ac:dyDescent="0.3">
      <c r="B740" s="285"/>
      <c r="C740" s="492"/>
      <c r="D740" s="492"/>
      <c r="E740" s="492"/>
      <c r="F740" s="492"/>
      <c r="G740" s="492"/>
      <c r="H740" s="199"/>
      <c r="I740" s="199"/>
    </row>
    <row r="741" spans="2:9" x14ac:dyDescent="0.3">
      <c r="B741" s="285"/>
      <c r="C741" s="492"/>
      <c r="D741" s="492"/>
      <c r="E741" s="492"/>
      <c r="F741" s="492"/>
      <c r="G741" s="492"/>
      <c r="H741" s="199"/>
      <c r="I741" s="199"/>
    </row>
    <row r="742" spans="2:9" x14ac:dyDescent="0.3">
      <c r="B742" s="285"/>
      <c r="C742" s="492"/>
      <c r="D742" s="492"/>
      <c r="E742" s="492"/>
      <c r="F742" s="492"/>
      <c r="G742" s="492"/>
      <c r="H742" s="199"/>
      <c r="I742" s="199"/>
    </row>
    <row r="743" spans="2:9" x14ac:dyDescent="0.3">
      <c r="B743" s="285"/>
      <c r="C743" s="492"/>
      <c r="D743" s="492"/>
      <c r="E743" s="492"/>
      <c r="F743" s="492"/>
      <c r="G743" s="492"/>
      <c r="H743" s="199"/>
      <c r="I743" s="199"/>
    </row>
    <row r="744" spans="2:9" x14ac:dyDescent="0.3">
      <c r="B744" s="285"/>
      <c r="C744" s="492"/>
      <c r="D744" s="492"/>
      <c r="E744" s="492"/>
      <c r="F744" s="492"/>
      <c r="G744" s="492"/>
      <c r="H744" s="199"/>
      <c r="I744" s="199"/>
    </row>
    <row r="745" spans="2:9" x14ac:dyDescent="0.3">
      <c r="B745" s="285"/>
      <c r="C745" s="492"/>
      <c r="D745" s="492"/>
      <c r="E745" s="492"/>
      <c r="F745" s="492"/>
      <c r="G745" s="492"/>
      <c r="H745" s="199"/>
      <c r="I745" s="199"/>
    </row>
    <row r="746" spans="2:9" x14ac:dyDescent="0.3">
      <c r="B746" s="285"/>
      <c r="C746" s="492"/>
      <c r="D746" s="492"/>
      <c r="E746" s="492"/>
      <c r="F746" s="492"/>
      <c r="G746" s="492"/>
      <c r="H746" s="199"/>
      <c r="I746" s="199"/>
    </row>
    <row r="747" spans="2:9" x14ac:dyDescent="0.3">
      <c r="B747" s="285"/>
      <c r="C747" s="492"/>
      <c r="D747" s="492"/>
      <c r="E747" s="492"/>
      <c r="F747" s="492"/>
      <c r="G747" s="492"/>
      <c r="H747" s="199"/>
      <c r="I747" s="199"/>
    </row>
    <row r="748" spans="2:9" x14ac:dyDescent="0.3">
      <c r="B748" s="285"/>
      <c r="C748" s="492"/>
      <c r="D748" s="492"/>
      <c r="E748" s="492"/>
      <c r="F748" s="492"/>
      <c r="G748" s="492"/>
      <c r="H748" s="199"/>
      <c r="I748" s="199"/>
    </row>
    <row r="749" spans="2:9" x14ac:dyDescent="0.3">
      <c r="B749" s="285"/>
      <c r="C749" s="492"/>
      <c r="D749" s="492"/>
      <c r="E749" s="492"/>
      <c r="F749" s="492"/>
      <c r="G749" s="492"/>
      <c r="H749" s="199"/>
      <c r="I749" s="199"/>
    </row>
    <row r="750" spans="2:9" x14ac:dyDescent="0.3">
      <c r="B750" s="285"/>
      <c r="C750" s="492"/>
      <c r="D750" s="492"/>
      <c r="E750" s="492"/>
      <c r="F750" s="492"/>
      <c r="G750" s="492"/>
      <c r="H750" s="199"/>
      <c r="I750" s="199"/>
    </row>
    <row r="751" spans="2:9" x14ac:dyDescent="0.3">
      <c r="B751" s="285"/>
      <c r="C751" s="492"/>
      <c r="D751" s="492"/>
      <c r="E751" s="492"/>
      <c r="F751" s="492"/>
      <c r="G751" s="492"/>
      <c r="H751" s="199"/>
      <c r="I751" s="199"/>
    </row>
    <row r="752" spans="2:9" x14ac:dyDescent="0.3">
      <c r="B752" s="285"/>
      <c r="C752" s="492"/>
      <c r="D752" s="492"/>
      <c r="E752" s="492"/>
      <c r="F752" s="492"/>
      <c r="G752" s="492"/>
      <c r="H752" s="199"/>
      <c r="I752" s="199"/>
    </row>
    <row r="753" spans="2:9" x14ac:dyDescent="0.3">
      <c r="B753" s="285"/>
      <c r="C753" s="492"/>
      <c r="D753" s="492"/>
      <c r="E753" s="492"/>
      <c r="F753" s="492"/>
      <c r="G753" s="492"/>
      <c r="H753" s="199"/>
      <c r="I753" s="199"/>
    </row>
    <row r="754" spans="2:9" x14ac:dyDescent="0.3">
      <c r="B754" s="285"/>
      <c r="C754" s="492"/>
      <c r="D754" s="492"/>
      <c r="E754" s="492"/>
      <c r="F754" s="492"/>
      <c r="G754" s="492"/>
      <c r="H754" s="199"/>
      <c r="I754" s="199"/>
    </row>
    <row r="755" spans="2:9" x14ac:dyDescent="0.3">
      <c r="B755" s="285"/>
      <c r="C755" s="492"/>
      <c r="D755" s="492"/>
      <c r="E755" s="492"/>
      <c r="F755" s="492"/>
      <c r="G755" s="492"/>
      <c r="H755" s="199"/>
      <c r="I755" s="199"/>
    </row>
    <row r="756" spans="2:9" x14ac:dyDescent="0.3">
      <c r="B756" s="285"/>
      <c r="C756" s="492"/>
      <c r="D756" s="492"/>
      <c r="E756" s="492"/>
      <c r="F756" s="492"/>
      <c r="G756" s="492"/>
      <c r="H756" s="199"/>
      <c r="I756" s="199"/>
    </row>
    <row r="757" spans="2:9" x14ac:dyDescent="0.3">
      <c r="B757" s="285"/>
      <c r="C757" s="492"/>
      <c r="D757" s="492"/>
      <c r="E757" s="492"/>
      <c r="F757" s="492"/>
      <c r="G757" s="492"/>
      <c r="H757" s="199"/>
      <c r="I757" s="199"/>
    </row>
    <row r="758" spans="2:9" x14ac:dyDescent="0.3">
      <c r="B758" s="285"/>
      <c r="C758" s="492"/>
      <c r="D758" s="492"/>
      <c r="E758" s="492"/>
      <c r="F758" s="492"/>
      <c r="G758" s="492"/>
      <c r="H758" s="199"/>
      <c r="I758" s="199"/>
    </row>
    <row r="759" spans="2:9" x14ac:dyDescent="0.3">
      <c r="B759" s="285"/>
      <c r="C759" s="492"/>
      <c r="D759" s="492"/>
      <c r="E759" s="492"/>
      <c r="F759" s="492"/>
      <c r="G759" s="492"/>
      <c r="H759" s="199"/>
      <c r="I759" s="199"/>
    </row>
    <row r="760" spans="2:9" x14ac:dyDescent="0.3">
      <c r="B760" s="285"/>
      <c r="C760" s="492"/>
      <c r="D760" s="492"/>
      <c r="E760" s="492"/>
      <c r="F760" s="492"/>
      <c r="G760" s="492"/>
      <c r="H760" s="199"/>
      <c r="I760" s="199"/>
    </row>
    <row r="761" spans="2:9" x14ac:dyDescent="0.3">
      <c r="B761" s="285"/>
      <c r="C761" s="492"/>
      <c r="D761" s="492"/>
      <c r="E761" s="492"/>
      <c r="F761" s="492"/>
      <c r="G761" s="492"/>
      <c r="H761" s="199"/>
      <c r="I761" s="199"/>
    </row>
    <row r="762" spans="2:9" x14ac:dyDescent="0.3">
      <c r="B762" s="285"/>
      <c r="C762" s="492"/>
      <c r="D762" s="492"/>
      <c r="E762" s="492"/>
      <c r="F762" s="492"/>
      <c r="G762" s="492"/>
      <c r="H762" s="199"/>
      <c r="I762" s="199"/>
    </row>
    <row r="763" spans="2:9" x14ac:dyDescent="0.3">
      <c r="B763" s="285"/>
      <c r="C763" s="492"/>
      <c r="D763" s="492"/>
      <c r="E763" s="492"/>
      <c r="F763" s="492"/>
      <c r="G763" s="492"/>
      <c r="H763" s="199"/>
      <c r="I763" s="199"/>
    </row>
    <row r="764" spans="2:9" x14ac:dyDescent="0.3">
      <c r="B764" s="285"/>
      <c r="C764" s="492"/>
      <c r="D764" s="492"/>
      <c r="E764" s="492"/>
      <c r="F764" s="492"/>
      <c r="G764" s="492"/>
      <c r="H764" s="199"/>
      <c r="I764" s="199"/>
    </row>
    <row r="765" spans="2:9" x14ac:dyDescent="0.3">
      <c r="B765" s="285"/>
      <c r="C765" s="492"/>
      <c r="D765" s="492"/>
      <c r="E765" s="492"/>
      <c r="F765" s="492"/>
      <c r="G765" s="492"/>
      <c r="H765" s="199"/>
      <c r="I765" s="199"/>
    </row>
    <row r="766" spans="2:9" x14ac:dyDescent="0.3">
      <c r="B766" s="285"/>
      <c r="C766" s="492"/>
      <c r="D766" s="492"/>
      <c r="E766" s="492"/>
      <c r="F766" s="492"/>
      <c r="G766" s="492"/>
      <c r="H766" s="199"/>
      <c r="I766" s="199"/>
    </row>
    <row r="767" spans="2:9" x14ac:dyDescent="0.3">
      <c r="B767" s="285"/>
      <c r="C767" s="492"/>
      <c r="D767" s="492"/>
      <c r="E767" s="492"/>
      <c r="F767" s="492"/>
      <c r="G767" s="492"/>
      <c r="H767" s="199"/>
      <c r="I767" s="199"/>
    </row>
    <row r="768" spans="2:9" x14ac:dyDescent="0.3">
      <c r="B768" s="285"/>
      <c r="C768" s="492"/>
      <c r="D768" s="492"/>
      <c r="E768" s="492"/>
      <c r="F768" s="492"/>
      <c r="G768" s="492"/>
      <c r="H768" s="199"/>
      <c r="I768" s="199"/>
    </row>
    <row r="769" spans="2:9" x14ac:dyDescent="0.3">
      <c r="B769" s="285"/>
      <c r="C769" s="492"/>
      <c r="D769" s="492"/>
      <c r="E769" s="492"/>
      <c r="F769" s="492"/>
      <c r="G769" s="492"/>
      <c r="H769" s="199"/>
      <c r="I769" s="199"/>
    </row>
    <row r="770" spans="2:9" x14ac:dyDescent="0.3">
      <c r="B770" s="285"/>
      <c r="C770" s="492"/>
      <c r="D770" s="492"/>
      <c r="E770" s="492"/>
      <c r="F770" s="492"/>
      <c r="G770" s="492"/>
      <c r="H770" s="199"/>
      <c r="I770" s="199"/>
    </row>
    <row r="771" spans="2:9" x14ac:dyDescent="0.3">
      <c r="B771" s="285"/>
      <c r="C771" s="492"/>
      <c r="D771" s="492"/>
      <c r="E771" s="492"/>
      <c r="F771" s="492"/>
      <c r="G771" s="492"/>
      <c r="H771" s="199"/>
      <c r="I771" s="199"/>
    </row>
    <row r="772" spans="2:9" x14ac:dyDescent="0.3">
      <c r="B772" s="285"/>
      <c r="C772" s="492"/>
      <c r="D772" s="492"/>
      <c r="E772" s="492"/>
      <c r="F772" s="492"/>
      <c r="G772" s="492"/>
      <c r="H772" s="199"/>
      <c r="I772" s="199"/>
    </row>
    <row r="773" spans="2:9" x14ac:dyDescent="0.3">
      <c r="B773" s="285"/>
      <c r="C773" s="492"/>
      <c r="D773" s="492"/>
      <c r="E773" s="492"/>
      <c r="F773" s="492"/>
      <c r="G773" s="492"/>
      <c r="H773" s="199"/>
      <c r="I773" s="199"/>
    </row>
    <row r="774" spans="2:9" x14ac:dyDescent="0.3">
      <c r="B774" s="285"/>
      <c r="C774" s="492"/>
      <c r="D774" s="492"/>
      <c r="E774" s="492"/>
      <c r="F774" s="492"/>
      <c r="G774" s="492"/>
      <c r="H774" s="199"/>
      <c r="I774" s="199"/>
    </row>
    <row r="775" spans="2:9" x14ac:dyDescent="0.3">
      <c r="B775" s="285"/>
      <c r="C775" s="492"/>
      <c r="D775" s="492"/>
      <c r="E775" s="492"/>
      <c r="F775" s="492"/>
      <c r="G775" s="492"/>
      <c r="H775" s="199"/>
      <c r="I775" s="199"/>
    </row>
    <row r="776" spans="2:9" x14ac:dyDescent="0.3">
      <c r="B776" s="285"/>
      <c r="C776" s="492"/>
      <c r="D776" s="492"/>
      <c r="E776" s="492"/>
      <c r="F776" s="492"/>
      <c r="G776" s="492"/>
      <c r="H776" s="199"/>
      <c r="I776" s="199"/>
    </row>
    <row r="777" spans="2:9" x14ac:dyDescent="0.3">
      <c r="B777" s="285"/>
      <c r="C777" s="492"/>
      <c r="D777" s="492"/>
      <c r="E777" s="492"/>
      <c r="F777" s="492"/>
      <c r="G777" s="492"/>
      <c r="H777" s="199"/>
      <c r="I777" s="199"/>
    </row>
    <row r="778" spans="2:9" x14ac:dyDescent="0.3">
      <c r="B778" s="285"/>
      <c r="C778" s="492"/>
      <c r="D778" s="492"/>
      <c r="E778" s="492"/>
      <c r="F778" s="492"/>
      <c r="G778" s="492"/>
      <c r="H778" s="199"/>
      <c r="I778" s="199"/>
    </row>
    <row r="779" spans="2:9" x14ac:dyDescent="0.3">
      <c r="B779" s="285"/>
      <c r="C779" s="492"/>
      <c r="D779" s="492"/>
      <c r="E779" s="492"/>
      <c r="F779" s="492"/>
      <c r="G779" s="492"/>
      <c r="H779" s="199"/>
      <c r="I779" s="199"/>
    </row>
    <row r="780" spans="2:9" x14ac:dyDescent="0.3">
      <c r="B780" s="285"/>
      <c r="C780" s="492"/>
      <c r="D780" s="492"/>
      <c r="E780" s="492"/>
      <c r="F780" s="492"/>
      <c r="G780" s="492"/>
      <c r="H780" s="199"/>
      <c r="I780" s="199"/>
    </row>
    <row r="781" spans="2:9" x14ac:dyDescent="0.3">
      <c r="B781" s="285"/>
      <c r="C781" s="492"/>
      <c r="D781" s="492"/>
      <c r="E781" s="492"/>
      <c r="F781" s="492"/>
      <c r="G781" s="492"/>
      <c r="H781" s="199"/>
      <c r="I781" s="199"/>
    </row>
    <row r="782" spans="2:9" x14ac:dyDescent="0.3">
      <c r="B782" s="285"/>
      <c r="C782" s="492"/>
      <c r="D782" s="492"/>
      <c r="E782" s="492"/>
      <c r="F782" s="492"/>
      <c r="G782" s="492"/>
      <c r="H782" s="199"/>
      <c r="I782" s="199"/>
    </row>
    <row r="783" spans="2:9" x14ac:dyDescent="0.3">
      <c r="B783" s="285"/>
      <c r="C783" s="492"/>
      <c r="D783" s="492"/>
      <c r="E783" s="492"/>
      <c r="F783" s="492"/>
      <c r="G783" s="492"/>
      <c r="H783" s="199"/>
      <c r="I783" s="199"/>
    </row>
    <row r="784" spans="2:9" x14ac:dyDescent="0.3">
      <c r="B784" s="285"/>
      <c r="C784" s="492"/>
      <c r="D784" s="492"/>
      <c r="E784" s="492"/>
      <c r="F784" s="492"/>
      <c r="G784" s="492"/>
      <c r="H784" s="199"/>
      <c r="I784" s="199"/>
    </row>
    <row r="785" spans="2:9" x14ac:dyDescent="0.3">
      <c r="B785" s="285"/>
      <c r="C785" s="492"/>
      <c r="D785" s="492"/>
      <c r="E785" s="492"/>
      <c r="F785" s="492"/>
      <c r="G785" s="492"/>
      <c r="H785" s="199"/>
      <c r="I785" s="199"/>
    </row>
    <row r="786" spans="2:9" x14ac:dyDescent="0.3">
      <c r="B786" s="285"/>
      <c r="C786" s="492"/>
      <c r="D786" s="492"/>
      <c r="E786" s="492"/>
      <c r="F786" s="492"/>
      <c r="G786" s="492"/>
      <c r="H786" s="199"/>
      <c r="I786" s="199"/>
    </row>
    <row r="787" spans="2:9" x14ac:dyDescent="0.3">
      <c r="B787" s="285"/>
      <c r="C787" s="492"/>
      <c r="D787" s="492"/>
      <c r="E787" s="492"/>
      <c r="F787" s="492"/>
      <c r="G787" s="492"/>
      <c r="H787" s="199"/>
      <c r="I787" s="199"/>
    </row>
    <row r="788" spans="2:9" x14ac:dyDescent="0.3">
      <c r="B788" s="285"/>
      <c r="C788" s="492"/>
      <c r="D788" s="492"/>
      <c r="E788" s="492"/>
      <c r="F788" s="492"/>
      <c r="G788" s="492"/>
      <c r="H788" s="199"/>
      <c r="I788" s="199"/>
    </row>
    <row r="789" spans="2:9" x14ac:dyDescent="0.3">
      <c r="B789" s="285"/>
      <c r="C789" s="492"/>
      <c r="D789" s="492"/>
      <c r="E789" s="492"/>
      <c r="F789" s="492"/>
      <c r="G789" s="492"/>
      <c r="H789" s="199"/>
      <c r="I789" s="199"/>
    </row>
    <row r="790" spans="2:9" x14ac:dyDescent="0.3">
      <c r="B790" s="285"/>
      <c r="C790" s="492"/>
      <c r="D790" s="492"/>
      <c r="E790" s="492"/>
      <c r="F790" s="492"/>
      <c r="G790" s="492"/>
      <c r="H790" s="199"/>
      <c r="I790" s="199"/>
    </row>
    <row r="791" spans="2:9" x14ac:dyDescent="0.3">
      <c r="B791" s="285"/>
      <c r="C791" s="492"/>
      <c r="D791" s="492"/>
      <c r="E791" s="492"/>
      <c r="F791" s="492"/>
      <c r="G791" s="492"/>
      <c r="H791" s="199"/>
      <c r="I791" s="199"/>
    </row>
    <row r="792" spans="2:9" x14ac:dyDescent="0.3">
      <c r="B792" s="285"/>
      <c r="C792" s="492"/>
      <c r="D792" s="492"/>
      <c r="E792" s="492"/>
      <c r="F792" s="492"/>
      <c r="G792" s="492"/>
      <c r="H792" s="199"/>
      <c r="I792" s="199"/>
    </row>
    <row r="793" spans="2:9" x14ac:dyDescent="0.3">
      <c r="B793" s="285"/>
      <c r="C793" s="492"/>
      <c r="D793" s="492"/>
      <c r="E793" s="492"/>
      <c r="F793" s="492"/>
      <c r="G793" s="492"/>
      <c r="H793" s="199"/>
      <c r="I793" s="199"/>
    </row>
    <row r="794" spans="2:9" x14ac:dyDescent="0.3">
      <c r="B794" s="285"/>
      <c r="C794" s="492"/>
      <c r="D794" s="492"/>
      <c r="E794" s="492"/>
      <c r="F794" s="492"/>
      <c r="G794" s="492"/>
      <c r="H794" s="199"/>
      <c r="I794" s="199"/>
    </row>
    <row r="795" spans="2:9" x14ac:dyDescent="0.3">
      <c r="B795" s="285"/>
      <c r="C795" s="492"/>
      <c r="D795" s="492"/>
      <c r="E795" s="492"/>
      <c r="F795" s="492"/>
      <c r="G795" s="492"/>
      <c r="H795" s="199"/>
      <c r="I795" s="199"/>
    </row>
    <row r="796" spans="2:9" x14ac:dyDescent="0.3">
      <c r="B796" s="285"/>
      <c r="C796" s="492"/>
      <c r="D796" s="492"/>
      <c r="E796" s="492"/>
      <c r="F796" s="492"/>
      <c r="G796" s="492"/>
      <c r="H796" s="199"/>
      <c r="I796" s="199"/>
    </row>
    <row r="797" spans="2:9" x14ac:dyDescent="0.3">
      <c r="B797" s="285"/>
      <c r="C797" s="492"/>
      <c r="D797" s="492"/>
      <c r="E797" s="492"/>
      <c r="F797" s="492"/>
      <c r="G797" s="492"/>
      <c r="H797" s="199"/>
      <c r="I797" s="199"/>
    </row>
    <row r="798" spans="2:9" x14ac:dyDescent="0.3">
      <c r="B798" s="285"/>
      <c r="C798" s="492"/>
      <c r="D798" s="492"/>
      <c r="E798" s="492"/>
      <c r="F798" s="492"/>
      <c r="G798" s="492"/>
      <c r="H798" s="199"/>
      <c r="I798" s="199"/>
    </row>
    <row r="799" spans="2:9" x14ac:dyDescent="0.3">
      <c r="B799" s="285"/>
      <c r="C799" s="492"/>
      <c r="D799" s="492"/>
      <c r="E799" s="492"/>
      <c r="F799" s="492"/>
      <c r="G799" s="492"/>
      <c r="H799" s="199"/>
      <c r="I799" s="199"/>
    </row>
    <row r="800" spans="2:9" x14ac:dyDescent="0.3">
      <c r="B800" s="285"/>
      <c r="C800" s="492"/>
      <c r="D800" s="492"/>
      <c r="E800" s="492"/>
      <c r="F800" s="492"/>
      <c r="G800" s="492"/>
      <c r="H800" s="199"/>
      <c r="I800" s="199"/>
    </row>
    <row r="801" spans="2:9" x14ac:dyDescent="0.3">
      <c r="B801" s="285"/>
      <c r="C801" s="492"/>
      <c r="D801" s="492"/>
      <c r="E801" s="492"/>
      <c r="F801" s="492"/>
      <c r="G801" s="492"/>
      <c r="H801" s="199"/>
      <c r="I801" s="199"/>
    </row>
    <row r="802" spans="2:9" x14ac:dyDescent="0.3">
      <c r="B802" s="285"/>
      <c r="C802" s="492"/>
      <c r="D802" s="492"/>
      <c r="E802" s="492"/>
      <c r="F802" s="492"/>
      <c r="G802" s="492"/>
      <c r="H802" s="199"/>
      <c r="I802" s="199"/>
    </row>
    <row r="803" spans="2:9" x14ac:dyDescent="0.3">
      <c r="B803" s="285"/>
      <c r="C803" s="492"/>
      <c r="D803" s="492"/>
      <c r="E803" s="492"/>
      <c r="F803" s="492"/>
      <c r="G803" s="492"/>
      <c r="H803" s="199"/>
      <c r="I803" s="199"/>
    </row>
    <row r="804" spans="2:9" x14ac:dyDescent="0.3">
      <c r="B804" s="285"/>
      <c r="C804" s="492"/>
      <c r="D804" s="492"/>
      <c r="E804" s="492"/>
      <c r="F804" s="492"/>
      <c r="G804" s="492"/>
      <c r="H804" s="199"/>
      <c r="I804" s="199"/>
    </row>
    <row r="805" spans="2:9" x14ac:dyDescent="0.3">
      <c r="B805" s="285"/>
      <c r="C805" s="492"/>
      <c r="D805" s="492"/>
      <c r="E805" s="492"/>
      <c r="F805" s="492"/>
      <c r="G805" s="492"/>
      <c r="H805" s="199"/>
      <c r="I805" s="199"/>
    </row>
    <row r="806" spans="2:9" x14ac:dyDescent="0.3">
      <c r="B806" s="285"/>
      <c r="C806" s="492"/>
      <c r="D806" s="492"/>
      <c r="E806" s="492"/>
      <c r="F806" s="492"/>
      <c r="G806" s="492"/>
      <c r="H806" s="199"/>
      <c r="I806" s="199"/>
    </row>
    <row r="807" spans="2:9" x14ac:dyDescent="0.3">
      <c r="B807" s="285"/>
      <c r="C807" s="492"/>
      <c r="D807" s="492"/>
      <c r="E807" s="492"/>
      <c r="F807" s="492"/>
      <c r="G807" s="492"/>
      <c r="H807" s="199"/>
      <c r="I807" s="199"/>
    </row>
    <row r="808" spans="2:9" x14ac:dyDescent="0.3">
      <c r="B808" s="285"/>
      <c r="C808" s="492"/>
      <c r="D808" s="492"/>
      <c r="E808" s="492"/>
      <c r="F808" s="492"/>
      <c r="G808" s="492"/>
      <c r="H808" s="199"/>
      <c r="I808" s="199"/>
    </row>
    <row r="809" spans="2:9" x14ac:dyDescent="0.3">
      <c r="B809" s="285"/>
      <c r="C809" s="492"/>
      <c r="D809" s="492"/>
      <c r="E809" s="492"/>
      <c r="F809" s="492"/>
      <c r="G809" s="492"/>
      <c r="H809" s="199"/>
      <c r="I809" s="199"/>
    </row>
    <row r="810" spans="2:9" x14ac:dyDescent="0.3">
      <c r="B810" s="285"/>
      <c r="C810" s="492"/>
      <c r="D810" s="492"/>
      <c r="E810" s="492"/>
      <c r="F810" s="492"/>
      <c r="G810" s="492"/>
      <c r="H810" s="199"/>
      <c r="I810" s="199"/>
    </row>
    <row r="811" spans="2:9" x14ac:dyDescent="0.3">
      <c r="B811" s="285"/>
      <c r="C811" s="492"/>
      <c r="D811" s="492"/>
      <c r="E811" s="492"/>
      <c r="F811" s="492"/>
      <c r="G811" s="492"/>
      <c r="H811" s="199"/>
      <c r="I811" s="199"/>
    </row>
    <row r="812" spans="2:9" x14ac:dyDescent="0.3">
      <c r="B812" s="285"/>
      <c r="C812" s="492"/>
      <c r="D812" s="492"/>
      <c r="E812" s="492"/>
      <c r="F812" s="492"/>
      <c r="G812" s="492"/>
      <c r="H812" s="199"/>
      <c r="I812" s="199"/>
    </row>
    <row r="813" spans="2:9" x14ac:dyDescent="0.3">
      <c r="B813" s="285"/>
      <c r="C813" s="492"/>
      <c r="D813" s="492"/>
      <c r="E813" s="492"/>
      <c r="F813" s="492"/>
      <c r="G813" s="492"/>
      <c r="H813" s="199"/>
      <c r="I813" s="199"/>
    </row>
    <row r="814" spans="2:9" x14ac:dyDescent="0.3">
      <c r="B814" s="285"/>
      <c r="C814" s="492"/>
      <c r="D814" s="492"/>
      <c r="E814" s="492"/>
      <c r="F814" s="492"/>
      <c r="G814" s="492"/>
      <c r="H814" s="199"/>
      <c r="I814" s="199"/>
    </row>
    <row r="815" spans="2:9" x14ac:dyDescent="0.3">
      <c r="B815" s="285"/>
      <c r="C815" s="492"/>
      <c r="D815" s="492"/>
      <c r="E815" s="492"/>
      <c r="F815" s="492"/>
      <c r="G815" s="492"/>
      <c r="H815" s="199"/>
      <c r="I815" s="199"/>
    </row>
    <row r="816" spans="2:9" x14ac:dyDescent="0.3">
      <c r="B816" s="285"/>
      <c r="C816" s="492"/>
      <c r="D816" s="492"/>
      <c r="E816" s="492"/>
      <c r="F816" s="492"/>
      <c r="G816" s="492"/>
      <c r="H816" s="199"/>
      <c r="I816" s="199"/>
    </row>
    <row r="817" spans="2:9" x14ac:dyDescent="0.3">
      <c r="B817" s="285"/>
      <c r="C817" s="492"/>
      <c r="D817" s="492"/>
      <c r="E817" s="492"/>
      <c r="F817" s="492"/>
      <c r="G817" s="492"/>
      <c r="H817" s="199"/>
      <c r="I817" s="199"/>
    </row>
    <row r="818" spans="2:9" x14ac:dyDescent="0.3">
      <c r="B818" s="285"/>
      <c r="C818" s="492"/>
      <c r="D818" s="492"/>
      <c r="E818" s="492"/>
      <c r="F818" s="492"/>
      <c r="G818" s="492"/>
      <c r="H818" s="199"/>
      <c r="I818" s="199"/>
    </row>
    <row r="819" spans="2:9" x14ac:dyDescent="0.3">
      <c r="B819" s="285"/>
      <c r="C819" s="492"/>
      <c r="D819" s="492"/>
      <c r="E819" s="492"/>
      <c r="F819" s="492"/>
      <c r="G819" s="492"/>
      <c r="H819" s="199"/>
      <c r="I819" s="199"/>
    </row>
    <row r="820" spans="2:9" x14ac:dyDescent="0.3">
      <c r="B820" s="285"/>
      <c r="C820" s="492"/>
      <c r="D820" s="492"/>
      <c r="E820" s="492"/>
      <c r="F820" s="492"/>
      <c r="G820" s="492"/>
      <c r="H820" s="199"/>
      <c r="I820" s="199"/>
    </row>
    <row r="821" spans="2:9" x14ac:dyDescent="0.3">
      <c r="B821" s="285"/>
      <c r="C821" s="492"/>
      <c r="D821" s="492"/>
      <c r="E821" s="492"/>
      <c r="F821" s="492"/>
      <c r="G821" s="492"/>
      <c r="H821" s="199"/>
      <c r="I821" s="199"/>
    </row>
    <row r="822" spans="2:9" x14ac:dyDescent="0.3">
      <c r="B822" s="285"/>
      <c r="C822" s="492"/>
      <c r="D822" s="492"/>
      <c r="E822" s="492"/>
      <c r="F822" s="492"/>
      <c r="G822" s="492"/>
      <c r="H822" s="199"/>
      <c r="I822" s="199"/>
    </row>
    <row r="823" spans="2:9" x14ac:dyDescent="0.3">
      <c r="B823" s="285"/>
      <c r="C823" s="492"/>
      <c r="D823" s="492"/>
      <c r="E823" s="492"/>
      <c r="F823" s="492"/>
      <c r="G823" s="492"/>
      <c r="H823" s="199"/>
      <c r="I823" s="199"/>
    </row>
    <row r="824" spans="2:9" x14ac:dyDescent="0.3">
      <c r="B824" s="285"/>
      <c r="C824" s="492"/>
      <c r="D824" s="492"/>
      <c r="E824" s="492"/>
      <c r="F824" s="492"/>
      <c r="G824" s="492"/>
      <c r="H824" s="199"/>
      <c r="I824" s="199"/>
    </row>
    <row r="825" spans="2:9" x14ac:dyDescent="0.3">
      <c r="B825" s="285"/>
      <c r="C825" s="492"/>
      <c r="D825" s="492"/>
      <c r="E825" s="492"/>
      <c r="F825" s="492"/>
      <c r="G825" s="492"/>
      <c r="H825" s="199"/>
      <c r="I825" s="199"/>
    </row>
    <row r="826" spans="2:9" x14ac:dyDescent="0.3">
      <c r="B826" s="285"/>
      <c r="C826" s="492"/>
      <c r="D826" s="492"/>
      <c r="E826" s="492"/>
      <c r="F826" s="492"/>
      <c r="G826" s="492"/>
      <c r="H826" s="199"/>
      <c r="I826" s="199"/>
    </row>
    <row r="827" spans="2:9" x14ac:dyDescent="0.3">
      <c r="B827" s="285"/>
      <c r="C827" s="492"/>
      <c r="D827" s="492"/>
      <c r="E827" s="492"/>
      <c r="F827" s="492"/>
      <c r="G827" s="492"/>
      <c r="H827" s="199"/>
      <c r="I827" s="199"/>
    </row>
    <row r="828" spans="2:9" x14ac:dyDescent="0.3">
      <c r="B828" s="285"/>
      <c r="C828" s="492"/>
      <c r="D828" s="492"/>
      <c r="E828" s="492"/>
      <c r="F828" s="492"/>
      <c r="G828" s="492"/>
      <c r="H828" s="199"/>
      <c r="I828" s="199"/>
    </row>
    <row r="829" spans="2:9" x14ac:dyDescent="0.3">
      <c r="B829" s="285"/>
      <c r="C829" s="492"/>
      <c r="D829" s="492"/>
      <c r="E829" s="492"/>
      <c r="F829" s="492"/>
      <c r="G829" s="492"/>
      <c r="H829" s="199"/>
      <c r="I829" s="199"/>
    </row>
    <row r="830" spans="2:9" x14ac:dyDescent="0.3">
      <c r="B830" s="285"/>
      <c r="C830" s="492"/>
      <c r="D830" s="492"/>
      <c r="E830" s="492"/>
      <c r="F830" s="492"/>
      <c r="G830" s="492"/>
      <c r="H830" s="199"/>
      <c r="I830" s="199"/>
    </row>
    <row r="831" spans="2:9" x14ac:dyDescent="0.3">
      <c r="B831" s="285"/>
      <c r="C831" s="492"/>
      <c r="D831" s="492"/>
      <c r="E831" s="492"/>
      <c r="F831" s="492"/>
      <c r="G831" s="492"/>
      <c r="H831" s="199"/>
      <c r="I831" s="199"/>
    </row>
    <row r="832" spans="2:9" x14ac:dyDescent="0.3">
      <c r="B832" s="285"/>
      <c r="C832" s="492"/>
      <c r="D832" s="492"/>
      <c r="E832" s="492"/>
      <c r="F832" s="492"/>
      <c r="G832" s="492"/>
      <c r="H832" s="199"/>
      <c r="I832" s="199"/>
    </row>
    <row r="833" spans="2:9" x14ac:dyDescent="0.3">
      <c r="B833" s="285"/>
      <c r="C833" s="492"/>
      <c r="D833" s="492"/>
      <c r="E833" s="492"/>
      <c r="F833" s="492"/>
      <c r="G833" s="492"/>
      <c r="H833" s="199"/>
      <c r="I833" s="199"/>
    </row>
    <row r="834" spans="2:9" x14ac:dyDescent="0.3">
      <c r="B834" s="285"/>
      <c r="C834" s="492"/>
      <c r="D834" s="492"/>
      <c r="E834" s="492"/>
      <c r="F834" s="492"/>
      <c r="G834" s="492"/>
      <c r="H834" s="199"/>
      <c r="I834" s="199"/>
    </row>
    <row r="835" spans="2:9" x14ac:dyDescent="0.3">
      <c r="B835" s="285"/>
      <c r="C835" s="492"/>
      <c r="D835" s="492"/>
      <c r="E835" s="492"/>
      <c r="F835" s="492"/>
      <c r="G835" s="492"/>
      <c r="H835" s="199"/>
      <c r="I835" s="199"/>
    </row>
    <row r="836" spans="2:9" x14ac:dyDescent="0.3">
      <c r="B836" s="285"/>
      <c r="C836" s="492"/>
      <c r="D836" s="492"/>
      <c r="E836" s="492"/>
      <c r="F836" s="492"/>
      <c r="G836" s="492"/>
      <c r="H836" s="199"/>
      <c r="I836" s="199"/>
    </row>
    <row r="837" spans="2:9" x14ac:dyDescent="0.3">
      <c r="B837" s="285"/>
      <c r="C837" s="492"/>
      <c r="D837" s="492"/>
      <c r="E837" s="492"/>
      <c r="F837" s="492"/>
      <c r="G837" s="492"/>
      <c r="H837" s="199"/>
      <c r="I837" s="199"/>
    </row>
    <row r="838" spans="2:9" x14ac:dyDescent="0.3">
      <c r="B838" s="285"/>
      <c r="C838" s="492"/>
      <c r="D838" s="492"/>
      <c r="E838" s="492"/>
      <c r="F838" s="492"/>
      <c r="G838" s="492"/>
      <c r="H838" s="199"/>
      <c r="I838" s="199"/>
    </row>
    <row r="839" spans="2:9" x14ac:dyDescent="0.3">
      <c r="B839" s="285"/>
      <c r="C839" s="492"/>
      <c r="D839" s="492"/>
      <c r="E839" s="492"/>
      <c r="F839" s="492"/>
      <c r="G839" s="492"/>
      <c r="H839" s="199"/>
      <c r="I839" s="199"/>
    </row>
    <row r="840" spans="2:9" x14ac:dyDescent="0.3">
      <c r="B840" s="285"/>
      <c r="C840" s="492"/>
      <c r="D840" s="492"/>
      <c r="E840" s="492"/>
      <c r="F840" s="492"/>
      <c r="G840" s="492"/>
      <c r="H840" s="199"/>
      <c r="I840" s="199"/>
    </row>
    <row r="841" spans="2:9" x14ac:dyDescent="0.3">
      <c r="B841" s="285"/>
      <c r="C841" s="492"/>
      <c r="D841" s="492"/>
      <c r="E841" s="492"/>
      <c r="F841" s="492"/>
      <c r="G841" s="492"/>
      <c r="H841" s="199"/>
      <c r="I841" s="199"/>
    </row>
    <row r="842" spans="2:9" x14ac:dyDescent="0.3">
      <c r="B842" s="285"/>
      <c r="C842" s="492"/>
      <c r="D842" s="492"/>
      <c r="E842" s="492"/>
      <c r="F842" s="492"/>
      <c r="G842" s="492"/>
      <c r="H842" s="199"/>
      <c r="I842" s="199"/>
    </row>
    <row r="843" spans="2:9" x14ac:dyDescent="0.3">
      <c r="B843" s="285"/>
      <c r="C843" s="492"/>
      <c r="D843" s="492"/>
      <c r="E843" s="492"/>
      <c r="F843" s="492"/>
      <c r="G843" s="492"/>
      <c r="H843" s="199"/>
      <c r="I843" s="199"/>
    </row>
    <row r="844" spans="2:9" x14ac:dyDescent="0.3">
      <c r="B844" s="285"/>
      <c r="C844" s="492"/>
      <c r="D844" s="492"/>
      <c r="E844" s="492"/>
      <c r="F844" s="492"/>
      <c r="G844" s="492"/>
      <c r="H844" s="199"/>
      <c r="I844" s="199"/>
    </row>
    <row r="845" spans="2:9" x14ac:dyDescent="0.3">
      <c r="B845" s="285"/>
      <c r="C845" s="492"/>
      <c r="D845" s="492"/>
      <c r="E845" s="492"/>
      <c r="F845" s="492"/>
      <c r="G845" s="492"/>
      <c r="H845" s="199"/>
      <c r="I845" s="199"/>
    </row>
    <row r="846" spans="2:9" x14ac:dyDescent="0.3">
      <c r="B846" s="285"/>
      <c r="C846" s="492"/>
      <c r="D846" s="492"/>
      <c r="E846" s="492"/>
      <c r="F846" s="492"/>
      <c r="G846" s="492"/>
      <c r="H846" s="199"/>
      <c r="I846" s="199"/>
    </row>
    <row r="847" spans="2:9" x14ac:dyDescent="0.3">
      <c r="B847" s="285"/>
      <c r="C847" s="492"/>
      <c r="D847" s="492"/>
      <c r="E847" s="492"/>
      <c r="F847" s="492"/>
      <c r="G847" s="492"/>
      <c r="H847" s="199"/>
      <c r="I847" s="199"/>
    </row>
    <row r="848" spans="2:9" x14ac:dyDescent="0.3">
      <c r="B848" s="285"/>
      <c r="C848" s="492"/>
      <c r="D848" s="492"/>
      <c r="E848" s="492"/>
      <c r="F848" s="492"/>
      <c r="G848" s="492"/>
      <c r="H848" s="199"/>
      <c r="I848" s="199"/>
    </row>
    <row r="849" spans="2:9" x14ac:dyDescent="0.3">
      <c r="B849" s="285"/>
      <c r="C849" s="492"/>
      <c r="D849" s="492"/>
      <c r="E849" s="492"/>
      <c r="F849" s="492"/>
      <c r="G849" s="492"/>
      <c r="H849" s="199"/>
      <c r="I849" s="199"/>
    </row>
    <row r="850" spans="2:9" x14ac:dyDescent="0.3">
      <c r="B850" s="285"/>
      <c r="C850" s="492"/>
      <c r="D850" s="492"/>
      <c r="E850" s="492"/>
      <c r="F850" s="492"/>
      <c r="G850" s="492"/>
      <c r="H850" s="199"/>
      <c r="I850" s="199"/>
    </row>
    <row r="851" spans="2:9" x14ac:dyDescent="0.3">
      <c r="B851" s="285"/>
      <c r="C851" s="492"/>
      <c r="D851" s="492"/>
      <c r="E851" s="492"/>
      <c r="F851" s="492"/>
      <c r="G851" s="492"/>
      <c r="H851" s="199"/>
      <c r="I851" s="199"/>
    </row>
    <row r="852" spans="2:9" x14ac:dyDescent="0.3">
      <c r="B852" s="285"/>
      <c r="C852" s="492"/>
      <c r="D852" s="492"/>
      <c r="E852" s="492"/>
      <c r="F852" s="492"/>
      <c r="G852" s="492"/>
      <c r="H852" s="199"/>
      <c r="I852" s="199"/>
    </row>
    <row r="853" spans="2:9" x14ac:dyDescent="0.3">
      <c r="B853" s="285"/>
      <c r="C853" s="492"/>
      <c r="D853" s="492"/>
      <c r="E853" s="492"/>
      <c r="F853" s="492"/>
      <c r="G853" s="492"/>
      <c r="H853" s="199"/>
      <c r="I853" s="199"/>
    </row>
    <row r="854" spans="2:9" x14ac:dyDescent="0.3">
      <c r="B854" s="285"/>
      <c r="C854" s="492"/>
      <c r="D854" s="492"/>
      <c r="E854" s="492"/>
      <c r="F854" s="492"/>
      <c r="G854" s="492"/>
      <c r="H854" s="199"/>
      <c r="I854" s="199"/>
    </row>
    <row r="855" spans="2:9" x14ac:dyDescent="0.3">
      <c r="B855" s="285"/>
      <c r="C855" s="492"/>
      <c r="D855" s="492"/>
      <c r="E855" s="492"/>
      <c r="F855" s="492"/>
      <c r="G855" s="492"/>
      <c r="H855" s="199"/>
      <c r="I855" s="199"/>
    </row>
    <row r="856" spans="2:9" x14ac:dyDescent="0.3">
      <c r="B856" s="285"/>
      <c r="C856" s="492"/>
      <c r="D856" s="492"/>
      <c r="E856" s="492"/>
      <c r="F856" s="492"/>
      <c r="G856" s="492"/>
      <c r="H856" s="199"/>
      <c r="I856" s="199"/>
    </row>
    <row r="857" spans="2:9" x14ac:dyDescent="0.3">
      <c r="B857" s="285"/>
      <c r="C857" s="492"/>
      <c r="D857" s="492"/>
      <c r="E857" s="492"/>
      <c r="F857" s="492"/>
      <c r="G857" s="492"/>
      <c r="H857" s="199"/>
      <c r="I857" s="199"/>
    </row>
    <row r="858" spans="2:9" x14ac:dyDescent="0.3">
      <c r="B858" s="285"/>
      <c r="C858" s="492"/>
      <c r="D858" s="492"/>
      <c r="E858" s="492"/>
      <c r="F858" s="492"/>
      <c r="G858" s="492"/>
      <c r="H858" s="199"/>
      <c r="I858" s="199"/>
    </row>
    <row r="859" spans="2:9" x14ac:dyDescent="0.3">
      <c r="B859" s="285"/>
      <c r="C859" s="492"/>
      <c r="D859" s="492"/>
      <c r="E859" s="492"/>
      <c r="F859" s="492"/>
      <c r="G859" s="492"/>
      <c r="H859" s="199"/>
      <c r="I859" s="199"/>
    </row>
    <row r="860" spans="2:9" x14ac:dyDescent="0.3">
      <c r="B860" s="285"/>
      <c r="C860" s="492"/>
      <c r="D860" s="492"/>
      <c r="E860" s="492"/>
      <c r="F860" s="492"/>
      <c r="G860" s="492"/>
      <c r="H860" s="199"/>
      <c r="I860" s="199"/>
    </row>
    <row r="861" spans="2:9" x14ac:dyDescent="0.3">
      <c r="B861" s="285"/>
      <c r="C861" s="492"/>
      <c r="D861" s="492"/>
      <c r="E861" s="492"/>
      <c r="F861" s="492"/>
      <c r="G861" s="492"/>
      <c r="H861" s="199"/>
      <c r="I861" s="199"/>
    </row>
    <row r="862" spans="2:9" x14ac:dyDescent="0.3">
      <c r="B862" s="285"/>
      <c r="C862" s="492"/>
      <c r="D862" s="492"/>
      <c r="E862" s="492"/>
      <c r="F862" s="492"/>
      <c r="G862" s="492"/>
      <c r="H862" s="199"/>
      <c r="I862" s="199"/>
    </row>
    <row r="863" spans="2:9" x14ac:dyDescent="0.3">
      <c r="B863" s="285"/>
      <c r="C863" s="492"/>
      <c r="D863" s="492"/>
      <c r="E863" s="492"/>
      <c r="F863" s="492"/>
      <c r="G863" s="492"/>
      <c r="H863" s="199"/>
      <c r="I863" s="199"/>
    </row>
    <row r="864" spans="2:9" x14ac:dyDescent="0.3">
      <c r="B864" s="285"/>
      <c r="C864" s="492"/>
      <c r="D864" s="492"/>
      <c r="E864" s="492"/>
      <c r="F864" s="492"/>
      <c r="G864" s="492"/>
      <c r="H864" s="199"/>
      <c r="I864" s="199"/>
    </row>
    <row r="865" spans="2:9" x14ac:dyDescent="0.3">
      <c r="B865" s="285"/>
      <c r="C865" s="492"/>
      <c r="D865" s="492"/>
      <c r="E865" s="492"/>
      <c r="F865" s="492"/>
      <c r="G865" s="492"/>
      <c r="H865" s="199"/>
      <c r="I865" s="199"/>
    </row>
    <row r="866" spans="2:9" x14ac:dyDescent="0.3">
      <c r="B866" s="285"/>
      <c r="C866" s="492"/>
      <c r="D866" s="492"/>
      <c r="E866" s="492"/>
      <c r="F866" s="492"/>
      <c r="G866" s="492"/>
      <c r="H866" s="199"/>
      <c r="I866" s="199"/>
    </row>
    <row r="867" spans="2:9" x14ac:dyDescent="0.3">
      <c r="B867" s="285"/>
      <c r="C867" s="492"/>
      <c r="D867" s="492"/>
      <c r="E867" s="492"/>
      <c r="F867" s="492"/>
      <c r="G867" s="492"/>
      <c r="H867" s="199"/>
      <c r="I867" s="199"/>
    </row>
    <row r="868" spans="2:9" x14ac:dyDescent="0.3">
      <c r="B868" s="285"/>
      <c r="C868" s="492"/>
      <c r="D868" s="492"/>
      <c r="E868" s="492"/>
      <c r="F868" s="492"/>
      <c r="G868" s="492"/>
      <c r="H868" s="199"/>
      <c r="I868" s="199"/>
    </row>
    <row r="869" spans="2:9" x14ac:dyDescent="0.3">
      <c r="B869" s="285"/>
      <c r="C869" s="492"/>
      <c r="D869" s="492"/>
      <c r="E869" s="492"/>
      <c r="F869" s="492"/>
      <c r="G869" s="492"/>
      <c r="H869" s="199"/>
      <c r="I869" s="199"/>
    </row>
    <row r="870" spans="2:9" x14ac:dyDescent="0.3">
      <c r="B870" s="285"/>
      <c r="C870" s="492"/>
      <c r="D870" s="492"/>
      <c r="E870" s="492"/>
      <c r="F870" s="492"/>
      <c r="G870" s="492"/>
      <c r="H870" s="199"/>
      <c r="I870" s="199"/>
    </row>
    <row r="871" spans="2:9" x14ac:dyDescent="0.3">
      <c r="B871" s="285"/>
      <c r="C871" s="492"/>
      <c r="D871" s="492"/>
      <c r="E871" s="492"/>
      <c r="F871" s="492"/>
      <c r="G871" s="492"/>
      <c r="H871" s="199"/>
      <c r="I871" s="199"/>
    </row>
    <row r="872" spans="2:9" x14ac:dyDescent="0.3">
      <c r="B872" s="285"/>
      <c r="C872" s="492"/>
      <c r="D872" s="492"/>
      <c r="E872" s="492"/>
      <c r="F872" s="492"/>
      <c r="G872" s="492"/>
      <c r="H872" s="199"/>
      <c r="I872" s="199"/>
    </row>
    <row r="873" spans="2:9" x14ac:dyDescent="0.3">
      <c r="B873" s="285"/>
      <c r="C873" s="492"/>
      <c r="D873" s="492"/>
      <c r="E873" s="492"/>
      <c r="F873" s="492"/>
      <c r="G873" s="492"/>
      <c r="H873" s="199"/>
      <c r="I873" s="199"/>
    </row>
    <row r="874" spans="2:9" x14ac:dyDescent="0.3">
      <c r="B874" s="285"/>
      <c r="C874" s="492"/>
      <c r="D874" s="492"/>
      <c r="E874" s="492"/>
      <c r="F874" s="492"/>
      <c r="G874" s="492"/>
      <c r="H874" s="199"/>
      <c r="I874" s="199"/>
    </row>
    <row r="875" spans="2:9" x14ac:dyDescent="0.3">
      <c r="B875" s="285"/>
      <c r="C875" s="492"/>
      <c r="D875" s="492"/>
      <c r="E875" s="492"/>
      <c r="F875" s="492"/>
      <c r="G875" s="492"/>
      <c r="H875" s="199"/>
      <c r="I875" s="199"/>
    </row>
    <row r="876" spans="2:9" x14ac:dyDescent="0.3">
      <c r="B876" s="285"/>
      <c r="C876" s="492"/>
      <c r="D876" s="492"/>
      <c r="E876" s="492"/>
      <c r="F876" s="492"/>
      <c r="G876" s="492"/>
      <c r="H876" s="199"/>
      <c r="I876" s="199"/>
    </row>
    <row r="877" spans="2:9" x14ac:dyDescent="0.3">
      <c r="B877" s="285"/>
      <c r="C877" s="492"/>
      <c r="D877" s="492"/>
      <c r="E877" s="492"/>
      <c r="F877" s="492"/>
      <c r="G877" s="492"/>
      <c r="H877" s="199"/>
      <c r="I877" s="199"/>
    </row>
    <row r="878" spans="2:9" x14ac:dyDescent="0.3">
      <c r="B878" s="285"/>
      <c r="C878" s="492"/>
      <c r="D878" s="492"/>
      <c r="E878" s="492"/>
      <c r="F878" s="492"/>
      <c r="G878" s="492"/>
      <c r="H878" s="199"/>
      <c r="I878" s="199"/>
    </row>
    <row r="879" spans="2:9" x14ac:dyDescent="0.3">
      <c r="B879" s="285"/>
      <c r="C879" s="492"/>
      <c r="D879" s="492"/>
      <c r="E879" s="492"/>
      <c r="F879" s="492"/>
      <c r="G879" s="492"/>
      <c r="H879" s="199"/>
      <c r="I879" s="199"/>
    </row>
    <row r="880" spans="2:9" x14ac:dyDescent="0.3">
      <c r="B880" s="285"/>
      <c r="C880" s="492"/>
      <c r="D880" s="492"/>
      <c r="E880" s="492"/>
      <c r="F880" s="492"/>
      <c r="G880" s="492"/>
      <c r="H880" s="199"/>
      <c r="I880" s="199"/>
    </row>
    <row r="881" spans="2:9" x14ac:dyDescent="0.3">
      <c r="B881" s="285"/>
      <c r="C881" s="492"/>
      <c r="D881" s="492"/>
      <c r="E881" s="492"/>
      <c r="F881" s="492"/>
      <c r="G881" s="492"/>
      <c r="H881" s="199"/>
      <c r="I881" s="199"/>
    </row>
    <row r="882" spans="2:9" x14ac:dyDescent="0.3">
      <c r="B882" s="285"/>
      <c r="C882" s="492"/>
      <c r="D882" s="492"/>
      <c r="E882" s="492"/>
      <c r="F882" s="492"/>
      <c r="G882" s="492"/>
      <c r="H882" s="199"/>
      <c r="I882" s="199"/>
    </row>
    <row r="883" spans="2:9" x14ac:dyDescent="0.3">
      <c r="B883" s="285"/>
      <c r="C883" s="492"/>
      <c r="D883" s="492"/>
      <c r="E883" s="492"/>
      <c r="F883" s="492"/>
      <c r="G883" s="492"/>
      <c r="H883" s="199"/>
      <c r="I883" s="199"/>
    </row>
    <row r="884" spans="2:9" x14ac:dyDescent="0.3">
      <c r="B884" s="285"/>
      <c r="C884" s="492"/>
      <c r="D884" s="492"/>
      <c r="E884" s="492"/>
      <c r="F884" s="492"/>
      <c r="G884" s="492"/>
      <c r="H884" s="199"/>
      <c r="I884" s="199"/>
    </row>
    <row r="885" spans="2:9" x14ac:dyDescent="0.3">
      <c r="B885" s="285"/>
      <c r="C885" s="492"/>
      <c r="D885" s="492"/>
      <c r="E885" s="492"/>
      <c r="F885" s="492"/>
      <c r="G885" s="492"/>
      <c r="H885" s="199"/>
      <c r="I885" s="199"/>
    </row>
    <row r="886" spans="2:9" x14ac:dyDescent="0.3">
      <c r="B886" s="285"/>
      <c r="C886" s="492"/>
      <c r="D886" s="492"/>
      <c r="E886" s="492"/>
      <c r="F886" s="492"/>
      <c r="G886" s="492"/>
      <c r="H886" s="199"/>
      <c r="I886" s="199"/>
    </row>
    <row r="887" spans="2:9" x14ac:dyDescent="0.3">
      <c r="B887" s="285"/>
      <c r="C887" s="492"/>
      <c r="D887" s="492"/>
      <c r="E887" s="492"/>
      <c r="F887" s="492"/>
      <c r="G887" s="492"/>
      <c r="H887" s="199"/>
      <c r="I887" s="199"/>
    </row>
    <row r="888" spans="2:9" x14ac:dyDescent="0.3">
      <c r="B888" s="285"/>
      <c r="C888" s="492"/>
      <c r="D888" s="492"/>
      <c r="E888" s="492"/>
      <c r="F888" s="492"/>
      <c r="G888" s="492"/>
      <c r="H888" s="199"/>
      <c r="I888" s="199"/>
    </row>
    <row r="889" spans="2:9" x14ac:dyDescent="0.3">
      <c r="B889" s="285"/>
      <c r="C889" s="492"/>
      <c r="D889" s="492"/>
      <c r="E889" s="492"/>
      <c r="F889" s="492"/>
      <c r="G889" s="492"/>
      <c r="H889" s="199"/>
      <c r="I889" s="199"/>
    </row>
    <row r="890" spans="2:9" x14ac:dyDescent="0.3">
      <c r="B890" s="285"/>
      <c r="C890" s="492"/>
      <c r="D890" s="492"/>
      <c r="E890" s="492"/>
      <c r="F890" s="492"/>
      <c r="G890" s="492"/>
      <c r="H890" s="199"/>
      <c r="I890" s="199"/>
    </row>
    <row r="891" spans="2:9" x14ac:dyDescent="0.3">
      <c r="B891" s="285"/>
      <c r="C891" s="492"/>
      <c r="D891" s="492"/>
      <c r="E891" s="492"/>
      <c r="F891" s="492"/>
      <c r="G891" s="492"/>
      <c r="H891" s="199"/>
      <c r="I891" s="199"/>
    </row>
    <row r="892" spans="2:9" x14ac:dyDescent="0.3">
      <c r="B892" s="285"/>
      <c r="C892" s="492"/>
      <c r="D892" s="492"/>
      <c r="E892" s="492"/>
      <c r="F892" s="492"/>
      <c r="G892" s="492"/>
      <c r="H892" s="199"/>
      <c r="I892" s="199"/>
    </row>
    <row r="893" spans="2:9" x14ac:dyDescent="0.3">
      <c r="B893" s="285"/>
      <c r="C893" s="492"/>
      <c r="D893" s="492"/>
      <c r="E893" s="492"/>
      <c r="F893" s="492"/>
      <c r="G893" s="492"/>
      <c r="H893" s="199"/>
      <c r="I893" s="199"/>
    </row>
    <row r="894" spans="2:9" x14ac:dyDescent="0.3">
      <c r="B894" s="285"/>
      <c r="C894" s="492"/>
      <c r="D894" s="492"/>
      <c r="E894" s="492"/>
      <c r="F894" s="492"/>
      <c r="G894" s="492"/>
      <c r="H894" s="199"/>
      <c r="I894" s="199"/>
    </row>
    <row r="895" spans="2:9" x14ac:dyDescent="0.3">
      <c r="B895" s="285"/>
      <c r="C895" s="492"/>
      <c r="D895" s="492"/>
      <c r="E895" s="492"/>
      <c r="F895" s="492"/>
      <c r="G895" s="492"/>
      <c r="H895" s="199"/>
      <c r="I895" s="199"/>
    </row>
    <row r="896" spans="2:9" x14ac:dyDescent="0.3">
      <c r="B896" s="285"/>
      <c r="C896" s="492"/>
      <c r="D896" s="492"/>
      <c r="E896" s="492"/>
      <c r="F896" s="492"/>
      <c r="G896" s="492"/>
      <c r="H896" s="199"/>
      <c r="I896" s="199"/>
    </row>
    <row r="897" spans="2:9" x14ac:dyDescent="0.3">
      <c r="B897" s="285"/>
      <c r="C897" s="492"/>
      <c r="D897" s="492"/>
      <c r="E897" s="492"/>
      <c r="F897" s="492"/>
      <c r="G897" s="492"/>
      <c r="H897" s="199"/>
      <c r="I897" s="199"/>
    </row>
    <row r="898" spans="2:9" x14ac:dyDescent="0.3">
      <c r="B898" s="285"/>
      <c r="C898" s="492"/>
      <c r="D898" s="492"/>
      <c r="E898" s="492"/>
      <c r="F898" s="492"/>
      <c r="G898" s="492"/>
      <c r="H898" s="199"/>
      <c r="I898" s="199"/>
    </row>
    <row r="899" spans="2:9" x14ac:dyDescent="0.3">
      <c r="B899" s="285"/>
      <c r="C899" s="492"/>
      <c r="D899" s="492"/>
      <c r="E899" s="492"/>
      <c r="F899" s="492"/>
      <c r="G899" s="492"/>
      <c r="H899" s="199"/>
      <c r="I899" s="199"/>
    </row>
    <row r="900" spans="2:9" x14ac:dyDescent="0.3">
      <c r="B900" s="285"/>
      <c r="C900" s="492"/>
      <c r="D900" s="492"/>
      <c r="E900" s="492"/>
      <c r="F900" s="492"/>
      <c r="G900" s="492"/>
      <c r="H900" s="199"/>
      <c r="I900" s="199"/>
    </row>
    <row r="901" spans="2:9" x14ac:dyDescent="0.3">
      <c r="B901" s="285"/>
      <c r="C901" s="492"/>
      <c r="D901" s="492"/>
      <c r="E901" s="492"/>
      <c r="F901" s="492"/>
      <c r="G901" s="492"/>
      <c r="H901" s="199"/>
      <c r="I901" s="199"/>
    </row>
    <row r="902" spans="2:9" x14ac:dyDescent="0.3">
      <c r="B902" s="285"/>
      <c r="C902" s="492"/>
      <c r="D902" s="492"/>
      <c r="E902" s="492"/>
      <c r="F902" s="492"/>
      <c r="G902" s="492"/>
      <c r="H902" s="199"/>
      <c r="I902" s="199"/>
    </row>
    <row r="903" spans="2:9" x14ac:dyDescent="0.3">
      <c r="B903" s="285"/>
      <c r="C903" s="492"/>
      <c r="D903" s="492"/>
      <c r="E903" s="492"/>
      <c r="F903" s="492"/>
      <c r="G903" s="492"/>
      <c r="H903" s="199"/>
      <c r="I903" s="199"/>
    </row>
    <row r="904" spans="2:9" x14ac:dyDescent="0.3">
      <c r="B904" s="285"/>
      <c r="C904" s="492"/>
      <c r="D904" s="492"/>
      <c r="E904" s="492"/>
      <c r="F904" s="492"/>
      <c r="G904" s="492"/>
      <c r="H904" s="199"/>
      <c r="I904" s="199"/>
    </row>
    <row r="905" spans="2:9" x14ac:dyDescent="0.3">
      <c r="B905" s="285"/>
      <c r="C905" s="492"/>
      <c r="D905" s="492"/>
      <c r="E905" s="492"/>
      <c r="F905" s="492"/>
      <c r="G905" s="492"/>
      <c r="H905" s="199"/>
      <c r="I905" s="199"/>
    </row>
    <row r="906" spans="2:9" x14ac:dyDescent="0.3">
      <c r="B906" s="285"/>
      <c r="C906" s="492"/>
      <c r="D906" s="492"/>
      <c r="E906" s="492"/>
      <c r="F906" s="492"/>
      <c r="G906" s="492"/>
      <c r="H906" s="199"/>
      <c r="I906" s="199"/>
    </row>
    <row r="907" spans="2:9" x14ac:dyDescent="0.3">
      <c r="B907" s="285"/>
      <c r="C907" s="492"/>
      <c r="D907" s="492"/>
      <c r="E907" s="492"/>
      <c r="F907" s="492"/>
      <c r="G907" s="492"/>
      <c r="H907" s="199"/>
      <c r="I907" s="199"/>
    </row>
    <row r="908" spans="2:9" x14ac:dyDescent="0.3">
      <c r="B908" s="285"/>
      <c r="C908" s="492"/>
      <c r="D908" s="492"/>
      <c r="E908" s="492"/>
      <c r="F908" s="492"/>
      <c r="G908" s="492"/>
      <c r="H908" s="199"/>
      <c r="I908" s="199"/>
    </row>
    <row r="909" spans="2:9" x14ac:dyDescent="0.3">
      <c r="B909" s="285"/>
      <c r="C909" s="492"/>
      <c r="D909" s="492"/>
      <c r="E909" s="492"/>
      <c r="F909" s="492"/>
      <c r="G909" s="492"/>
      <c r="H909" s="199"/>
      <c r="I909" s="199"/>
    </row>
    <row r="910" spans="2:9" x14ac:dyDescent="0.3">
      <c r="B910" s="285"/>
      <c r="C910" s="492"/>
      <c r="D910" s="492"/>
      <c r="E910" s="492"/>
      <c r="F910" s="492"/>
      <c r="G910" s="492"/>
      <c r="H910" s="199"/>
      <c r="I910" s="199"/>
    </row>
    <row r="911" spans="2:9" x14ac:dyDescent="0.3">
      <c r="B911" s="285"/>
      <c r="C911" s="492"/>
      <c r="D911" s="492"/>
      <c r="E911" s="492"/>
      <c r="F911" s="492"/>
      <c r="G911" s="492"/>
      <c r="H911" s="199"/>
      <c r="I911" s="199"/>
    </row>
    <row r="912" spans="2:9" x14ac:dyDescent="0.3">
      <c r="B912" s="285"/>
      <c r="C912" s="492"/>
      <c r="D912" s="492"/>
      <c r="E912" s="492"/>
      <c r="F912" s="492"/>
      <c r="G912" s="492"/>
      <c r="H912" s="199"/>
      <c r="I912" s="199"/>
    </row>
    <row r="913" spans="2:9" x14ac:dyDescent="0.3">
      <c r="B913" s="285"/>
      <c r="C913" s="492"/>
      <c r="D913" s="492"/>
      <c r="E913" s="492"/>
      <c r="F913" s="492"/>
      <c r="G913" s="492"/>
      <c r="H913" s="199"/>
      <c r="I913" s="199"/>
    </row>
    <row r="914" spans="2:9" x14ac:dyDescent="0.3">
      <c r="B914" s="285"/>
      <c r="C914" s="492"/>
      <c r="D914" s="492"/>
      <c r="E914" s="492"/>
      <c r="F914" s="492"/>
      <c r="G914" s="492"/>
      <c r="H914" s="199"/>
      <c r="I914" s="199"/>
    </row>
    <row r="915" spans="2:9" x14ac:dyDescent="0.3">
      <c r="B915" s="285"/>
      <c r="C915" s="492"/>
      <c r="D915" s="492"/>
      <c r="E915" s="492"/>
      <c r="F915" s="492"/>
      <c r="G915" s="492"/>
      <c r="H915" s="199"/>
      <c r="I915" s="199"/>
    </row>
    <row r="916" spans="2:9" x14ac:dyDescent="0.3">
      <c r="B916" s="285"/>
      <c r="C916" s="492"/>
      <c r="D916" s="492"/>
      <c r="E916" s="492"/>
      <c r="F916" s="492"/>
      <c r="G916" s="492"/>
      <c r="H916" s="199"/>
      <c r="I916" s="199"/>
    </row>
    <row r="917" spans="2:9" x14ac:dyDescent="0.3">
      <c r="B917" s="285"/>
      <c r="C917" s="492"/>
      <c r="D917" s="492"/>
      <c r="E917" s="492"/>
      <c r="F917" s="492"/>
      <c r="G917" s="492"/>
      <c r="H917" s="199"/>
      <c r="I917" s="199"/>
    </row>
    <row r="918" spans="2:9" x14ac:dyDescent="0.3">
      <c r="B918" s="285"/>
      <c r="C918" s="492"/>
      <c r="D918" s="492"/>
      <c r="E918" s="492"/>
      <c r="F918" s="492"/>
      <c r="G918" s="492"/>
      <c r="H918" s="199"/>
      <c r="I918" s="199"/>
    </row>
    <row r="919" spans="2:9" x14ac:dyDescent="0.3">
      <c r="B919" s="285"/>
      <c r="C919" s="492"/>
      <c r="D919" s="492"/>
      <c r="E919" s="492"/>
      <c r="F919" s="492"/>
      <c r="G919" s="492"/>
      <c r="H919" s="199"/>
      <c r="I919" s="199"/>
    </row>
    <row r="920" spans="2:9" x14ac:dyDescent="0.3">
      <c r="B920" s="285"/>
      <c r="C920" s="492"/>
      <c r="D920" s="492"/>
      <c r="E920" s="492"/>
      <c r="F920" s="492"/>
      <c r="G920" s="492"/>
      <c r="H920" s="199"/>
      <c r="I920" s="199"/>
    </row>
    <row r="921" spans="2:9" x14ac:dyDescent="0.3">
      <c r="B921" s="285"/>
      <c r="C921" s="492"/>
      <c r="D921" s="492"/>
      <c r="E921" s="492"/>
      <c r="F921" s="492"/>
      <c r="G921" s="492"/>
      <c r="H921" s="199"/>
      <c r="I921" s="199"/>
    </row>
    <row r="922" spans="2:9" x14ac:dyDescent="0.3">
      <c r="B922" s="285"/>
      <c r="C922" s="492"/>
      <c r="D922" s="492"/>
      <c r="E922" s="492"/>
      <c r="F922" s="492"/>
      <c r="G922" s="492"/>
      <c r="H922" s="199"/>
      <c r="I922" s="199"/>
    </row>
    <row r="923" spans="2:9" x14ac:dyDescent="0.3">
      <c r="B923" s="285"/>
      <c r="C923" s="492"/>
      <c r="D923" s="492"/>
      <c r="E923" s="492"/>
      <c r="F923" s="492"/>
      <c r="G923" s="492"/>
      <c r="H923" s="199"/>
      <c r="I923" s="199"/>
    </row>
    <row r="924" spans="2:9" x14ac:dyDescent="0.3">
      <c r="B924" s="285"/>
      <c r="C924" s="492"/>
      <c r="D924" s="492"/>
      <c r="E924" s="492"/>
      <c r="F924" s="492"/>
      <c r="G924" s="492"/>
      <c r="H924" s="199"/>
      <c r="I924" s="199"/>
    </row>
    <row r="925" spans="2:9" x14ac:dyDescent="0.3">
      <c r="B925" s="285"/>
      <c r="C925" s="492"/>
      <c r="D925" s="492"/>
      <c r="E925" s="492"/>
      <c r="F925" s="492"/>
      <c r="G925" s="492"/>
      <c r="H925" s="199"/>
      <c r="I925" s="199"/>
    </row>
    <row r="926" spans="2:9" x14ac:dyDescent="0.3">
      <c r="B926" s="285"/>
      <c r="C926" s="492"/>
      <c r="D926" s="492"/>
      <c r="E926" s="492"/>
      <c r="F926" s="492"/>
      <c r="G926" s="492"/>
      <c r="H926" s="199"/>
      <c r="I926" s="199"/>
    </row>
    <row r="927" spans="2:9" x14ac:dyDescent="0.3">
      <c r="B927" s="285"/>
      <c r="C927" s="492"/>
      <c r="D927" s="492"/>
      <c r="E927" s="492"/>
      <c r="F927" s="492"/>
      <c r="G927" s="492"/>
      <c r="H927" s="199"/>
      <c r="I927" s="199"/>
    </row>
    <row r="928" spans="2:9" x14ac:dyDescent="0.3">
      <c r="B928" s="285"/>
      <c r="C928" s="492"/>
      <c r="D928" s="492"/>
      <c r="E928" s="492"/>
      <c r="F928" s="492"/>
      <c r="G928" s="492"/>
      <c r="H928" s="199"/>
      <c r="I928" s="199"/>
    </row>
    <row r="929" spans="2:9" x14ac:dyDescent="0.3">
      <c r="B929" s="285"/>
      <c r="C929" s="492"/>
      <c r="D929" s="492"/>
      <c r="E929" s="492"/>
      <c r="F929" s="492"/>
      <c r="G929" s="492"/>
      <c r="H929" s="199"/>
      <c r="I929" s="199"/>
    </row>
    <row r="930" spans="2:9" x14ac:dyDescent="0.3">
      <c r="B930" s="285"/>
      <c r="C930" s="492"/>
      <c r="D930" s="492"/>
      <c r="E930" s="492"/>
      <c r="F930" s="492"/>
      <c r="G930" s="492"/>
      <c r="H930" s="199"/>
      <c r="I930" s="199"/>
    </row>
    <row r="931" spans="2:9" x14ac:dyDescent="0.3">
      <c r="B931" s="285"/>
      <c r="C931" s="492"/>
      <c r="D931" s="492"/>
      <c r="E931" s="492"/>
      <c r="F931" s="492"/>
      <c r="G931" s="492"/>
      <c r="H931" s="199"/>
      <c r="I931" s="199"/>
    </row>
    <row r="932" spans="2:9" x14ac:dyDescent="0.3">
      <c r="B932" s="285"/>
      <c r="C932" s="492"/>
      <c r="D932" s="492"/>
      <c r="E932" s="492"/>
      <c r="F932" s="492"/>
      <c r="G932" s="492"/>
      <c r="H932" s="199"/>
      <c r="I932" s="199"/>
    </row>
    <row r="933" spans="2:9" x14ac:dyDescent="0.3">
      <c r="B933" s="285"/>
      <c r="C933" s="492"/>
      <c r="D933" s="492"/>
      <c r="E933" s="492"/>
      <c r="F933" s="492"/>
      <c r="G933" s="492"/>
      <c r="H933" s="199"/>
      <c r="I933" s="199"/>
    </row>
    <row r="934" spans="2:9" x14ac:dyDescent="0.3">
      <c r="B934" s="285"/>
      <c r="C934" s="492"/>
      <c r="D934" s="492"/>
      <c r="E934" s="492"/>
      <c r="F934" s="492"/>
      <c r="G934" s="492"/>
      <c r="H934" s="199"/>
      <c r="I934" s="199"/>
    </row>
    <row r="935" spans="2:9" x14ac:dyDescent="0.3">
      <c r="B935" s="285"/>
      <c r="C935" s="492"/>
      <c r="D935" s="492"/>
      <c r="E935" s="492"/>
      <c r="F935" s="492"/>
      <c r="G935" s="492"/>
      <c r="H935" s="199"/>
      <c r="I935" s="199"/>
    </row>
    <row r="936" spans="2:9" x14ac:dyDescent="0.3">
      <c r="B936" s="285"/>
      <c r="C936" s="492"/>
      <c r="D936" s="492"/>
      <c r="E936" s="492"/>
      <c r="F936" s="492"/>
      <c r="G936" s="492"/>
      <c r="H936" s="199"/>
      <c r="I936" s="199"/>
    </row>
    <row r="937" spans="2:9" x14ac:dyDescent="0.3">
      <c r="B937" s="285"/>
      <c r="C937" s="492"/>
      <c r="D937" s="492"/>
      <c r="E937" s="492"/>
      <c r="F937" s="492"/>
      <c r="G937" s="492"/>
      <c r="H937" s="199"/>
      <c r="I937" s="199"/>
    </row>
    <row r="938" spans="2:9" x14ac:dyDescent="0.3">
      <c r="B938" s="285"/>
      <c r="C938" s="492"/>
      <c r="D938" s="492"/>
      <c r="E938" s="492"/>
      <c r="F938" s="492"/>
      <c r="G938" s="492"/>
      <c r="H938" s="199"/>
      <c r="I938" s="199"/>
    </row>
    <row r="939" spans="2:9" x14ac:dyDescent="0.3">
      <c r="B939" s="285"/>
      <c r="C939" s="492"/>
      <c r="D939" s="492"/>
      <c r="E939" s="492"/>
      <c r="F939" s="492"/>
      <c r="G939" s="492"/>
      <c r="H939" s="199"/>
      <c r="I939" s="199"/>
    </row>
    <row r="940" spans="2:9" x14ac:dyDescent="0.3">
      <c r="B940" s="285"/>
      <c r="C940" s="492"/>
      <c r="D940" s="492"/>
      <c r="E940" s="492"/>
      <c r="F940" s="492"/>
      <c r="G940" s="492"/>
      <c r="H940" s="199"/>
      <c r="I940" s="199"/>
    </row>
    <row r="941" spans="2:9" x14ac:dyDescent="0.3">
      <c r="B941" s="285"/>
      <c r="C941" s="492"/>
      <c r="D941" s="492"/>
      <c r="E941" s="492"/>
      <c r="F941" s="492"/>
      <c r="G941" s="492"/>
      <c r="H941" s="199"/>
      <c r="I941" s="199"/>
    </row>
    <row r="942" spans="2:9" x14ac:dyDescent="0.3">
      <c r="B942" s="285"/>
      <c r="C942" s="492"/>
      <c r="D942" s="492"/>
      <c r="E942" s="492"/>
      <c r="F942" s="492"/>
      <c r="G942" s="492"/>
      <c r="H942" s="199"/>
      <c r="I942" s="199"/>
    </row>
    <row r="943" spans="2:9" x14ac:dyDescent="0.3">
      <c r="B943" s="285"/>
      <c r="C943" s="492"/>
      <c r="D943" s="492"/>
      <c r="E943" s="492"/>
      <c r="F943" s="492"/>
      <c r="G943" s="492"/>
      <c r="H943" s="199"/>
      <c r="I943" s="199"/>
    </row>
    <row r="944" spans="2:9" x14ac:dyDescent="0.3">
      <c r="B944" s="285"/>
      <c r="C944" s="492"/>
      <c r="D944" s="492"/>
      <c r="E944" s="492"/>
      <c r="F944" s="492"/>
      <c r="G944" s="492"/>
      <c r="H944" s="199"/>
      <c r="I944" s="199"/>
    </row>
    <row r="945" spans="2:9" x14ac:dyDescent="0.3">
      <c r="B945" s="285"/>
      <c r="C945" s="492"/>
      <c r="D945" s="492"/>
      <c r="E945" s="492"/>
      <c r="F945" s="492"/>
      <c r="G945" s="492"/>
      <c r="H945" s="199"/>
      <c r="I945" s="199"/>
    </row>
    <row r="946" spans="2:9" x14ac:dyDescent="0.3">
      <c r="B946" s="285"/>
      <c r="C946" s="492"/>
      <c r="D946" s="492"/>
      <c r="E946" s="492"/>
      <c r="F946" s="492"/>
      <c r="G946" s="492"/>
      <c r="H946" s="199"/>
      <c r="I946" s="199"/>
    </row>
    <row r="947" spans="2:9" x14ac:dyDescent="0.3">
      <c r="B947" s="285"/>
      <c r="C947" s="492"/>
      <c r="D947" s="492"/>
      <c r="E947" s="492"/>
      <c r="F947" s="492"/>
      <c r="G947" s="492"/>
      <c r="H947" s="199"/>
      <c r="I947" s="199"/>
    </row>
    <row r="948" spans="2:9" x14ac:dyDescent="0.3">
      <c r="B948" s="285"/>
      <c r="C948" s="492"/>
      <c r="D948" s="492"/>
      <c r="E948" s="492"/>
      <c r="F948" s="492"/>
      <c r="G948" s="492"/>
      <c r="H948" s="199"/>
      <c r="I948" s="199"/>
    </row>
    <row r="949" spans="2:9" x14ac:dyDescent="0.3">
      <c r="B949" s="285"/>
      <c r="C949" s="492"/>
      <c r="D949" s="492"/>
      <c r="E949" s="492"/>
      <c r="F949" s="492"/>
      <c r="G949" s="492"/>
      <c r="H949" s="199"/>
      <c r="I949" s="199"/>
    </row>
    <row r="950" spans="2:9" x14ac:dyDescent="0.3">
      <c r="B950" s="285"/>
      <c r="C950" s="492"/>
      <c r="D950" s="492"/>
      <c r="E950" s="492"/>
      <c r="F950" s="492"/>
      <c r="G950" s="492"/>
      <c r="H950" s="199"/>
      <c r="I950" s="199"/>
    </row>
    <row r="951" spans="2:9" x14ac:dyDescent="0.3">
      <c r="B951" s="285"/>
      <c r="C951" s="492"/>
      <c r="D951" s="492"/>
      <c r="E951" s="492"/>
      <c r="F951" s="492"/>
      <c r="G951" s="492"/>
      <c r="H951" s="199"/>
      <c r="I951" s="199"/>
    </row>
    <row r="952" spans="2:9" x14ac:dyDescent="0.3">
      <c r="B952" s="285"/>
      <c r="C952" s="492"/>
      <c r="D952" s="492"/>
      <c r="E952" s="492"/>
      <c r="F952" s="492"/>
      <c r="G952" s="492"/>
      <c r="H952" s="199"/>
      <c r="I952" s="199"/>
    </row>
    <row r="953" spans="2:9" x14ac:dyDescent="0.3">
      <c r="B953" s="285"/>
      <c r="C953" s="492"/>
      <c r="D953" s="492"/>
      <c r="E953" s="492"/>
      <c r="F953" s="492"/>
      <c r="G953" s="492"/>
      <c r="H953" s="199"/>
      <c r="I953" s="199"/>
    </row>
    <row r="954" spans="2:9" x14ac:dyDescent="0.3">
      <c r="B954" s="285"/>
      <c r="C954" s="492"/>
      <c r="D954" s="492"/>
      <c r="E954" s="492"/>
      <c r="F954" s="492"/>
      <c r="G954" s="492"/>
      <c r="H954" s="199"/>
      <c r="I954" s="199"/>
    </row>
    <row r="955" spans="2:9" x14ac:dyDescent="0.3">
      <c r="B955" s="285"/>
      <c r="C955" s="492"/>
      <c r="D955" s="492"/>
      <c r="E955" s="492"/>
      <c r="F955" s="492"/>
      <c r="G955" s="492"/>
      <c r="H955" s="199"/>
      <c r="I955" s="199"/>
    </row>
    <row r="956" spans="2:9" x14ac:dyDescent="0.3">
      <c r="B956" s="285"/>
      <c r="C956" s="492"/>
      <c r="D956" s="492"/>
      <c r="E956" s="492"/>
      <c r="F956" s="492"/>
      <c r="G956" s="492"/>
      <c r="H956" s="199"/>
      <c r="I956" s="199"/>
    </row>
    <row r="957" spans="2:9" x14ac:dyDescent="0.3">
      <c r="B957" s="285"/>
      <c r="C957" s="492"/>
      <c r="D957" s="492"/>
      <c r="E957" s="492"/>
      <c r="F957" s="492"/>
      <c r="G957" s="492"/>
      <c r="H957" s="199"/>
      <c r="I957" s="199"/>
    </row>
    <row r="958" spans="2:9" x14ac:dyDescent="0.3">
      <c r="B958" s="285"/>
      <c r="C958" s="492"/>
      <c r="D958" s="492"/>
      <c r="E958" s="492"/>
      <c r="F958" s="492"/>
      <c r="G958" s="492"/>
      <c r="H958" s="199"/>
      <c r="I958" s="199"/>
    </row>
    <row r="959" spans="2:9" x14ac:dyDescent="0.3">
      <c r="B959" s="285"/>
      <c r="C959" s="492"/>
      <c r="D959" s="492"/>
      <c r="E959" s="492"/>
      <c r="F959" s="492"/>
      <c r="G959" s="492"/>
      <c r="H959" s="199"/>
      <c r="I959" s="199"/>
    </row>
    <row r="960" spans="2:9" x14ac:dyDescent="0.3">
      <c r="B960" s="285"/>
      <c r="C960" s="492"/>
      <c r="D960" s="492"/>
      <c r="E960" s="492"/>
      <c r="F960" s="492"/>
      <c r="G960" s="492"/>
      <c r="H960" s="199"/>
      <c r="I960" s="199"/>
    </row>
    <row r="961" spans="2:9" x14ac:dyDescent="0.3">
      <c r="B961" s="285"/>
      <c r="C961" s="492"/>
      <c r="D961" s="492"/>
      <c r="E961" s="492"/>
      <c r="F961" s="492"/>
      <c r="G961" s="492"/>
      <c r="H961" s="199"/>
      <c r="I961" s="199"/>
    </row>
    <row r="962" spans="2:9" x14ac:dyDescent="0.3">
      <c r="B962" s="285"/>
      <c r="C962" s="492"/>
      <c r="D962" s="492"/>
      <c r="E962" s="492"/>
      <c r="F962" s="492"/>
      <c r="G962" s="492"/>
      <c r="H962" s="199"/>
      <c r="I962" s="199"/>
    </row>
    <row r="963" spans="2:9" x14ac:dyDescent="0.3">
      <c r="B963" s="285"/>
      <c r="C963" s="492"/>
      <c r="D963" s="492"/>
      <c r="E963" s="492"/>
      <c r="F963" s="492"/>
      <c r="G963" s="492"/>
      <c r="H963" s="199"/>
      <c r="I963" s="199"/>
    </row>
    <row r="964" spans="2:9" x14ac:dyDescent="0.3">
      <c r="B964" s="285"/>
      <c r="C964" s="492"/>
      <c r="D964" s="492"/>
      <c r="E964" s="492"/>
      <c r="F964" s="492"/>
      <c r="G964" s="492"/>
      <c r="H964" s="199"/>
      <c r="I964" s="199"/>
    </row>
    <row r="965" spans="2:9" x14ac:dyDescent="0.3">
      <c r="B965" s="285"/>
      <c r="C965" s="492"/>
      <c r="D965" s="492"/>
      <c r="E965" s="492"/>
      <c r="F965" s="492"/>
      <c r="G965" s="492"/>
      <c r="H965" s="199"/>
      <c r="I965" s="199"/>
    </row>
    <row r="966" spans="2:9" x14ac:dyDescent="0.3">
      <c r="B966" s="285"/>
      <c r="C966" s="492"/>
      <c r="D966" s="492"/>
      <c r="E966" s="492"/>
      <c r="F966" s="492"/>
      <c r="G966" s="492"/>
      <c r="H966" s="199"/>
      <c r="I966" s="199"/>
    </row>
    <row r="967" spans="2:9" x14ac:dyDescent="0.3">
      <c r="B967" s="285"/>
      <c r="C967" s="492"/>
      <c r="D967" s="492"/>
      <c r="E967" s="492"/>
      <c r="F967" s="492"/>
      <c r="G967" s="492"/>
      <c r="H967" s="199"/>
      <c r="I967" s="199"/>
    </row>
    <row r="968" spans="2:9" x14ac:dyDescent="0.3">
      <c r="B968" s="285"/>
      <c r="C968" s="492"/>
      <c r="D968" s="492"/>
      <c r="E968" s="492"/>
      <c r="F968" s="492"/>
      <c r="G968" s="492"/>
      <c r="H968" s="199"/>
      <c r="I968" s="199"/>
    </row>
    <row r="969" spans="2:9" x14ac:dyDescent="0.3">
      <c r="B969" s="285"/>
      <c r="C969" s="492"/>
      <c r="D969" s="492"/>
      <c r="E969" s="492"/>
      <c r="F969" s="492"/>
      <c r="G969" s="492"/>
      <c r="H969" s="199"/>
      <c r="I969" s="199"/>
    </row>
    <row r="970" spans="2:9" x14ac:dyDescent="0.3">
      <c r="B970" s="285"/>
      <c r="C970" s="492"/>
      <c r="D970" s="492"/>
      <c r="E970" s="492"/>
      <c r="F970" s="492"/>
      <c r="G970" s="492"/>
      <c r="H970" s="199"/>
      <c r="I970" s="199"/>
    </row>
    <row r="971" spans="2:9" x14ac:dyDescent="0.3">
      <c r="B971" s="285"/>
      <c r="C971" s="492"/>
      <c r="D971" s="492"/>
      <c r="E971" s="492"/>
      <c r="F971" s="492"/>
      <c r="G971" s="492"/>
      <c r="H971" s="199"/>
      <c r="I971" s="199"/>
    </row>
    <row r="972" spans="2:9" x14ac:dyDescent="0.3">
      <c r="B972" s="285"/>
      <c r="C972" s="492"/>
      <c r="D972" s="492"/>
      <c r="E972" s="492"/>
      <c r="F972" s="492"/>
      <c r="G972" s="492"/>
      <c r="H972" s="199"/>
      <c r="I972" s="199"/>
    </row>
    <row r="973" spans="2:9" x14ac:dyDescent="0.3">
      <c r="B973" s="285"/>
      <c r="C973" s="492"/>
      <c r="D973" s="492"/>
      <c r="E973" s="492"/>
      <c r="F973" s="492"/>
      <c r="G973" s="492"/>
      <c r="H973" s="199"/>
      <c r="I973" s="199"/>
    </row>
    <row r="974" spans="2:9" x14ac:dyDescent="0.3">
      <c r="B974" s="285"/>
      <c r="C974" s="492"/>
      <c r="D974" s="492"/>
      <c r="E974" s="492"/>
      <c r="F974" s="492"/>
      <c r="G974" s="492"/>
      <c r="H974" s="199"/>
      <c r="I974" s="199"/>
    </row>
    <row r="975" spans="2:9" x14ac:dyDescent="0.3">
      <c r="B975" s="285"/>
      <c r="C975" s="492"/>
      <c r="D975" s="492"/>
      <c r="E975" s="492"/>
      <c r="F975" s="492"/>
      <c r="G975" s="492"/>
      <c r="H975" s="199"/>
      <c r="I975" s="199"/>
    </row>
    <row r="976" spans="2:9" x14ac:dyDescent="0.3">
      <c r="B976" s="285"/>
      <c r="C976" s="492"/>
      <c r="D976" s="492"/>
      <c r="E976" s="492"/>
      <c r="F976" s="492"/>
      <c r="G976" s="492"/>
      <c r="H976" s="199"/>
      <c r="I976" s="199"/>
    </row>
    <row r="977" spans="2:9" x14ac:dyDescent="0.3">
      <c r="B977" s="285"/>
      <c r="C977" s="492"/>
      <c r="D977" s="492"/>
      <c r="E977" s="492"/>
      <c r="F977" s="492"/>
      <c r="G977" s="492"/>
      <c r="H977" s="199"/>
      <c r="I977" s="199"/>
    </row>
    <row r="978" spans="2:9" x14ac:dyDescent="0.3">
      <c r="B978" s="285"/>
      <c r="C978" s="492"/>
      <c r="D978" s="492"/>
      <c r="E978" s="492"/>
      <c r="F978" s="492"/>
      <c r="G978" s="492"/>
      <c r="H978" s="199"/>
      <c r="I978" s="199"/>
    </row>
    <row r="979" spans="2:9" x14ac:dyDescent="0.3">
      <c r="B979" s="285"/>
      <c r="C979" s="492"/>
      <c r="D979" s="492"/>
      <c r="E979" s="492"/>
      <c r="F979" s="492"/>
      <c r="G979" s="492"/>
      <c r="H979" s="199"/>
      <c r="I979" s="199"/>
    </row>
    <row r="980" spans="2:9" x14ac:dyDescent="0.3">
      <c r="B980" s="285"/>
      <c r="C980" s="492"/>
      <c r="D980" s="492"/>
      <c r="E980" s="492"/>
      <c r="F980" s="492"/>
      <c r="G980" s="492"/>
      <c r="H980" s="199"/>
      <c r="I980" s="199"/>
    </row>
    <row r="981" spans="2:9" x14ac:dyDescent="0.3">
      <c r="B981" s="285"/>
      <c r="C981" s="492"/>
      <c r="D981" s="492"/>
      <c r="E981" s="492"/>
      <c r="F981" s="492"/>
      <c r="G981" s="492"/>
      <c r="H981" s="199"/>
      <c r="I981" s="199"/>
    </row>
    <row r="982" spans="2:9" x14ac:dyDescent="0.3">
      <c r="B982" s="285"/>
      <c r="C982" s="492"/>
      <c r="D982" s="492"/>
      <c r="E982" s="492"/>
      <c r="F982" s="492"/>
      <c r="G982" s="492"/>
      <c r="H982" s="199"/>
      <c r="I982" s="199"/>
    </row>
    <row r="983" spans="2:9" x14ac:dyDescent="0.3">
      <c r="B983" s="285"/>
      <c r="C983" s="492"/>
      <c r="D983" s="492"/>
      <c r="E983" s="492"/>
      <c r="F983" s="492"/>
      <c r="G983" s="492"/>
      <c r="H983" s="199"/>
      <c r="I983" s="199"/>
    </row>
    <row r="984" spans="2:9" x14ac:dyDescent="0.3">
      <c r="B984" s="285"/>
      <c r="C984" s="492"/>
      <c r="D984" s="492"/>
      <c r="E984" s="492"/>
      <c r="F984" s="492"/>
      <c r="G984" s="492"/>
      <c r="H984" s="199"/>
      <c r="I984" s="199"/>
    </row>
    <row r="985" spans="2:9" x14ac:dyDescent="0.3">
      <c r="B985" s="285"/>
      <c r="C985" s="492"/>
      <c r="D985" s="492"/>
      <c r="E985" s="492"/>
      <c r="F985" s="492"/>
      <c r="G985" s="492"/>
      <c r="H985" s="199"/>
      <c r="I985" s="199"/>
    </row>
    <row r="986" spans="2:9" x14ac:dyDescent="0.3">
      <c r="B986" s="285"/>
      <c r="C986" s="492"/>
      <c r="D986" s="492"/>
      <c r="E986" s="492"/>
      <c r="F986" s="492"/>
      <c r="G986" s="492"/>
      <c r="H986" s="199"/>
      <c r="I986" s="199"/>
    </row>
    <row r="987" spans="2:9" x14ac:dyDescent="0.3">
      <c r="B987" s="285"/>
      <c r="C987" s="492"/>
      <c r="D987" s="492"/>
      <c r="E987" s="492"/>
      <c r="F987" s="492"/>
      <c r="G987" s="492"/>
      <c r="H987" s="199"/>
      <c r="I987" s="199"/>
    </row>
    <row r="988" spans="2:9" x14ac:dyDescent="0.3">
      <c r="B988" s="285"/>
      <c r="C988" s="492"/>
      <c r="D988" s="492"/>
      <c r="E988" s="492"/>
      <c r="F988" s="492"/>
      <c r="G988" s="492"/>
      <c r="H988" s="199"/>
      <c r="I988" s="199"/>
    </row>
    <row r="989" spans="2:9" x14ac:dyDescent="0.3">
      <c r="B989" s="285"/>
      <c r="C989" s="492"/>
      <c r="D989" s="492"/>
      <c r="E989" s="492"/>
      <c r="F989" s="492"/>
      <c r="G989" s="492"/>
      <c r="H989" s="199"/>
      <c r="I989" s="199"/>
    </row>
    <row r="990" spans="2:9" x14ac:dyDescent="0.3">
      <c r="B990" s="285"/>
      <c r="C990" s="492"/>
      <c r="D990" s="492"/>
      <c r="E990" s="492"/>
      <c r="F990" s="492"/>
      <c r="G990" s="492"/>
      <c r="H990" s="199"/>
      <c r="I990" s="199"/>
    </row>
    <row r="991" spans="2:9" x14ac:dyDescent="0.3">
      <c r="B991" s="285"/>
      <c r="C991" s="492"/>
      <c r="D991" s="492"/>
      <c r="E991" s="492"/>
      <c r="F991" s="492"/>
      <c r="G991" s="492"/>
      <c r="H991" s="199"/>
      <c r="I991" s="199"/>
    </row>
    <row r="992" spans="2:9" x14ac:dyDescent="0.3">
      <c r="B992" s="285"/>
      <c r="C992" s="492"/>
      <c r="D992" s="492"/>
      <c r="E992" s="492"/>
      <c r="F992" s="492"/>
      <c r="G992" s="492"/>
      <c r="H992" s="199"/>
      <c r="I992" s="199"/>
    </row>
    <row r="993" spans="2:9" x14ac:dyDescent="0.3">
      <c r="B993" s="285"/>
      <c r="C993" s="492"/>
      <c r="D993" s="492"/>
      <c r="E993" s="492"/>
      <c r="F993" s="492"/>
      <c r="G993" s="492"/>
      <c r="H993" s="199"/>
      <c r="I993" s="199"/>
    </row>
    <row r="994" spans="2:9" x14ac:dyDescent="0.3">
      <c r="B994" s="285"/>
      <c r="C994" s="492"/>
      <c r="D994" s="492"/>
      <c r="E994" s="492"/>
      <c r="F994" s="492"/>
      <c r="G994" s="492"/>
      <c r="H994" s="199"/>
      <c r="I994" s="199"/>
    </row>
    <row r="995" spans="2:9" x14ac:dyDescent="0.3">
      <c r="B995" s="285"/>
      <c r="C995" s="492"/>
      <c r="D995" s="492"/>
      <c r="E995" s="492"/>
      <c r="F995" s="492"/>
      <c r="G995" s="492"/>
      <c r="H995" s="199"/>
      <c r="I995" s="199"/>
    </row>
    <row r="996" spans="2:9" x14ac:dyDescent="0.3">
      <c r="B996" s="285"/>
      <c r="C996" s="492"/>
      <c r="D996" s="492"/>
      <c r="E996" s="492"/>
      <c r="F996" s="492"/>
      <c r="G996" s="492"/>
      <c r="H996" s="199"/>
      <c r="I996" s="199"/>
    </row>
    <row r="997" spans="2:9" x14ac:dyDescent="0.3">
      <c r="B997" s="285"/>
      <c r="C997" s="492"/>
      <c r="D997" s="492"/>
      <c r="E997" s="492"/>
      <c r="F997" s="492"/>
      <c r="G997" s="492"/>
      <c r="H997" s="199"/>
      <c r="I997" s="199"/>
    </row>
    <row r="998" spans="2:9" x14ac:dyDescent="0.3">
      <c r="B998" s="285"/>
      <c r="C998" s="492"/>
      <c r="D998" s="492"/>
      <c r="E998" s="492"/>
      <c r="F998" s="492"/>
      <c r="G998" s="492"/>
      <c r="H998" s="199"/>
      <c r="I998" s="199"/>
    </row>
    <row r="999" spans="2:9" x14ac:dyDescent="0.3">
      <c r="B999" s="285"/>
      <c r="C999" s="492"/>
      <c r="D999" s="492"/>
      <c r="E999" s="492"/>
      <c r="F999" s="492"/>
      <c r="G999" s="492"/>
      <c r="H999" s="199"/>
      <c r="I999" s="199"/>
    </row>
    <row r="1000" spans="2:9" x14ac:dyDescent="0.3">
      <c r="B1000" s="285"/>
      <c r="C1000" s="492"/>
      <c r="D1000" s="492"/>
      <c r="E1000" s="492"/>
      <c r="F1000" s="492"/>
      <c r="G1000" s="492"/>
      <c r="H1000" s="199"/>
      <c r="I1000" s="199"/>
    </row>
    <row r="1001" spans="2:9" x14ac:dyDescent="0.3">
      <c r="B1001" s="285"/>
      <c r="C1001" s="492"/>
      <c r="D1001" s="492"/>
      <c r="E1001" s="492"/>
      <c r="F1001" s="492"/>
      <c r="G1001" s="492"/>
      <c r="H1001" s="199"/>
      <c r="I1001" s="199"/>
    </row>
    <row r="1002" spans="2:9" x14ac:dyDescent="0.3">
      <c r="B1002" s="285"/>
      <c r="C1002" s="492"/>
      <c r="D1002" s="492"/>
      <c r="E1002" s="492"/>
      <c r="F1002" s="492"/>
      <c r="G1002" s="492"/>
      <c r="H1002" s="199"/>
      <c r="I1002" s="199"/>
    </row>
    <row r="1003" spans="2:9" x14ac:dyDescent="0.3">
      <c r="B1003" s="285"/>
      <c r="C1003" s="492"/>
      <c r="D1003" s="492"/>
      <c r="E1003" s="492"/>
      <c r="F1003" s="492"/>
      <c r="G1003" s="492"/>
      <c r="H1003" s="199"/>
      <c r="I1003" s="199"/>
    </row>
    <row r="1004" spans="2:9" x14ac:dyDescent="0.3">
      <c r="B1004" s="285"/>
      <c r="C1004" s="492"/>
      <c r="D1004" s="492"/>
      <c r="E1004" s="492"/>
      <c r="F1004" s="492"/>
      <c r="G1004" s="492"/>
      <c r="H1004" s="199"/>
      <c r="I1004" s="199"/>
    </row>
    <row r="1005" spans="2:9" x14ac:dyDescent="0.3">
      <c r="B1005" s="285"/>
      <c r="C1005" s="492"/>
      <c r="D1005" s="492"/>
      <c r="E1005" s="492"/>
      <c r="F1005" s="492"/>
      <c r="G1005" s="492"/>
      <c r="H1005" s="199"/>
      <c r="I1005" s="199"/>
    </row>
    <row r="1006" spans="2:9" x14ac:dyDescent="0.3">
      <c r="B1006" s="285"/>
      <c r="C1006" s="492"/>
      <c r="D1006" s="492"/>
      <c r="E1006" s="492"/>
      <c r="F1006" s="492"/>
      <c r="G1006" s="492"/>
      <c r="H1006" s="199"/>
      <c r="I1006" s="199"/>
    </row>
    <row r="1007" spans="2:9" x14ac:dyDescent="0.3">
      <c r="B1007" s="285"/>
      <c r="C1007" s="492"/>
      <c r="D1007" s="492"/>
      <c r="E1007" s="492"/>
      <c r="F1007" s="492"/>
      <c r="G1007" s="492"/>
      <c r="H1007" s="199"/>
      <c r="I1007" s="199"/>
    </row>
    <row r="1008" spans="2:9" x14ac:dyDescent="0.3">
      <c r="B1008" s="285"/>
      <c r="C1008" s="492"/>
      <c r="D1008" s="492"/>
      <c r="E1008" s="492"/>
      <c r="F1008" s="492"/>
      <c r="G1008" s="492"/>
      <c r="H1008" s="199"/>
      <c r="I1008" s="199"/>
    </row>
    <row r="1009" spans="2:9" x14ac:dyDescent="0.3">
      <c r="B1009" s="285"/>
      <c r="C1009" s="492"/>
      <c r="D1009" s="492"/>
      <c r="E1009" s="492"/>
      <c r="F1009" s="492"/>
      <c r="G1009" s="492"/>
      <c r="H1009" s="199"/>
      <c r="I1009" s="199"/>
    </row>
    <row r="1010" spans="2:9" x14ac:dyDescent="0.3">
      <c r="B1010" s="285"/>
      <c r="C1010" s="492"/>
      <c r="D1010" s="492"/>
      <c r="E1010" s="492"/>
      <c r="F1010" s="492"/>
      <c r="G1010" s="492"/>
      <c r="H1010" s="199"/>
      <c r="I1010" s="199"/>
    </row>
    <row r="1011" spans="2:9" x14ac:dyDescent="0.3">
      <c r="B1011" s="285"/>
      <c r="C1011" s="492"/>
      <c r="D1011" s="492"/>
      <c r="E1011" s="492"/>
      <c r="F1011" s="492"/>
      <c r="G1011" s="492"/>
      <c r="H1011" s="199"/>
      <c r="I1011" s="199"/>
    </row>
    <row r="1012" spans="2:9" x14ac:dyDescent="0.3">
      <c r="B1012" s="285"/>
      <c r="C1012" s="492"/>
      <c r="D1012" s="492"/>
      <c r="E1012" s="492"/>
      <c r="F1012" s="492"/>
      <c r="G1012" s="492"/>
      <c r="H1012" s="199"/>
      <c r="I1012" s="199"/>
    </row>
    <row r="1013" spans="2:9" x14ac:dyDescent="0.3">
      <c r="B1013" s="285"/>
      <c r="C1013" s="492"/>
      <c r="D1013" s="492"/>
      <c r="E1013" s="492"/>
      <c r="F1013" s="492"/>
      <c r="G1013" s="492"/>
      <c r="H1013" s="199"/>
      <c r="I1013" s="199"/>
    </row>
    <row r="1014" spans="2:9" x14ac:dyDescent="0.3">
      <c r="B1014" s="285"/>
      <c r="C1014" s="492"/>
      <c r="D1014" s="492"/>
      <c r="E1014" s="492"/>
      <c r="F1014" s="492"/>
      <c r="G1014" s="492"/>
      <c r="H1014" s="199"/>
      <c r="I1014" s="199"/>
    </row>
    <row r="1015" spans="2:9" x14ac:dyDescent="0.3">
      <c r="B1015" s="285"/>
      <c r="C1015" s="492"/>
      <c r="D1015" s="492"/>
      <c r="E1015" s="492"/>
      <c r="F1015" s="492"/>
      <c r="G1015" s="492"/>
      <c r="H1015" s="199"/>
      <c r="I1015" s="199"/>
    </row>
    <row r="1016" spans="2:9" x14ac:dyDescent="0.3">
      <c r="B1016" s="285"/>
      <c r="C1016" s="492"/>
      <c r="D1016" s="492"/>
      <c r="E1016" s="492"/>
      <c r="F1016" s="492"/>
      <c r="G1016" s="492"/>
      <c r="H1016" s="199"/>
      <c r="I1016" s="199"/>
    </row>
    <row r="1017" spans="2:9" x14ac:dyDescent="0.3">
      <c r="B1017" s="285"/>
      <c r="C1017" s="492"/>
      <c r="D1017" s="492"/>
      <c r="E1017" s="492"/>
      <c r="F1017" s="492"/>
      <c r="G1017" s="492"/>
      <c r="H1017" s="199"/>
      <c r="I1017" s="199"/>
    </row>
    <row r="1018" spans="2:9" x14ac:dyDescent="0.3">
      <c r="B1018" s="285"/>
      <c r="C1018" s="492"/>
      <c r="D1018" s="492"/>
      <c r="E1018" s="492"/>
      <c r="F1018" s="492"/>
      <c r="G1018" s="492"/>
      <c r="H1018" s="199"/>
      <c r="I1018" s="199"/>
    </row>
    <row r="1019" spans="2:9" x14ac:dyDescent="0.3">
      <c r="B1019" s="285"/>
      <c r="C1019" s="492"/>
      <c r="D1019" s="492"/>
      <c r="E1019" s="492"/>
      <c r="F1019" s="492"/>
      <c r="G1019" s="492"/>
      <c r="H1019" s="199"/>
      <c r="I1019" s="199"/>
    </row>
    <row r="1020" spans="2:9" x14ac:dyDescent="0.3">
      <c r="B1020" s="285"/>
      <c r="C1020" s="492"/>
      <c r="D1020" s="492"/>
      <c r="E1020" s="492"/>
      <c r="F1020" s="492"/>
      <c r="G1020" s="492"/>
      <c r="H1020" s="199"/>
      <c r="I1020" s="199"/>
    </row>
    <row r="1021" spans="2:9" x14ac:dyDescent="0.3">
      <c r="B1021" s="285"/>
      <c r="C1021" s="492"/>
      <c r="D1021" s="492"/>
      <c r="E1021" s="492"/>
      <c r="F1021" s="492"/>
      <c r="G1021" s="492"/>
      <c r="H1021" s="199"/>
      <c r="I1021" s="199"/>
    </row>
    <row r="1022" spans="2:9" x14ac:dyDescent="0.3">
      <c r="B1022" s="285"/>
      <c r="C1022" s="492"/>
      <c r="D1022" s="492"/>
      <c r="E1022" s="492"/>
      <c r="F1022" s="492"/>
      <c r="G1022" s="492"/>
      <c r="H1022" s="199"/>
      <c r="I1022" s="199"/>
    </row>
    <row r="1023" spans="2:9" x14ac:dyDescent="0.3">
      <c r="B1023" s="285"/>
      <c r="C1023" s="492"/>
      <c r="D1023" s="492"/>
      <c r="E1023" s="492"/>
      <c r="F1023" s="492"/>
      <c r="G1023" s="492"/>
      <c r="H1023" s="199"/>
      <c r="I1023" s="199"/>
    </row>
    <row r="1024" spans="2:9" x14ac:dyDescent="0.3">
      <c r="B1024" s="285"/>
      <c r="C1024" s="492"/>
      <c r="D1024" s="492"/>
      <c r="E1024" s="492"/>
      <c r="F1024" s="492"/>
      <c r="G1024" s="492"/>
      <c r="H1024" s="199"/>
      <c r="I1024" s="199"/>
    </row>
    <row r="1025" spans="2:9" x14ac:dyDescent="0.3">
      <c r="B1025" s="285"/>
      <c r="C1025" s="492"/>
      <c r="D1025" s="492"/>
      <c r="E1025" s="492"/>
      <c r="F1025" s="492"/>
      <c r="G1025" s="492"/>
      <c r="H1025" s="199"/>
      <c r="I1025" s="199"/>
    </row>
    <row r="1026" spans="2:9" x14ac:dyDescent="0.3">
      <c r="B1026" s="285"/>
      <c r="C1026" s="492"/>
      <c r="D1026" s="492"/>
      <c r="E1026" s="492"/>
      <c r="F1026" s="492"/>
      <c r="G1026" s="492"/>
      <c r="H1026" s="199"/>
      <c r="I1026" s="199"/>
    </row>
    <row r="1027" spans="2:9" x14ac:dyDescent="0.3">
      <c r="B1027" s="285"/>
      <c r="C1027" s="492"/>
      <c r="D1027" s="492"/>
      <c r="E1027" s="492"/>
      <c r="F1027" s="492"/>
      <c r="G1027" s="492"/>
      <c r="H1027" s="199"/>
      <c r="I1027" s="199"/>
    </row>
    <row r="1028" spans="2:9" x14ac:dyDescent="0.3">
      <c r="B1028" s="285"/>
      <c r="C1028" s="492"/>
      <c r="D1028" s="492"/>
      <c r="E1028" s="492"/>
      <c r="F1028" s="492"/>
      <c r="G1028" s="492"/>
      <c r="H1028" s="199"/>
      <c r="I1028" s="199"/>
    </row>
    <row r="1029" spans="2:9" x14ac:dyDescent="0.3">
      <c r="B1029" s="285"/>
      <c r="C1029" s="492"/>
      <c r="D1029" s="492"/>
      <c r="E1029" s="492"/>
      <c r="F1029" s="492"/>
      <c r="G1029" s="492"/>
      <c r="H1029" s="199"/>
      <c r="I1029" s="199"/>
    </row>
    <row r="1030" spans="2:9" x14ac:dyDescent="0.3">
      <c r="B1030" s="285"/>
      <c r="C1030" s="492"/>
      <c r="D1030" s="492"/>
      <c r="E1030" s="492"/>
      <c r="F1030" s="492"/>
      <c r="G1030" s="492"/>
      <c r="H1030" s="199"/>
      <c r="I1030" s="199"/>
    </row>
    <row r="1031" spans="2:9" x14ac:dyDescent="0.3">
      <c r="B1031" s="285"/>
      <c r="C1031" s="492"/>
      <c r="D1031" s="492"/>
      <c r="E1031" s="492"/>
      <c r="F1031" s="492"/>
      <c r="G1031" s="492"/>
      <c r="H1031" s="199"/>
      <c r="I1031" s="199"/>
    </row>
    <row r="1032" spans="2:9" x14ac:dyDescent="0.3">
      <c r="B1032" s="285"/>
      <c r="C1032" s="492"/>
      <c r="D1032" s="492"/>
      <c r="E1032" s="492"/>
      <c r="F1032" s="492"/>
      <c r="G1032" s="492"/>
      <c r="H1032" s="199"/>
      <c r="I1032" s="199"/>
    </row>
    <row r="1033" spans="2:9" x14ac:dyDescent="0.3">
      <c r="B1033" s="285"/>
      <c r="C1033" s="492"/>
      <c r="D1033" s="492"/>
      <c r="E1033" s="492"/>
      <c r="F1033" s="492"/>
      <c r="G1033" s="492"/>
      <c r="H1033" s="199"/>
      <c r="I1033" s="199"/>
    </row>
    <row r="1034" spans="2:9" x14ac:dyDescent="0.3">
      <c r="B1034" s="285"/>
      <c r="C1034" s="492"/>
      <c r="D1034" s="492"/>
      <c r="E1034" s="492"/>
      <c r="F1034" s="492"/>
      <c r="G1034" s="492"/>
      <c r="H1034" s="199"/>
      <c r="I1034" s="199"/>
    </row>
    <row r="1035" spans="2:9" x14ac:dyDescent="0.3">
      <c r="B1035" s="285"/>
      <c r="C1035" s="492"/>
      <c r="D1035" s="492"/>
      <c r="E1035" s="492"/>
      <c r="F1035" s="492"/>
      <c r="G1035" s="492"/>
      <c r="H1035" s="199"/>
      <c r="I1035" s="199"/>
    </row>
    <row r="1036" spans="2:9" x14ac:dyDescent="0.3">
      <c r="B1036" s="285"/>
      <c r="C1036" s="492"/>
      <c r="D1036" s="492"/>
      <c r="E1036" s="492"/>
      <c r="F1036" s="492"/>
      <c r="G1036" s="492"/>
      <c r="H1036" s="199"/>
      <c r="I1036" s="199"/>
    </row>
    <row r="1037" spans="2:9" x14ac:dyDescent="0.3">
      <c r="B1037" s="285"/>
      <c r="C1037" s="492"/>
      <c r="D1037" s="492"/>
      <c r="E1037" s="492"/>
      <c r="F1037" s="492"/>
      <c r="G1037" s="492"/>
      <c r="H1037" s="199"/>
      <c r="I1037" s="199"/>
    </row>
    <row r="1038" spans="2:9" x14ac:dyDescent="0.3">
      <c r="B1038" s="285"/>
      <c r="C1038" s="492"/>
      <c r="D1038" s="492"/>
      <c r="E1038" s="492"/>
      <c r="F1038" s="492"/>
      <c r="G1038" s="492"/>
      <c r="H1038" s="199"/>
      <c r="I1038" s="199"/>
    </row>
    <row r="1039" spans="2:9" x14ac:dyDescent="0.3">
      <c r="B1039" s="285"/>
      <c r="C1039" s="492"/>
      <c r="D1039" s="492"/>
      <c r="E1039" s="492"/>
      <c r="F1039" s="492"/>
      <c r="G1039" s="492"/>
      <c r="H1039" s="199"/>
      <c r="I1039" s="199"/>
    </row>
    <row r="1040" spans="2:9" x14ac:dyDescent="0.3">
      <c r="B1040" s="285"/>
      <c r="C1040" s="492"/>
      <c r="D1040" s="492"/>
      <c r="E1040" s="492"/>
      <c r="F1040" s="492"/>
      <c r="G1040" s="492"/>
      <c r="H1040" s="199"/>
      <c r="I1040" s="199"/>
    </row>
    <row r="1041" spans="2:9" x14ac:dyDescent="0.3">
      <c r="B1041" s="285"/>
      <c r="C1041" s="492"/>
      <c r="D1041" s="492"/>
      <c r="E1041" s="492"/>
      <c r="F1041" s="492"/>
      <c r="G1041" s="492"/>
      <c r="H1041" s="199"/>
      <c r="I1041" s="199"/>
    </row>
    <row r="1042" spans="2:9" x14ac:dyDescent="0.3">
      <c r="B1042" s="285"/>
      <c r="C1042" s="492"/>
      <c r="D1042" s="492"/>
      <c r="E1042" s="492"/>
      <c r="F1042" s="492"/>
      <c r="G1042" s="492"/>
      <c r="H1042" s="199"/>
      <c r="I1042" s="199"/>
    </row>
    <row r="1043" spans="2:9" x14ac:dyDescent="0.3">
      <c r="B1043" s="285"/>
      <c r="C1043" s="492"/>
      <c r="D1043" s="492"/>
      <c r="E1043" s="492"/>
      <c r="F1043" s="492"/>
      <c r="G1043" s="492"/>
      <c r="H1043" s="199"/>
      <c r="I1043" s="199"/>
    </row>
    <row r="1044" spans="2:9" x14ac:dyDescent="0.3">
      <c r="B1044" s="285"/>
      <c r="C1044" s="492"/>
      <c r="D1044" s="492"/>
      <c r="E1044" s="492"/>
      <c r="F1044" s="492"/>
      <c r="G1044" s="492"/>
      <c r="H1044" s="199"/>
      <c r="I1044" s="199"/>
    </row>
    <row r="1045" spans="2:9" x14ac:dyDescent="0.3">
      <c r="B1045" s="285"/>
      <c r="C1045" s="492"/>
      <c r="D1045" s="492"/>
      <c r="E1045" s="492"/>
      <c r="F1045" s="492"/>
      <c r="G1045" s="492"/>
      <c r="H1045" s="199"/>
      <c r="I1045" s="199"/>
    </row>
    <row r="1046" spans="2:9" x14ac:dyDescent="0.3">
      <c r="B1046" s="285"/>
      <c r="C1046" s="492"/>
      <c r="D1046" s="492"/>
      <c r="E1046" s="492"/>
      <c r="F1046" s="492"/>
      <c r="G1046" s="492"/>
      <c r="H1046" s="199"/>
      <c r="I1046" s="199"/>
    </row>
    <row r="1047" spans="2:9" x14ac:dyDescent="0.3">
      <c r="B1047" s="285"/>
      <c r="C1047" s="492"/>
      <c r="D1047" s="492"/>
      <c r="E1047" s="492"/>
      <c r="F1047" s="492"/>
      <c r="G1047" s="492"/>
      <c r="H1047" s="199"/>
      <c r="I1047" s="199"/>
    </row>
    <row r="1048" spans="2:9" x14ac:dyDescent="0.3">
      <c r="B1048" s="285"/>
      <c r="C1048" s="492"/>
      <c r="D1048" s="492"/>
      <c r="E1048" s="492"/>
      <c r="F1048" s="492"/>
      <c r="G1048" s="492"/>
      <c r="H1048" s="199"/>
      <c r="I1048" s="199"/>
    </row>
    <row r="1049" spans="2:9" x14ac:dyDescent="0.3">
      <c r="B1049" s="285"/>
      <c r="C1049" s="492"/>
      <c r="D1049" s="492"/>
      <c r="E1049" s="492"/>
      <c r="F1049" s="492"/>
      <c r="G1049" s="492"/>
      <c r="H1049" s="199"/>
      <c r="I1049" s="199"/>
    </row>
    <row r="1050" spans="2:9" x14ac:dyDescent="0.3">
      <c r="B1050" s="285"/>
      <c r="C1050" s="492"/>
      <c r="D1050" s="492"/>
      <c r="E1050" s="492"/>
      <c r="F1050" s="492"/>
      <c r="G1050" s="492"/>
      <c r="H1050" s="199"/>
      <c r="I1050" s="199"/>
    </row>
    <row r="1051" spans="2:9" x14ac:dyDescent="0.3">
      <c r="B1051" s="285"/>
      <c r="C1051" s="492"/>
      <c r="D1051" s="492"/>
      <c r="E1051" s="492"/>
      <c r="F1051" s="492"/>
      <c r="G1051" s="492"/>
      <c r="H1051" s="199"/>
      <c r="I1051" s="199"/>
    </row>
    <row r="1052" spans="2:9" x14ac:dyDescent="0.3">
      <c r="B1052" s="285"/>
      <c r="C1052" s="492"/>
      <c r="D1052" s="492"/>
      <c r="E1052" s="492"/>
      <c r="F1052" s="492"/>
      <c r="G1052" s="492"/>
      <c r="H1052" s="199"/>
      <c r="I1052" s="199"/>
    </row>
    <row r="1053" spans="2:9" x14ac:dyDescent="0.3">
      <c r="B1053" s="285"/>
      <c r="C1053" s="492"/>
      <c r="D1053" s="492"/>
      <c r="E1053" s="492"/>
      <c r="F1053" s="492"/>
      <c r="G1053" s="492"/>
      <c r="H1053" s="199"/>
      <c r="I1053" s="199"/>
    </row>
    <row r="1054" spans="2:9" x14ac:dyDescent="0.3">
      <c r="B1054" s="285"/>
      <c r="C1054" s="492"/>
      <c r="D1054" s="492"/>
      <c r="E1054" s="492"/>
      <c r="F1054" s="492"/>
      <c r="G1054" s="492"/>
      <c r="H1054" s="199"/>
      <c r="I1054" s="199"/>
    </row>
    <row r="1055" spans="2:9" x14ac:dyDescent="0.3">
      <c r="B1055" s="285"/>
      <c r="C1055" s="492"/>
      <c r="D1055" s="492"/>
      <c r="E1055" s="492"/>
      <c r="F1055" s="492"/>
      <c r="G1055" s="492"/>
      <c r="H1055" s="199"/>
      <c r="I1055" s="199"/>
    </row>
    <row r="1056" spans="2:9" x14ac:dyDescent="0.3">
      <c r="B1056" s="285"/>
      <c r="C1056" s="492"/>
      <c r="D1056" s="492"/>
      <c r="E1056" s="492"/>
      <c r="F1056" s="492"/>
      <c r="G1056" s="492"/>
      <c r="H1056" s="199"/>
      <c r="I1056" s="199"/>
    </row>
    <row r="1057" spans="2:9" x14ac:dyDescent="0.3">
      <c r="B1057" s="285"/>
      <c r="C1057" s="492"/>
      <c r="D1057" s="492"/>
      <c r="E1057" s="492"/>
      <c r="F1057" s="492"/>
      <c r="G1057" s="492"/>
      <c r="H1057" s="199"/>
      <c r="I1057" s="199"/>
    </row>
    <row r="1058" spans="2:9" x14ac:dyDescent="0.3">
      <c r="B1058" s="285"/>
      <c r="C1058" s="492"/>
      <c r="D1058" s="492"/>
      <c r="E1058" s="492"/>
      <c r="F1058" s="492"/>
      <c r="G1058" s="492"/>
      <c r="H1058" s="199"/>
      <c r="I1058" s="199"/>
    </row>
    <row r="1059" spans="2:9" x14ac:dyDescent="0.3">
      <c r="B1059" s="285"/>
      <c r="C1059" s="492"/>
      <c r="D1059" s="492"/>
      <c r="E1059" s="492"/>
      <c r="F1059" s="492"/>
      <c r="G1059" s="492"/>
      <c r="H1059" s="199"/>
      <c r="I1059" s="199"/>
    </row>
    <row r="1060" spans="2:9" x14ac:dyDescent="0.3">
      <c r="B1060" s="285"/>
      <c r="C1060" s="492"/>
      <c r="D1060" s="492"/>
      <c r="E1060" s="492"/>
      <c r="F1060" s="492"/>
      <c r="G1060" s="492"/>
      <c r="H1060" s="199"/>
      <c r="I1060" s="199"/>
    </row>
    <row r="1061" spans="2:9" x14ac:dyDescent="0.3">
      <c r="B1061" s="285"/>
      <c r="C1061" s="492"/>
      <c r="D1061" s="492"/>
      <c r="E1061" s="492"/>
      <c r="F1061" s="492"/>
      <c r="G1061" s="492"/>
      <c r="H1061" s="199"/>
      <c r="I1061" s="199"/>
    </row>
    <row r="1062" spans="2:9" x14ac:dyDescent="0.3">
      <c r="B1062" s="285"/>
      <c r="C1062" s="492"/>
      <c r="D1062" s="492"/>
      <c r="E1062" s="492"/>
      <c r="F1062" s="492"/>
      <c r="G1062" s="492"/>
      <c r="H1062" s="199"/>
      <c r="I1062" s="199"/>
    </row>
    <row r="1063" spans="2:9" x14ac:dyDescent="0.3">
      <c r="B1063" s="285"/>
      <c r="C1063" s="492"/>
      <c r="D1063" s="492"/>
      <c r="E1063" s="492"/>
      <c r="F1063" s="492"/>
      <c r="G1063" s="492"/>
      <c r="H1063" s="199"/>
      <c r="I1063" s="199"/>
    </row>
    <row r="1064" spans="2:9" x14ac:dyDescent="0.3">
      <c r="B1064" s="285"/>
      <c r="C1064" s="492"/>
      <c r="D1064" s="492"/>
      <c r="E1064" s="492"/>
      <c r="F1064" s="492"/>
      <c r="G1064" s="492"/>
      <c r="H1064" s="199"/>
      <c r="I1064" s="199"/>
    </row>
    <row r="1065" spans="2:9" x14ac:dyDescent="0.3">
      <c r="B1065" s="285"/>
      <c r="C1065" s="492"/>
      <c r="D1065" s="492"/>
      <c r="E1065" s="492"/>
      <c r="F1065" s="492"/>
      <c r="G1065" s="492"/>
      <c r="H1065" s="199"/>
      <c r="I1065" s="199"/>
    </row>
    <row r="1066" spans="2:9" x14ac:dyDescent="0.3">
      <c r="B1066" s="285"/>
      <c r="C1066" s="492"/>
      <c r="D1066" s="492"/>
      <c r="E1066" s="492"/>
      <c r="F1066" s="492"/>
      <c r="G1066" s="492"/>
      <c r="H1066" s="199"/>
      <c r="I1066" s="199"/>
    </row>
    <row r="1067" spans="2:9" x14ac:dyDescent="0.3">
      <c r="B1067" s="285"/>
      <c r="C1067" s="492"/>
      <c r="D1067" s="492"/>
      <c r="E1067" s="492"/>
      <c r="F1067" s="492"/>
      <c r="G1067" s="492"/>
      <c r="H1067" s="199"/>
      <c r="I1067" s="199"/>
    </row>
    <row r="1068" spans="2:9" x14ac:dyDescent="0.3">
      <c r="B1068" s="285"/>
      <c r="C1068" s="492"/>
      <c r="D1068" s="492"/>
      <c r="E1068" s="492"/>
      <c r="F1068" s="492"/>
      <c r="G1068" s="492"/>
      <c r="H1068" s="199"/>
      <c r="I1068" s="199"/>
    </row>
    <row r="1069" spans="2:9" x14ac:dyDescent="0.3">
      <c r="B1069" s="285"/>
      <c r="C1069" s="492"/>
      <c r="D1069" s="492"/>
      <c r="E1069" s="492"/>
      <c r="F1069" s="492"/>
      <c r="G1069" s="492"/>
      <c r="H1069" s="199"/>
      <c r="I1069" s="199"/>
    </row>
    <row r="1070" spans="2:9" x14ac:dyDescent="0.3">
      <c r="B1070" s="285"/>
      <c r="C1070" s="492"/>
      <c r="D1070" s="492"/>
      <c r="E1070" s="492"/>
      <c r="F1070" s="492"/>
      <c r="G1070" s="492"/>
      <c r="H1070" s="199"/>
      <c r="I1070" s="199"/>
    </row>
    <row r="1071" spans="2:9" x14ac:dyDescent="0.3">
      <c r="B1071" s="285"/>
      <c r="C1071" s="492"/>
      <c r="D1071" s="492"/>
      <c r="E1071" s="492"/>
      <c r="F1071" s="492"/>
      <c r="G1071" s="492"/>
      <c r="H1071" s="199"/>
      <c r="I1071" s="199"/>
    </row>
    <row r="1072" spans="2:9" x14ac:dyDescent="0.3">
      <c r="B1072" s="285"/>
      <c r="C1072" s="492"/>
      <c r="D1072" s="492"/>
      <c r="E1072" s="492"/>
      <c r="F1072" s="492"/>
      <c r="G1072" s="492"/>
      <c r="H1072" s="199"/>
      <c r="I1072" s="199"/>
    </row>
    <row r="1073" spans="2:9" x14ac:dyDescent="0.3">
      <c r="B1073" s="285"/>
      <c r="C1073" s="492"/>
      <c r="D1073" s="492"/>
      <c r="E1073" s="492"/>
      <c r="F1073" s="492"/>
      <c r="G1073" s="492"/>
      <c r="H1073" s="199"/>
      <c r="I1073" s="199"/>
    </row>
    <row r="1074" spans="2:9" x14ac:dyDescent="0.3">
      <c r="B1074" s="285"/>
      <c r="C1074" s="492"/>
      <c r="D1074" s="492"/>
      <c r="E1074" s="492"/>
      <c r="F1074" s="492"/>
      <c r="G1074" s="492"/>
      <c r="H1074" s="199"/>
      <c r="I1074" s="199"/>
    </row>
    <row r="1075" spans="2:9" x14ac:dyDescent="0.3">
      <c r="B1075" s="285"/>
      <c r="C1075" s="492"/>
      <c r="D1075" s="492"/>
      <c r="E1075" s="492"/>
      <c r="F1075" s="492"/>
      <c r="G1075" s="492"/>
      <c r="H1075" s="199"/>
      <c r="I1075" s="199"/>
    </row>
    <row r="1076" spans="2:9" x14ac:dyDescent="0.3">
      <c r="B1076" s="285"/>
      <c r="C1076" s="492"/>
      <c r="D1076" s="492"/>
      <c r="E1076" s="492"/>
      <c r="F1076" s="492"/>
      <c r="G1076" s="492"/>
      <c r="H1076" s="199"/>
      <c r="I1076" s="199"/>
    </row>
    <row r="1077" spans="2:9" x14ac:dyDescent="0.3">
      <c r="B1077" s="285"/>
      <c r="C1077" s="492"/>
      <c r="D1077" s="492"/>
      <c r="E1077" s="492"/>
      <c r="F1077" s="492"/>
      <c r="G1077" s="492"/>
      <c r="H1077" s="199"/>
      <c r="I1077" s="199"/>
    </row>
    <row r="1078" spans="2:9" x14ac:dyDescent="0.3">
      <c r="B1078" s="285"/>
      <c r="C1078" s="492"/>
      <c r="D1078" s="492"/>
      <c r="E1078" s="492"/>
      <c r="F1078" s="492"/>
      <c r="G1078" s="492"/>
      <c r="H1078" s="199"/>
      <c r="I1078" s="199"/>
    </row>
    <row r="1079" spans="2:9" x14ac:dyDescent="0.3">
      <c r="B1079" s="285"/>
      <c r="C1079" s="492"/>
      <c r="D1079" s="492"/>
      <c r="E1079" s="492"/>
      <c r="F1079" s="492"/>
      <c r="G1079" s="492"/>
      <c r="H1079" s="199"/>
      <c r="I1079" s="199"/>
    </row>
    <row r="1080" spans="2:9" x14ac:dyDescent="0.3">
      <c r="B1080" s="285"/>
      <c r="C1080" s="492"/>
      <c r="D1080" s="492"/>
      <c r="E1080" s="492"/>
      <c r="F1080" s="492"/>
      <c r="G1080" s="492"/>
      <c r="H1080" s="199"/>
      <c r="I1080" s="199"/>
    </row>
    <row r="1081" spans="2:9" x14ac:dyDescent="0.3">
      <c r="B1081" s="285"/>
      <c r="C1081" s="492"/>
      <c r="D1081" s="492"/>
      <c r="E1081" s="492"/>
      <c r="F1081" s="492"/>
      <c r="G1081" s="492"/>
      <c r="H1081" s="199"/>
      <c r="I1081" s="199"/>
    </row>
    <row r="1082" spans="2:9" x14ac:dyDescent="0.3">
      <c r="B1082" s="285"/>
      <c r="C1082" s="492"/>
      <c r="D1082" s="492"/>
      <c r="E1082" s="492"/>
      <c r="F1082" s="492"/>
      <c r="G1082" s="492"/>
      <c r="H1082" s="199"/>
      <c r="I1082" s="199"/>
    </row>
    <row r="1083" spans="2:9" x14ac:dyDescent="0.3">
      <c r="B1083" s="285"/>
      <c r="C1083" s="492"/>
      <c r="D1083" s="492"/>
      <c r="E1083" s="492"/>
      <c r="F1083" s="492"/>
      <c r="G1083" s="492"/>
      <c r="H1083" s="199"/>
      <c r="I1083" s="199"/>
    </row>
    <row r="1084" spans="2:9" x14ac:dyDescent="0.3">
      <c r="B1084" s="285"/>
      <c r="C1084" s="492"/>
      <c r="D1084" s="492"/>
      <c r="E1084" s="492"/>
      <c r="F1084" s="492"/>
      <c r="G1084" s="492"/>
      <c r="H1084" s="199"/>
      <c r="I1084" s="199"/>
    </row>
    <row r="1085" spans="2:9" x14ac:dyDescent="0.3">
      <c r="B1085" s="285"/>
      <c r="C1085" s="492"/>
      <c r="D1085" s="492"/>
      <c r="E1085" s="492"/>
      <c r="F1085" s="492"/>
      <c r="G1085" s="492"/>
      <c r="H1085" s="199"/>
      <c r="I1085" s="199"/>
    </row>
    <row r="1086" spans="2:9" x14ac:dyDescent="0.3">
      <c r="B1086" s="285"/>
      <c r="C1086" s="492"/>
      <c r="D1086" s="492"/>
      <c r="E1086" s="492"/>
      <c r="F1086" s="492"/>
      <c r="G1086" s="492"/>
      <c r="H1086" s="199"/>
      <c r="I1086" s="199"/>
    </row>
    <row r="1087" spans="2:9" x14ac:dyDescent="0.3">
      <c r="B1087" s="285"/>
      <c r="C1087" s="492"/>
      <c r="D1087" s="492"/>
      <c r="E1087" s="492"/>
      <c r="F1087" s="492"/>
      <c r="G1087" s="492"/>
      <c r="H1087" s="199"/>
      <c r="I1087" s="199"/>
    </row>
    <row r="1088" spans="2:9" x14ac:dyDescent="0.3">
      <c r="B1088" s="285"/>
      <c r="C1088" s="492"/>
      <c r="D1088" s="492"/>
      <c r="E1088" s="492"/>
      <c r="F1088" s="492"/>
      <c r="G1088" s="492"/>
      <c r="H1088" s="199"/>
      <c r="I1088" s="199"/>
    </row>
    <row r="1089" spans="2:9" x14ac:dyDescent="0.3">
      <c r="B1089" s="285"/>
      <c r="C1089" s="492"/>
      <c r="D1089" s="492"/>
      <c r="E1089" s="492"/>
      <c r="F1089" s="492"/>
      <c r="G1089" s="492"/>
      <c r="H1089" s="199"/>
      <c r="I1089" s="199"/>
    </row>
    <row r="1090" spans="2:9" x14ac:dyDescent="0.3">
      <c r="B1090" s="285"/>
      <c r="C1090" s="492"/>
      <c r="D1090" s="492"/>
      <c r="E1090" s="492"/>
      <c r="F1090" s="492"/>
      <c r="G1090" s="492"/>
      <c r="H1090" s="199"/>
      <c r="I1090" s="199"/>
    </row>
    <row r="1091" spans="2:9" x14ac:dyDescent="0.3">
      <c r="B1091" s="285"/>
      <c r="C1091" s="492"/>
      <c r="D1091" s="492"/>
      <c r="E1091" s="492"/>
      <c r="F1091" s="492"/>
      <c r="G1091" s="492"/>
      <c r="H1091" s="199"/>
      <c r="I1091" s="199"/>
    </row>
    <row r="1092" spans="2:9" x14ac:dyDescent="0.3">
      <c r="B1092" s="285"/>
      <c r="C1092" s="492"/>
      <c r="D1092" s="492"/>
      <c r="E1092" s="492"/>
      <c r="F1092" s="492"/>
      <c r="G1092" s="492"/>
      <c r="H1092" s="199"/>
      <c r="I1092" s="199"/>
    </row>
    <row r="1093" spans="2:9" x14ac:dyDescent="0.3">
      <c r="B1093" s="285"/>
      <c r="C1093" s="492"/>
      <c r="D1093" s="492"/>
      <c r="E1093" s="492"/>
      <c r="F1093" s="492"/>
      <c r="G1093" s="492"/>
      <c r="H1093" s="199"/>
      <c r="I1093" s="199"/>
    </row>
    <row r="1094" spans="2:9" x14ac:dyDescent="0.3">
      <c r="B1094" s="285"/>
      <c r="C1094" s="492"/>
      <c r="D1094" s="492"/>
      <c r="E1094" s="492"/>
      <c r="F1094" s="492"/>
      <c r="G1094" s="492"/>
      <c r="H1094" s="199"/>
      <c r="I1094" s="199"/>
    </row>
    <row r="1095" spans="2:9" x14ac:dyDescent="0.3">
      <c r="B1095" s="285"/>
      <c r="C1095" s="492"/>
      <c r="D1095" s="492"/>
      <c r="E1095" s="492"/>
      <c r="F1095" s="492"/>
      <c r="G1095" s="492"/>
      <c r="H1095" s="199"/>
      <c r="I1095" s="199"/>
    </row>
    <row r="1096" spans="2:9" x14ac:dyDescent="0.3">
      <c r="B1096" s="285"/>
      <c r="C1096" s="492"/>
      <c r="D1096" s="492"/>
      <c r="E1096" s="492"/>
      <c r="F1096" s="492"/>
      <c r="G1096" s="492"/>
      <c r="H1096" s="199"/>
      <c r="I1096" s="199"/>
    </row>
    <row r="1097" spans="2:9" x14ac:dyDescent="0.3">
      <c r="B1097" s="285"/>
      <c r="C1097" s="492"/>
      <c r="D1097" s="492"/>
      <c r="E1097" s="492"/>
      <c r="F1097" s="492"/>
      <c r="G1097" s="492"/>
      <c r="H1097" s="199"/>
      <c r="I1097" s="199"/>
    </row>
    <row r="1098" spans="2:9" x14ac:dyDescent="0.3">
      <c r="B1098" s="285"/>
      <c r="C1098" s="492"/>
      <c r="D1098" s="492"/>
      <c r="E1098" s="492"/>
      <c r="F1098" s="492"/>
      <c r="G1098" s="492"/>
      <c r="H1098" s="199"/>
      <c r="I1098" s="199"/>
    </row>
    <row r="1099" spans="2:9" x14ac:dyDescent="0.3">
      <c r="B1099" s="285"/>
      <c r="C1099" s="492"/>
      <c r="D1099" s="492"/>
      <c r="E1099" s="492"/>
      <c r="F1099" s="492"/>
      <c r="G1099" s="492"/>
      <c r="H1099" s="199"/>
      <c r="I1099" s="199"/>
    </row>
    <row r="1100" spans="2:9" x14ac:dyDescent="0.3">
      <c r="B1100" s="285"/>
      <c r="C1100" s="492"/>
      <c r="D1100" s="492"/>
      <c r="E1100" s="492"/>
      <c r="F1100" s="492"/>
      <c r="G1100" s="492"/>
      <c r="H1100" s="199"/>
      <c r="I1100" s="199"/>
    </row>
    <row r="1101" spans="2:9" x14ac:dyDescent="0.3">
      <c r="B1101" s="285"/>
      <c r="C1101" s="492"/>
      <c r="D1101" s="492"/>
      <c r="E1101" s="492"/>
      <c r="F1101" s="492"/>
      <c r="G1101" s="492"/>
      <c r="H1101" s="199"/>
      <c r="I1101" s="199"/>
    </row>
    <row r="1102" spans="2:9" x14ac:dyDescent="0.3">
      <c r="B1102" s="285"/>
      <c r="C1102" s="492"/>
      <c r="D1102" s="492"/>
      <c r="E1102" s="492"/>
      <c r="F1102" s="492"/>
      <c r="G1102" s="492"/>
      <c r="H1102" s="199"/>
      <c r="I1102" s="199"/>
    </row>
    <row r="1103" spans="2:9" x14ac:dyDescent="0.3">
      <c r="B1103" s="285"/>
      <c r="C1103" s="492"/>
      <c r="D1103" s="492"/>
      <c r="E1103" s="492"/>
      <c r="F1103" s="492"/>
      <c r="G1103" s="492"/>
      <c r="H1103" s="199"/>
      <c r="I1103" s="199"/>
    </row>
    <row r="1104" spans="2:9" x14ac:dyDescent="0.3">
      <c r="B1104" s="285"/>
      <c r="C1104" s="492"/>
      <c r="D1104" s="492"/>
      <c r="E1104" s="492"/>
      <c r="F1104" s="492"/>
      <c r="G1104" s="492"/>
      <c r="H1104" s="199"/>
      <c r="I1104" s="199"/>
    </row>
    <row r="1105" spans="2:9" x14ac:dyDescent="0.3">
      <c r="B1105" s="285"/>
      <c r="C1105" s="492"/>
      <c r="D1105" s="492"/>
      <c r="E1105" s="492"/>
      <c r="F1105" s="492"/>
      <c r="G1105" s="492"/>
      <c r="H1105" s="199"/>
      <c r="I1105" s="199"/>
    </row>
    <row r="1106" spans="2:9" x14ac:dyDescent="0.3">
      <c r="B1106" s="285"/>
      <c r="C1106" s="492"/>
      <c r="D1106" s="492"/>
      <c r="E1106" s="492"/>
      <c r="F1106" s="492"/>
      <c r="G1106" s="492"/>
      <c r="H1106" s="199"/>
      <c r="I1106" s="199"/>
    </row>
    <row r="1107" spans="2:9" x14ac:dyDescent="0.3">
      <c r="B1107" s="285"/>
      <c r="C1107" s="492"/>
      <c r="D1107" s="492"/>
      <c r="E1107" s="492"/>
      <c r="F1107" s="492"/>
      <c r="G1107" s="492"/>
      <c r="H1107" s="199"/>
      <c r="I1107" s="199"/>
    </row>
    <row r="1108" spans="2:9" x14ac:dyDescent="0.3">
      <c r="B1108" s="285"/>
      <c r="C1108" s="492"/>
      <c r="D1108" s="492"/>
      <c r="E1108" s="492"/>
      <c r="F1108" s="492"/>
      <c r="G1108" s="492"/>
      <c r="H1108" s="199"/>
      <c r="I1108" s="199"/>
    </row>
    <row r="1109" spans="2:9" x14ac:dyDescent="0.3">
      <c r="B1109" s="285"/>
      <c r="C1109" s="492"/>
      <c r="D1109" s="492"/>
      <c r="E1109" s="492"/>
      <c r="F1109" s="492"/>
      <c r="G1109" s="492"/>
      <c r="H1109" s="199"/>
      <c r="I1109" s="199"/>
    </row>
    <row r="1110" spans="2:9" x14ac:dyDescent="0.3">
      <c r="B1110" s="285"/>
      <c r="C1110" s="492"/>
      <c r="D1110" s="492"/>
      <c r="E1110" s="492"/>
      <c r="F1110" s="492"/>
      <c r="G1110" s="492"/>
      <c r="H1110" s="199"/>
      <c r="I1110" s="199"/>
    </row>
    <row r="1111" spans="2:9" x14ac:dyDescent="0.3">
      <c r="B1111" s="285"/>
      <c r="C1111" s="492"/>
      <c r="D1111" s="492"/>
      <c r="E1111" s="492"/>
      <c r="F1111" s="492"/>
      <c r="G1111" s="492"/>
      <c r="H1111" s="199"/>
      <c r="I1111" s="199"/>
    </row>
    <row r="1112" spans="2:9" x14ac:dyDescent="0.3">
      <c r="B1112" s="285"/>
      <c r="C1112" s="492"/>
      <c r="D1112" s="492"/>
      <c r="E1112" s="492"/>
      <c r="F1112" s="492"/>
      <c r="G1112" s="492"/>
      <c r="H1112" s="199"/>
      <c r="I1112" s="199"/>
    </row>
    <row r="1113" spans="2:9" x14ac:dyDescent="0.3">
      <c r="B1113" s="285"/>
      <c r="C1113" s="492"/>
      <c r="D1113" s="492"/>
      <c r="E1113" s="492"/>
      <c r="F1113" s="492"/>
      <c r="G1113" s="492"/>
      <c r="H1113" s="199"/>
      <c r="I1113" s="199"/>
    </row>
    <row r="1114" spans="2:9" x14ac:dyDescent="0.3">
      <c r="B1114" s="285"/>
      <c r="C1114" s="492"/>
      <c r="D1114" s="492"/>
      <c r="E1114" s="492"/>
      <c r="F1114" s="492"/>
      <c r="G1114" s="492"/>
      <c r="H1114" s="199"/>
      <c r="I1114" s="199"/>
    </row>
    <row r="1115" spans="2:9" x14ac:dyDescent="0.3">
      <c r="B1115" s="285"/>
      <c r="C1115" s="492"/>
      <c r="D1115" s="492"/>
      <c r="E1115" s="492"/>
      <c r="F1115" s="492"/>
      <c r="G1115" s="492"/>
      <c r="H1115" s="199"/>
      <c r="I1115" s="199"/>
    </row>
    <row r="1116" spans="2:9" x14ac:dyDescent="0.3">
      <c r="B1116" s="285"/>
      <c r="C1116" s="492"/>
      <c r="D1116" s="492"/>
      <c r="E1116" s="492"/>
      <c r="F1116" s="492"/>
      <c r="G1116" s="492"/>
      <c r="H1116" s="199"/>
      <c r="I1116" s="199"/>
    </row>
    <row r="1117" spans="2:9" x14ac:dyDescent="0.3">
      <c r="B1117" s="285"/>
      <c r="C1117" s="492"/>
      <c r="D1117" s="492"/>
      <c r="E1117" s="492"/>
      <c r="F1117" s="492"/>
      <c r="G1117" s="492"/>
      <c r="H1117" s="199"/>
      <c r="I1117" s="199"/>
    </row>
    <row r="1118" spans="2:9" x14ac:dyDescent="0.3">
      <c r="B1118" s="285"/>
      <c r="C1118" s="492"/>
      <c r="D1118" s="492"/>
      <c r="E1118" s="492"/>
      <c r="F1118" s="492"/>
      <c r="G1118" s="492"/>
      <c r="H1118" s="199"/>
      <c r="I1118" s="199"/>
    </row>
    <row r="1119" spans="2:9" x14ac:dyDescent="0.3">
      <c r="B1119" s="285"/>
      <c r="C1119" s="492"/>
      <c r="D1119" s="492"/>
      <c r="E1119" s="492"/>
      <c r="F1119" s="492"/>
      <c r="G1119" s="492"/>
      <c r="H1119" s="199"/>
      <c r="I1119" s="199"/>
    </row>
    <row r="1120" spans="2:9" x14ac:dyDescent="0.3">
      <c r="B1120" s="285"/>
      <c r="C1120" s="492"/>
      <c r="D1120" s="492"/>
      <c r="E1120" s="492"/>
      <c r="F1120" s="492"/>
      <c r="G1120" s="492"/>
      <c r="H1120" s="199"/>
      <c r="I1120" s="199"/>
    </row>
    <row r="1121" spans="2:9" x14ac:dyDescent="0.3">
      <c r="B1121" s="285"/>
      <c r="C1121" s="492"/>
      <c r="D1121" s="492"/>
      <c r="E1121" s="492"/>
      <c r="F1121" s="492"/>
      <c r="G1121" s="492"/>
      <c r="H1121" s="199"/>
      <c r="I1121" s="199"/>
    </row>
    <row r="1122" spans="2:9" x14ac:dyDescent="0.3">
      <c r="B1122" s="285"/>
      <c r="C1122" s="492"/>
      <c r="D1122" s="492"/>
      <c r="E1122" s="492"/>
      <c r="F1122" s="492"/>
      <c r="G1122" s="492"/>
      <c r="H1122" s="199"/>
      <c r="I1122" s="199"/>
    </row>
    <row r="1123" spans="2:9" x14ac:dyDescent="0.3">
      <c r="B1123" s="285"/>
      <c r="C1123" s="492"/>
      <c r="D1123" s="492"/>
      <c r="E1123" s="492"/>
      <c r="F1123" s="492"/>
      <c r="G1123" s="492"/>
      <c r="H1123" s="199"/>
      <c r="I1123" s="199"/>
    </row>
    <row r="1124" spans="2:9" x14ac:dyDescent="0.3">
      <c r="B1124" s="285"/>
      <c r="C1124" s="492"/>
      <c r="D1124" s="492"/>
      <c r="E1124" s="492"/>
      <c r="F1124" s="492"/>
      <c r="G1124" s="492"/>
      <c r="H1124" s="199"/>
      <c r="I1124" s="199"/>
    </row>
    <row r="1125" spans="2:9" x14ac:dyDescent="0.3">
      <c r="B1125" s="285"/>
      <c r="C1125" s="492"/>
      <c r="D1125" s="492"/>
      <c r="E1125" s="492"/>
      <c r="F1125" s="492"/>
      <c r="G1125" s="492"/>
      <c r="H1125" s="199"/>
      <c r="I1125" s="199"/>
    </row>
    <row r="1126" spans="2:9" x14ac:dyDescent="0.3">
      <c r="B1126" s="285"/>
      <c r="C1126" s="492"/>
      <c r="D1126" s="492"/>
      <c r="E1126" s="492"/>
      <c r="F1126" s="492"/>
      <c r="G1126" s="492"/>
      <c r="H1126" s="199"/>
      <c r="I1126" s="199"/>
    </row>
    <row r="1127" spans="2:9" x14ac:dyDescent="0.3">
      <c r="B1127" s="285"/>
      <c r="C1127" s="492"/>
      <c r="D1127" s="492"/>
      <c r="E1127" s="492"/>
      <c r="F1127" s="492"/>
      <c r="G1127" s="492"/>
      <c r="H1127" s="199"/>
      <c r="I1127" s="199"/>
    </row>
    <row r="1128" spans="2:9" x14ac:dyDescent="0.3">
      <c r="B1128" s="285"/>
      <c r="C1128" s="492"/>
      <c r="D1128" s="492"/>
      <c r="E1128" s="492"/>
      <c r="F1128" s="492"/>
      <c r="G1128" s="492"/>
      <c r="H1128" s="199"/>
      <c r="I1128" s="199"/>
    </row>
    <row r="1129" spans="2:9" x14ac:dyDescent="0.3">
      <c r="B1129" s="285"/>
      <c r="C1129" s="492"/>
      <c r="D1129" s="492"/>
      <c r="E1129" s="492"/>
      <c r="F1129" s="492"/>
      <c r="G1129" s="492"/>
      <c r="H1129" s="199"/>
      <c r="I1129" s="199"/>
    </row>
    <row r="1130" spans="2:9" x14ac:dyDescent="0.3">
      <c r="B1130" s="285"/>
      <c r="C1130" s="492"/>
      <c r="D1130" s="492"/>
      <c r="E1130" s="492"/>
      <c r="F1130" s="492"/>
      <c r="G1130" s="492"/>
      <c r="H1130" s="199"/>
      <c r="I1130" s="199"/>
    </row>
    <row r="1131" spans="2:9" x14ac:dyDescent="0.3">
      <c r="B1131" s="285"/>
      <c r="C1131" s="492"/>
      <c r="D1131" s="492"/>
      <c r="E1131" s="492"/>
      <c r="F1131" s="492"/>
      <c r="G1131" s="492"/>
      <c r="H1131" s="199"/>
      <c r="I1131" s="199"/>
    </row>
    <row r="1132" spans="2:9" x14ac:dyDescent="0.3">
      <c r="B1132" s="285"/>
      <c r="C1132" s="492"/>
      <c r="D1132" s="492"/>
      <c r="E1132" s="492"/>
      <c r="F1132" s="492"/>
      <c r="G1132" s="492"/>
      <c r="H1132" s="199"/>
      <c r="I1132" s="199"/>
    </row>
    <row r="1133" spans="2:9" x14ac:dyDescent="0.3">
      <c r="B1133" s="285"/>
      <c r="C1133" s="492"/>
      <c r="D1133" s="492"/>
      <c r="E1133" s="492"/>
      <c r="F1133" s="492"/>
      <c r="G1133" s="492"/>
      <c r="H1133" s="199"/>
      <c r="I1133" s="199"/>
    </row>
    <row r="1134" spans="2:9" x14ac:dyDescent="0.3">
      <c r="B1134" s="285"/>
      <c r="C1134" s="492"/>
      <c r="D1134" s="492"/>
      <c r="E1134" s="492"/>
      <c r="F1134" s="492"/>
      <c r="G1134" s="492"/>
      <c r="H1134" s="199"/>
      <c r="I1134" s="199"/>
    </row>
    <row r="1135" spans="2:9" x14ac:dyDescent="0.3">
      <c r="B1135" s="285"/>
      <c r="C1135" s="492"/>
      <c r="D1135" s="492"/>
      <c r="E1135" s="492"/>
      <c r="F1135" s="492"/>
      <c r="G1135" s="492"/>
      <c r="H1135" s="199"/>
      <c r="I1135" s="199"/>
    </row>
    <row r="1136" spans="2:9" x14ac:dyDescent="0.3">
      <c r="B1136" s="285"/>
      <c r="C1136" s="492"/>
      <c r="D1136" s="492"/>
      <c r="E1136" s="492"/>
      <c r="F1136" s="492"/>
      <c r="G1136" s="492"/>
      <c r="H1136" s="199"/>
      <c r="I1136" s="199"/>
    </row>
    <row r="1137" spans="2:9" x14ac:dyDescent="0.3">
      <c r="B1137" s="285"/>
      <c r="C1137" s="492"/>
      <c r="D1137" s="492"/>
      <c r="E1137" s="492"/>
      <c r="F1137" s="492"/>
      <c r="G1137" s="492"/>
      <c r="H1137" s="199"/>
      <c r="I1137" s="199"/>
    </row>
    <row r="1138" spans="2:9" x14ac:dyDescent="0.3">
      <c r="B1138" s="285"/>
      <c r="C1138" s="492"/>
      <c r="D1138" s="492"/>
      <c r="E1138" s="492"/>
      <c r="F1138" s="492"/>
      <c r="G1138" s="492"/>
      <c r="H1138" s="199"/>
      <c r="I1138" s="199"/>
    </row>
    <row r="1139" spans="2:9" x14ac:dyDescent="0.3">
      <c r="B1139" s="285"/>
      <c r="C1139" s="492"/>
      <c r="D1139" s="492"/>
      <c r="E1139" s="492"/>
      <c r="F1139" s="492"/>
      <c r="G1139" s="492"/>
      <c r="H1139" s="199"/>
      <c r="I1139" s="199"/>
    </row>
    <row r="1140" spans="2:9" x14ac:dyDescent="0.3">
      <c r="B1140" s="285"/>
      <c r="C1140" s="492"/>
      <c r="D1140" s="492"/>
      <c r="E1140" s="492"/>
      <c r="F1140" s="492"/>
      <c r="G1140" s="492"/>
      <c r="H1140" s="199"/>
      <c r="I1140" s="199"/>
    </row>
    <row r="1141" spans="2:9" x14ac:dyDescent="0.3">
      <c r="B1141" s="285"/>
      <c r="C1141" s="492"/>
      <c r="D1141" s="492"/>
      <c r="E1141" s="492"/>
      <c r="F1141" s="492"/>
      <c r="G1141" s="492"/>
      <c r="H1141" s="199"/>
      <c r="I1141" s="199"/>
    </row>
    <row r="1142" spans="2:9" x14ac:dyDescent="0.3">
      <c r="B1142" s="285"/>
      <c r="C1142" s="492"/>
      <c r="D1142" s="492"/>
      <c r="E1142" s="492"/>
      <c r="F1142" s="492"/>
      <c r="G1142" s="492"/>
      <c r="H1142" s="199"/>
      <c r="I1142" s="199"/>
    </row>
    <row r="1143" spans="2:9" x14ac:dyDescent="0.3">
      <c r="B1143" s="285"/>
      <c r="C1143" s="492"/>
      <c r="D1143" s="492"/>
      <c r="E1143" s="492"/>
      <c r="F1143" s="492"/>
      <c r="G1143" s="492"/>
      <c r="H1143" s="199"/>
      <c r="I1143" s="199"/>
    </row>
    <row r="1144" spans="2:9" x14ac:dyDescent="0.3">
      <c r="B1144" s="285"/>
      <c r="C1144" s="492"/>
      <c r="D1144" s="492"/>
      <c r="E1144" s="492"/>
      <c r="F1144" s="492"/>
      <c r="G1144" s="492"/>
      <c r="H1144" s="199"/>
      <c r="I1144" s="199"/>
    </row>
    <row r="1145" spans="2:9" x14ac:dyDescent="0.3">
      <c r="B1145" s="285"/>
      <c r="C1145" s="492"/>
      <c r="D1145" s="492"/>
      <c r="E1145" s="492"/>
      <c r="F1145" s="492"/>
      <c r="G1145" s="492"/>
      <c r="H1145" s="199"/>
      <c r="I1145" s="199"/>
    </row>
    <row r="1146" spans="2:9" x14ac:dyDescent="0.3">
      <c r="B1146" s="285"/>
      <c r="C1146" s="492"/>
      <c r="D1146" s="492"/>
      <c r="E1146" s="492"/>
      <c r="F1146" s="492"/>
      <c r="G1146" s="492"/>
      <c r="H1146" s="199"/>
      <c r="I1146" s="199"/>
    </row>
    <row r="1147" spans="2:9" x14ac:dyDescent="0.3">
      <c r="B1147" s="285"/>
      <c r="C1147" s="492"/>
      <c r="D1147" s="492"/>
      <c r="E1147" s="492"/>
      <c r="F1147" s="492"/>
      <c r="G1147" s="492"/>
      <c r="H1147" s="199"/>
      <c r="I1147" s="199"/>
    </row>
    <row r="1148" spans="2:9" x14ac:dyDescent="0.3">
      <c r="B1148" s="285"/>
      <c r="C1148" s="492"/>
      <c r="D1148" s="492"/>
      <c r="E1148" s="492"/>
      <c r="F1148" s="492"/>
      <c r="G1148" s="492"/>
      <c r="H1148" s="199"/>
      <c r="I1148" s="199"/>
    </row>
    <row r="1149" spans="2:9" x14ac:dyDescent="0.3">
      <c r="B1149" s="285"/>
      <c r="C1149" s="492"/>
      <c r="D1149" s="492"/>
      <c r="E1149" s="492"/>
      <c r="F1149" s="492"/>
      <c r="G1149" s="492"/>
      <c r="H1149" s="199"/>
      <c r="I1149" s="199"/>
    </row>
    <row r="1150" spans="2:9" x14ac:dyDescent="0.3">
      <c r="B1150" s="285"/>
      <c r="C1150" s="492"/>
      <c r="D1150" s="492"/>
      <c r="E1150" s="492"/>
      <c r="F1150" s="492"/>
      <c r="G1150" s="492"/>
      <c r="H1150" s="199"/>
      <c r="I1150" s="199"/>
    </row>
    <row r="1151" spans="2:9" x14ac:dyDescent="0.3">
      <c r="B1151" s="285"/>
      <c r="C1151" s="492"/>
      <c r="D1151" s="492"/>
      <c r="E1151" s="492"/>
      <c r="F1151" s="492"/>
      <c r="G1151" s="492"/>
      <c r="H1151" s="199"/>
      <c r="I1151" s="199"/>
    </row>
    <row r="1152" spans="2:9" x14ac:dyDescent="0.3">
      <c r="B1152" s="285"/>
      <c r="C1152" s="492"/>
      <c r="D1152" s="492"/>
      <c r="E1152" s="492"/>
      <c r="F1152" s="492"/>
      <c r="G1152" s="492"/>
      <c r="H1152" s="199"/>
      <c r="I1152" s="199"/>
    </row>
    <row r="1153" spans="2:9" x14ac:dyDescent="0.3">
      <c r="B1153" s="285"/>
      <c r="C1153" s="492"/>
      <c r="D1153" s="492"/>
      <c r="E1153" s="492"/>
      <c r="F1153" s="492"/>
      <c r="G1153" s="492"/>
      <c r="H1153" s="199"/>
      <c r="I1153" s="199"/>
    </row>
    <row r="1154" spans="2:9" x14ac:dyDescent="0.3">
      <c r="B1154" s="285"/>
      <c r="C1154" s="492"/>
      <c r="D1154" s="492"/>
      <c r="E1154" s="492"/>
      <c r="F1154" s="492"/>
      <c r="G1154" s="492"/>
      <c r="H1154" s="199"/>
      <c r="I1154" s="199"/>
    </row>
    <row r="1155" spans="2:9" x14ac:dyDescent="0.3">
      <c r="B1155" s="285"/>
      <c r="C1155" s="492"/>
      <c r="D1155" s="492"/>
      <c r="E1155" s="492"/>
      <c r="F1155" s="492"/>
      <c r="G1155" s="492"/>
      <c r="H1155" s="199"/>
      <c r="I1155" s="199"/>
    </row>
    <row r="1156" spans="2:9" x14ac:dyDescent="0.3">
      <c r="B1156" s="285"/>
      <c r="C1156" s="492"/>
      <c r="D1156" s="492"/>
      <c r="E1156" s="492"/>
      <c r="F1156" s="492"/>
      <c r="G1156" s="492"/>
      <c r="H1156" s="199"/>
      <c r="I1156" s="199"/>
    </row>
    <row r="1157" spans="2:9" x14ac:dyDescent="0.3">
      <c r="B1157" s="285"/>
      <c r="C1157" s="492"/>
      <c r="D1157" s="492"/>
      <c r="E1157" s="492"/>
      <c r="F1157" s="492"/>
      <c r="G1157" s="492"/>
      <c r="H1157" s="199"/>
      <c r="I1157" s="199"/>
    </row>
    <row r="1158" spans="2:9" x14ac:dyDescent="0.3">
      <c r="B1158" s="285"/>
      <c r="C1158" s="492"/>
      <c r="D1158" s="492"/>
      <c r="E1158" s="492"/>
      <c r="F1158" s="492"/>
      <c r="G1158" s="492"/>
      <c r="H1158" s="199"/>
      <c r="I1158" s="199"/>
    </row>
    <row r="1159" spans="2:9" x14ac:dyDescent="0.3">
      <c r="B1159" s="285"/>
      <c r="C1159" s="492"/>
      <c r="D1159" s="492"/>
      <c r="E1159" s="492"/>
      <c r="F1159" s="492"/>
      <c r="G1159" s="492"/>
      <c r="H1159" s="199"/>
      <c r="I1159" s="199"/>
    </row>
    <row r="1160" spans="2:9" x14ac:dyDescent="0.3">
      <c r="B1160" s="285"/>
      <c r="C1160" s="492"/>
      <c r="D1160" s="492"/>
      <c r="E1160" s="492"/>
      <c r="F1160" s="492"/>
      <c r="G1160" s="492"/>
      <c r="H1160" s="199"/>
      <c r="I1160" s="199"/>
    </row>
    <row r="1161" spans="2:9" x14ac:dyDescent="0.3">
      <c r="B1161" s="285"/>
      <c r="C1161" s="492"/>
      <c r="D1161" s="492"/>
      <c r="E1161" s="492"/>
      <c r="F1161" s="492"/>
      <c r="G1161" s="492"/>
      <c r="H1161" s="199"/>
      <c r="I1161" s="199"/>
    </row>
    <row r="1162" spans="2:9" x14ac:dyDescent="0.3">
      <c r="B1162" s="285"/>
      <c r="C1162" s="492"/>
      <c r="D1162" s="492"/>
      <c r="E1162" s="492"/>
      <c r="F1162" s="492"/>
      <c r="G1162" s="492"/>
      <c r="H1162" s="199"/>
      <c r="I1162" s="199"/>
    </row>
    <row r="1163" spans="2:9" x14ac:dyDescent="0.3">
      <c r="B1163" s="285"/>
      <c r="C1163" s="492"/>
      <c r="D1163" s="492"/>
      <c r="E1163" s="492"/>
      <c r="F1163" s="492"/>
      <c r="G1163" s="492"/>
      <c r="H1163" s="199"/>
      <c r="I1163" s="199"/>
    </row>
    <row r="1164" spans="2:9" x14ac:dyDescent="0.3">
      <c r="B1164" s="285"/>
      <c r="C1164" s="492"/>
      <c r="D1164" s="492"/>
      <c r="E1164" s="492"/>
      <c r="F1164" s="492"/>
      <c r="G1164" s="492"/>
      <c r="H1164" s="199"/>
      <c r="I1164" s="199"/>
    </row>
    <row r="1165" spans="2:9" x14ac:dyDescent="0.3">
      <c r="B1165" s="285"/>
      <c r="C1165" s="492"/>
      <c r="D1165" s="492"/>
      <c r="E1165" s="492"/>
      <c r="F1165" s="492"/>
      <c r="G1165" s="492"/>
      <c r="H1165" s="199"/>
      <c r="I1165" s="199"/>
    </row>
    <row r="1166" spans="2:9" x14ac:dyDescent="0.3">
      <c r="B1166" s="285"/>
      <c r="C1166" s="492"/>
      <c r="D1166" s="492"/>
      <c r="E1166" s="492"/>
      <c r="F1166" s="492"/>
      <c r="G1166" s="492"/>
      <c r="H1166" s="199"/>
      <c r="I1166" s="199"/>
    </row>
    <row r="1167" spans="2:9" x14ac:dyDescent="0.3">
      <c r="B1167" s="285"/>
      <c r="C1167" s="492"/>
      <c r="D1167" s="492"/>
      <c r="E1167" s="492"/>
      <c r="F1167" s="492"/>
      <c r="G1167" s="492"/>
      <c r="H1167" s="199"/>
      <c r="I1167" s="199"/>
    </row>
    <row r="1168" spans="2:9" x14ac:dyDescent="0.3">
      <c r="B1168" s="285"/>
      <c r="C1168" s="492"/>
      <c r="D1168" s="492"/>
      <c r="E1168" s="492"/>
      <c r="F1168" s="492"/>
      <c r="G1168" s="492"/>
      <c r="H1168" s="199"/>
      <c r="I1168" s="199"/>
    </row>
    <row r="1169" spans="2:9" x14ac:dyDescent="0.3">
      <c r="B1169" s="285"/>
      <c r="C1169" s="492"/>
      <c r="D1169" s="492"/>
      <c r="E1169" s="492"/>
      <c r="F1169" s="492"/>
      <c r="G1169" s="492"/>
      <c r="H1169" s="199"/>
      <c r="I1169" s="199"/>
    </row>
    <row r="1170" spans="2:9" x14ac:dyDescent="0.3">
      <c r="B1170" s="285"/>
      <c r="C1170" s="492"/>
      <c r="D1170" s="492"/>
      <c r="E1170" s="492"/>
      <c r="F1170" s="492"/>
      <c r="G1170" s="492"/>
      <c r="H1170" s="199"/>
      <c r="I1170" s="199"/>
    </row>
    <row r="1171" spans="2:9" x14ac:dyDescent="0.3">
      <c r="B1171" s="285"/>
      <c r="C1171" s="492"/>
      <c r="D1171" s="492"/>
      <c r="E1171" s="492"/>
      <c r="F1171" s="492"/>
      <c r="G1171" s="492"/>
      <c r="H1171" s="199"/>
      <c r="I1171" s="199"/>
    </row>
    <row r="1172" spans="2:9" x14ac:dyDescent="0.3">
      <c r="B1172" s="285"/>
      <c r="C1172" s="492"/>
      <c r="D1172" s="492"/>
      <c r="E1172" s="492"/>
      <c r="F1172" s="492"/>
      <c r="G1172" s="492"/>
      <c r="H1172" s="199"/>
      <c r="I1172" s="199"/>
    </row>
    <row r="1173" spans="2:9" x14ac:dyDescent="0.3">
      <c r="B1173" s="285"/>
      <c r="C1173" s="492"/>
      <c r="D1173" s="492"/>
      <c r="E1173" s="492"/>
      <c r="F1173" s="492"/>
      <c r="G1173" s="492"/>
      <c r="H1173" s="199"/>
      <c r="I1173" s="199"/>
    </row>
    <row r="1174" spans="2:9" x14ac:dyDescent="0.3">
      <c r="B1174" s="285"/>
      <c r="C1174" s="492"/>
      <c r="D1174" s="492"/>
      <c r="E1174" s="492"/>
      <c r="F1174" s="492"/>
      <c r="G1174" s="492"/>
      <c r="H1174" s="199"/>
      <c r="I1174" s="199"/>
    </row>
    <row r="1175" spans="2:9" x14ac:dyDescent="0.3">
      <c r="B1175" s="285"/>
      <c r="C1175" s="492"/>
      <c r="D1175" s="492"/>
      <c r="E1175" s="492"/>
      <c r="F1175" s="492"/>
      <c r="G1175" s="492"/>
      <c r="H1175" s="199"/>
      <c r="I1175" s="199"/>
    </row>
    <row r="1176" spans="2:9" x14ac:dyDescent="0.3">
      <c r="B1176" s="285"/>
      <c r="C1176" s="492"/>
      <c r="D1176" s="492"/>
      <c r="E1176" s="492"/>
      <c r="F1176" s="492"/>
      <c r="G1176" s="492"/>
      <c r="H1176" s="199"/>
      <c r="I1176" s="199"/>
    </row>
    <row r="1177" spans="2:9" x14ac:dyDescent="0.3">
      <c r="B1177" s="285"/>
      <c r="C1177" s="492"/>
      <c r="D1177" s="492"/>
      <c r="E1177" s="492"/>
      <c r="F1177" s="492"/>
      <c r="G1177" s="492"/>
      <c r="H1177" s="199"/>
      <c r="I1177" s="199"/>
    </row>
    <row r="1178" spans="2:9" x14ac:dyDescent="0.3">
      <c r="B1178" s="285"/>
      <c r="C1178" s="492"/>
      <c r="D1178" s="492"/>
      <c r="E1178" s="492"/>
      <c r="F1178" s="492"/>
      <c r="G1178" s="492"/>
      <c r="H1178" s="199"/>
      <c r="I1178" s="199"/>
    </row>
    <row r="1179" spans="2:9" x14ac:dyDescent="0.3">
      <c r="B1179" s="285"/>
      <c r="C1179" s="492"/>
      <c r="D1179" s="492"/>
      <c r="E1179" s="492"/>
      <c r="F1179" s="492"/>
      <c r="G1179" s="492"/>
      <c r="H1179" s="199"/>
      <c r="I1179" s="199"/>
    </row>
    <row r="1180" spans="2:9" x14ac:dyDescent="0.3">
      <c r="B1180" s="285"/>
      <c r="C1180" s="492"/>
      <c r="D1180" s="492"/>
      <c r="E1180" s="492"/>
      <c r="F1180" s="492"/>
      <c r="G1180" s="492"/>
      <c r="H1180" s="199"/>
      <c r="I1180" s="199"/>
    </row>
    <row r="1181" spans="2:9" x14ac:dyDescent="0.3">
      <c r="B1181" s="285"/>
      <c r="C1181" s="492"/>
      <c r="D1181" s="492"/>
      <c r="E1181" s="492"/>
      <c r="F1181" s="492"/>
      <c r="G1181" s="492"/>
      <c r="H1181" s="199"/>
      <c r="I1181" s="199"/>
    </row>
    <row r="1182" spans="2:9" x14ac:dyDescent="0.3">
      <c r="B1182" s="285"/>
      <c r="C1182" s="492"/>
      <c r="D1182" s="492"/>
      <c r="E1182" s="492"/>
      <c r="F1182" s="492"/>
      <c r="G1182" s="492"/>
      <c r="H1182" s="199"/>
      <c r="I1182" s="199"/>
    </row>
    <row r="1183" spans="2:9" x14ac:dyDescent="0.3">
      <c r="B1183" s="285"/>
      <c r="C1183" s="492"/>
      <c r="D1183" s="492"/>
      <c r="E1183" s="492"/>
      <c r="F1183" s="492"/>
      <c r="G1183" s="492"/>
      <c r="H1183" s="199"/>
      <c r="I1183" s="199"/>
    </row>
    <row r="1184" spans="2:9" x14ac:dyDescent="0.3">
      <c r="B1184" s="285"/>
      <c r="C1184" s="492"/>
      <c r="D1184" s="492"/>
      <c r="E1184" s="492"/>
      <c r="F1184" s="492"/>
      <c r="G1184" s="492"/>
      <c r="H1184" s="199"/>
      <c r="I1184" s="199"/>
    </row>
    <row r="1185" spans="2:9" x14ac:dyDescent="0.3">
      <c r="B1185" s="285"/>
      <c r="C1185" s="492"/>
      <c r="D1185" s="492"/>
      <c r="E1185" s="492"/>
      <c r="F1185" s="492"/>
      <c r="G1185" s="492"/>
      <c r="H1185" s="199"/>
      <c r="I1185" s="199"/>
    </row>
    <row r="1186" spans="2:9" x14ac:dyDescent="0.3">
      <c r="B1186" s="285"/>
      <c r="C1186" s="492"/>
      <c r="D1186" s="492"/>
      <c r="E1186" s="492"/>
      <c r="F1186" s="492"/>
      <c r="G1186" s="492"/>
      <c r="H1186" s="199"/>
      <c r="I1186" s="199"/>
    </row>
    <row r="1187" spans="2:9" x14ac:dyDescent="0.3">
      <c r="B1187" s="285"/>
      <c r="C1187" s="492"/>
      <c r="D1187" s="492"/>
      <c r="E1187" s="492"/>
      <c r="F1187" s="492"/>
      <c r="G1187" s="492"/>
      <c r="H1187" s="199"/>
      <c r="I1187" s="199"/>
    </row>
    <row r="1188" spans="2:9" x14ac:dyDescent="0.3">
      <c r="B1188" s="285"/>
      <c r="C1188" s="492"/>
      <c r="D1188" s="492"/>
      <c r="E1188" s="492"/>
      <c r="F1188" s="492"/>
      <c r="G1188" s="492"/>
      <c r="H1188" s="199"/>
      <c r="I1188" s="199"/>
    </row>
    <row r="1189" spans="2:9" x14ac:dyDescent="0.3">
      <c r="B1189" s="285"/>
      <c r="C1189" s="492"/>
      <c r="D1189" s="492"/>
      <c r="E1189" s="492"/>
      <c r="F1189" s="492"/>
      <c r="G1189" s="492"/>
      <c r="H1189" s="199"/>
      <c r="I1189" s="199"/>
    </row>
    <row r="1190" spans="2:9" x14ac:dyDescent="0.3">
      <c r="B1190" s="285"/>
      <c r="C1190" s="492"/>
      <c r="D1190" s="492"/>
      <c r="E1190" s="492"/>
      <c r="F1190" s="492"/>
      <c r="G1190" s="492"/>
      <c r="H1190" s="199"/>
      <c r="I1190" s="199"/>
    </row>
    <row r="1191" spans="2:9" x14ac:dyDescent="0.3">
      <c r="B1191" s="285"/>
      <c r="C1191" s="492"/>
      <c r="D1191" s="492"/>
      <c r="E1191" s="492"/>
      <c r="F1191" s="492"/>
      <c r="G1191" s="492"/>
      <c r="H1191" s="199"/>
      <c r="I1191" s="199"/>
    </row>
    <row r="1192" spans="2:9" x14ac:dyDescent="0.3">
      <c r="B1192" s="285"/>
      <c r="C1192" s="492"/>
      <c r="D1192" s="492"/>
      <c r="E1192" s="492"/>
      <c r="F1192" s="492"/>
      <c r="G1192" s="492"/>
      <c r="H1192" s="199"/>
      <c r="I1192" s="199"/>
    </row>
    <row r="1193" spans="2:9" x14ac:dyDescent="0.3">
      <c r="B1193" s="285"/>
      <c r="C1193" s="492"/>
      <c r="D1193" s="492"/>
      <c r="E1193" s="492"/>
      <c r="F1193" s="492"/>
      <c r="G1193" s="492"/>
      <c r="H1193" s="199"/>
      <c r="I1193" s="199"/>
    </row>
    <row r="1194" spans="2:9" x14ac:dyDescent="0.3">
      <c r="B1194" s="285"/>
      <c r="C1194" s="492"/>
      <c r="D1194" s="492"/>
      <c r="E1194" s="492"/>
      <c r="F1194" s="492"/>
      <c r="G1194" s="492"/>
      <c r="H1194" s="199"/>
      <c r="I1194" s="199"/>
    </row>
    <row r="1195" spans="2:9" x14ac:dyDescent="0.3">
      <c r="B1195" s="285"/>
      <c r="C1195" s="492"/>
      <c r="D1195" s="492"/>
      <c r="E1195" s="492"/>
      <c r="F1195" s="492"/>
      <c r="G1195" s="492"/>
      <c r="H1195" s="199"/>
      <c r="I1195" s="199"/>
    </row>
    <row r="1196" spans="2:9" x14ac:dyDescent="0.3">
      <c r="B1196" s="285"/>
      <c r="C1196" s="492"/>
      <c r="D1196" s="492"/>
      <c r="E1196" s="492"/>
      <c r="F1196" s="492"/>
      <c r="G1196" s="492"/>
      <c r="H1196" s="199"/>
      <c r="I1196" s="199"/>
    </row>
    <row r="1197" spans="2:9" x14ac:dyDescent="0.3">
      <c r="B1197" s="285"/>
      <c r="C1197" s="492"/>
      <c r="D1197" s="492"/>
      <c r="E1197" s="492"/>
      <c r="F1197" s="492"/>
      <c r="G1197" s="492"/>
      <c r="H1197" s="199"/>
      <c r="I1197" s="199"/>
    </row>
    <row r="1198" spans="2:9" x14ac:dyDescent="0.3">
      <c r="B1198" s="285"/>
      <c r="C1198" s="492"/>
      <c r="D1198" s="492"/>
      <c r="E1198" s="492"/>
      <c r="F1198" s="492"/>
      <c r="G1198" s="492"/>
      <c r="H1198" s="199"/>
      <c r="I1198" s="199"/>
    </row>
    <row r="1199" spans="2:9" x14ac:dyDescent="0.3">
      <c r="B1199" s="285"/>
      <c r="C1199" s="492"/>
      <c r="D1199" s="492"/>
      <c r="E1199" s="492"/>
      <c r="F1199" s="492"/>
      <c r="G1199" s="492"/>
      <c r="H1199" s="199"/>
      <c r="I1199" s="199"/>
    </row>
    <row r="1200" spans="2:9" x14ac:dyDescent="0.3">
      <c r="B1200" s="285"/>
      <c r="C1200" s="492"/>
      <c r="D1200" s="492"/>
      <c r="E1200" s="492"/>
      <c r="F1200" s="492"/>
      <c r="G1200" s="492"/>
      <c r="H1200" s="199"/>
      <c r="I1200" s="199"/>
    </row>
    <row r="1201" spans="2:9" x14ac:dyDescent="0.3">
      <c r="B1201" s="285"/>
      <c r="C1201" s="492"/>
      <c r="D1201" s="492"/>
      <c r="E1201" s="492"/>
      <c r="F1201" s="492"/>
      <c r="G1201" s="492"/>
      <c r="H1201" s="199"/>
      <c r="I1201" s="199"/>
    </row>
    <row r="1202" spans="2:9" x14ac:dyDescent="0.3">
      <c r="B1202" s="285"/>
      <c r="C1202" s="492"/>
      <c r="D1202" s="492"/>
      <c r="E1202" s="492"/>
      <c r="F1202" s="492"/>
      <c r="G1202" s="492"/>
      <c r="H1202" s="199"/>
      <c r="I1202" s="199"/>
    </row>
    <row r="1203" spans="2:9" x14ac:dyDescent="0.3">
      <c r="B1203" s="285"/>
      <c r="C1203" s="492"/>
      <c r="D1203" s="492"/>
      <c r="E1203" s="492"/>
      <c r="F1203" s="492"/>
      <c r="G1203" s="492"/>
      <c r="H1203" s="199"/>
      <c r="I1203" s="199"/>
    </row>
    <row r="1204" spans="2:9" x14ac:dyDescent="0.3">
      <c r="B1204" s="285"/>
      <c r="C1204" s="492"/>
      <c r="D1204" s="492"/>
      <c r="E1204" s="492"/>
      <c r="F1204" s="492"/>
      <c r="G1204" s="492"/>
      <c r="H1204" s="199"/>
      <c r="I1204" s="199"/>
    </row>
    <row r="1205" spans="2:9" x14ac:dyDescent="0.3">
      <c r="B1205" s="285"/>
      <c r="C1205" s="492"/>
      <c r="D1205" s="492"/>
      <c r="E1205" s="492"/>
      <c r="F1205" s="492"/>
      <c r="G1205" s="492"/>
      <c r="H1205" s="199"/>
      <c r="I1205" s="199"/>
    </row>
    <row r="1206" spans="2:9" x14ac:dyDescent="0.3">
      <c r="B1206" s="285"/>
      <c r="C1206" s="492"/>
      <c r="D1206" s="492"/>
      <c r="E1206" s="492"/>
      <c r="F1206" s="492"/>
      <c r="G1206" s="492"/>
      <c r="H1206" s="199"/>
      <c r="I1206" s="199"/>
    </row>
    <row r="1207" spans="2:9" x14ac:dyDescent="0.3">
      <c r="B1207" s="285"/>
      <c r="C1207" s="492"/>
      <c r="D1207" s="492"/>
      <c r="E1207" s="492"/>
      <c r="F1207" s="492"/>
      <c r="G1207" s="492"/>
      <c r="H1207" s="199"/>
      <c r="I1207" s="199"/>
    </row>
    <row r="1208" spans="2:9" x14ac:dyDescent="0.3">
      <c r="B1208" s="285"/>
      <c r="C1208" s="492"/>
      <c r="D1208" s="492"/>
      <c r="E1208" s="492"/>
      <c r="F1208" s="492"/>
      <c r="G1208" s="492"/>
      <c r="H1208" s="199"/>
      <c r="I1208" s="199"/>
    </row>
    <row r="1209" spans="2:9" x14ac:dyDescent="0.3">
      <c r="B1209" s="285"/>
      <c r="C1209" s="492"/>
      <c r="D1209" s="492"/>
      <c r="E1209" s="492"/>
      <c r="F1209" s="492"/>
      <c r="G1209" s="492"/>
      <c r="H1209" s="199"/>
      <c r="I1209" s="199"/>
    </row>
    <row r="1210" spans="2:9" x14ac:dyDescent="0.3">
      <c r="B1210" s="285"/>
      <c r="C1210" s="492"/>
      <c r="D1210" s="492"/>
      <c r="E1210" s="492"/>
      <c r="F1210" s="492"/>
      <c r="G1210" s="492"/>
      <c r="H1210" s="199"/>
      <c r="I1210" s="199"/>
    </row>
    <row r="1211" spans="2:9" x14ac:dyDescent="0.3">
      <c r="B1211" s="285"/>
      <c r="C1211" s="492"/>
      <c r="D1211" s="492"/>
      <c r="E1211" s="492"/>
      <c r="F1211" s="492"/>
      <c r="G1211" s="492"/>
      <c r="H1211" s="199"/>
      <c r="I1211" s="199"/>
    </row>
    <row r="1212" spans="2:9" x14ac:dyDescent="0.3">
      <c r="B1212" s="285"/>
      <c r="C1212" s="492"/>
      <c r="D1212" s="492"/>
      <c r="E1212" s="492"/>
      <c r="F1212" s="492"/>
      <c r="G1212" s="492"/>
      <c r="H1212" s="199"/>
      <c r="I1212" s="199"/>
    </row>
    <row r="1213" spans="2:9" x14ac:dyDescent="0.3">
      <c r="B1213" s="285"/>
      <c r="C1213" s="492"/>
      <c r="D1213" s="492"/>
      <c r="E1213" s="492"/>
      <c r="F1213" s="492"/>
      <c r="G1213" s="492"/>
      <c r="H1213" s="199"/>
      <c r="I1213" s="199"/>
    </row>
    <row r="1214" spans="2:9" x14ac:dyDescent="0.3">
      <c r="B1214" s="285"/>
      <c r="C1214" s="492"/>
      <c r="D1214" s="492"/>
      <c r="E1214" s="492"/>
      <c r="F1214" s="492"/>
      <c r="G1214" s="492"/>
      <c r="H1214" s="199"/>
      <c r="I1214" s="199"/>
    </row>
    <row r="1215" spans="2:9" x14ac:dyDescent="0.3">
      <c r="B1215" s="285"/>
      <c r="C1215" s="492"/>
      <c r="D1215" s="492"/>
      <c r="E1215" s="492"/>
      <c r="F1215" s="492"/>
      <c r="G1215" s="492"/>
      <c r="H1215" s="199"/>
      <c r="I1215" s="199"/>
    </row>
    <row r="1216" spans="2:9" x14ac:dyDescent="0.3">
      <c r="B1216" s="285"/>
      <c r="C1216" s="492"/>
      <c r="D1216" s="492"/>
      <c r="E1216" s="492"/>
      <c r="F1216" s="492"/>
      <c r="G1216" s="492"/>
      <c r="H1216" s="199"/>
      <c r="I1216" s="199"/>
    </row>
    <row r="1217" spans="2:9" x14ac:dyDescent="0.3">
      <c r="B1217" s="285"/>
      <c r="C1217" s="492"/>
      <c r="D1217" s="492"/>
      <c r="E1217" s="492"/>
      <c r="F1217" s="492"/>
      <c r="G1217" s="492"/>
      <c r="H1217" s="199"/>
      <c r="I1217" s="199"/>
    </row>
    <row r="1218" spans="2:9" x14ac:dyDescent="0.3">
      <c r="B1218" s="285"/>
      <c r="C1218" s="492"/>
      <c r="D1218" s="492"/>
      <c r="E1218" s="492"/>
      <c r="F1218" s="492"/>
      <c r="G1218" s="492"/>
      <c r="H1218" s="199"/>
      <c r="I1218" s="199"/>
    </row>
    <row r="1219" spans="2:9" x14ac:dyDescent="0.3">
      <c r="B1219" s="285"/>
      <c r="C1219" s="492"/>
      <c r="D1219" s="492"/>
      <c r="E1219" s="492"/>
      <c r="F1219" s="492"/>
      <c r="G1219" s="492"/>
      <c r="H1219" s="199"/>
      <c r="I1219" s="199"/>
    </row>
    <row r="1220" spans="2:9" x14ac:dyDescent="0.3">
      <c r="B1220" s="285"/>
      <c r="C1220" s="492"/>
      <c r="D1220" s="492"/>
      <c r="E1220" s="492"/>
      <c r="F1220" s="492"/>
      <c r="G1220" s="492"/>
      <c r="H1220" s="199"/>
      <c r="I1220" s="199"/>
    </row>
    <row r="1221" spans="2:9" x14ac:dyDescent="0.3">
      <c r="B1221" s="285"/>
      <c r="C1221" s="492"/>
      <c r="D1221" s="492"/>
      <c r="E1221" s="492"/>
      <c r="F1221" s="492"/>
      <c r="G1221" s="492"/>
      <c r="H1221" s="199"/>
      <c r="I1221" s="199"/>
    </row>
    <row r="1222" spans="2:9" x14ac:dyDescent="0.3">
      <c r="B1222" s="285"/>
      <c r="C1222" s="492"/>
      <c r="D1222" s="492"/>
      <c r="E1222" s="492"/>
      <c r="F1222" s="492"/>
      <c r="G1222" s="492"/>
      <c r="H1222" s="199"/>
      <c r="I1222" s="199"/>
    </row>
    <row r="1223" spans="2:9" x14ac:dyDescent="0.3">
      <c r="B1223" s="285"/>
      <c r="C1223" s="492"/>
      <c r="D1223" s="492"/>
      <c r="E1223" s="492"/>
      <c r="F1223" s="492"/>
      <c r="G1223" s="492"/>
      <c r="H1223" s="199"/>
      <c r="I1223" s="199"/>
    </row>
    <row r="1224" spans="2:9" x14ac:dyDescent="0.3">
      <c r="B1224" s="285"/>
      <c r="C1224" s="492"/>
      <c r="D1224" s="492"/>
      <c r="E1224" s="492"/>
      <c r="F1224" s="492"/>
      <c r="G1224" s="492"/>
      <c r="H1224" s="199"/>
      <c r="I1224" s="199"/>
    </row>
    <row r="1225" spans="2:9" x14ac:dyDescent="0.3">
      <c r="B1225" s="285"/>
      <c r="C1225" s="492"/>
      <c r="D1225" s="492"/>
      <c r="E1225" s="492"/>
      <c r="F1225" s="492"/>
      <c r="G1225" s="492"/>
      <c r="H1225" s="199"/>
      <c r="I1225" s="199"/>
    </row>
    <row r="1226" spans="2:9" x14ac:dyDescent="0.3">
      <c r="B1226" s="285"/>
      <c r="C1226" s="492"/>
      <c r="D1226" s="492"/>
      <c r="E1226" s="492"/>
      <c r="F1226" s="492"/>
      <c r="G1226" s="492"/>
      <c r="H1226" s="199"/>
      <c r="I1226" s="199"/>
    </row>
    <row r="1227" spans="2:9" x14ac:dyDescent="0.3">
      <c r="B1227" s="285"/>
      <c r="C1227" s="492"/>
      <c r="D1227" s="492"/>
      <c r="E1227" s="492"/>
      <c r="F1227" s="492"/>
      <c r="G1227" s="492"/>
      <c r="H1227" s="199"/>
      <c r="I1227" s="199"/>
    </row>
    <row r="1228" spans="2:9" x14ac:dyDescent="0.3">
      <c r="B1228" s="285"/>
      <c r="C1228" s="492"/>
      <c r="D1228" s="492"/>
      <c r="E1228" s="492"/>
      <c r="F1228" s="492"/>
      <c r="G1228" s="492"/>
      <c r="H1228" s="199"/>
      <c r="I1228" s="199"/>
    </row>
    <row r="1229" spans="2:9" x14ac:dyDescent="0.3">
      <c r="B1229" s="285"/>
      <c r="C1229" s="492"/>
      <c r="D1229" s="492"/>
      <c r="E1229" s="492"/>
      <c r="F1229" s="492"/>
      <c r="G1229" s="492"/>
      <c r="H1229" s="199"/>
      <c r="I1229" s="199"/>
    </row>
    <row r="1230" spans="2:9" x14ac:dyDescent="0.3">
      <c r="B1230" s="285"/>
      <c r="C1230" s="492"/>
      <c r="D1230" s="492"/>
      <c r="E1230" s="492"/>
      <c r="F1230" s="492"/>
      <c r="G1230" s="492"/>
      <c r="H1230" s="199"/>
      <c r="I1230" s="199"/>
    </row>
    <row r="1231" spans="2:9" x14ac:dyDescent="0.3">
      <c r="B1231" s="285"/>
      <c r="C1231" s="492"/>
      <c r="D1231" s="492"/>
      <c r="E1231" s="492"/>
      <c r="F1231" s="492"/>
      <c r="G1231" s="492"/>
      <c r="H1231" s="199"/>
      <c r="I1231" s="199"/>
    </row>
    <row r="1232" spans="2:9" x14ac:dyDescent="0.3">
      <c r="B1232" s="285"/>
      <c r="C1232" s="492"/>
      <c r="D1232" s="492"/>
      <c r="E1232" s="492"/>
      <c r="F1232" s="492"/>
      <c r="G1232" s="492"/>
      <c r="H1232" s="199"/>
      <c r="I1232" s="199"/>
    </row>
    <row r="1233" spans="2:9" x14ac:dyDescent="0.3">
      <c r="B1233" s="285"/>
      <c r="C1233" s="492"/>
      <c r="D1233" s="492"/>
      <c r="E1233" s="492"/>
      <c r="F1233" s="492"/>
      <c r="G1233" s="492"/>
      <c r="H1233" s="199"/>
      <c r="I1233" s="199"/>
    </row>
    <row r="1234" spans="2:9" x14ac:dyDescent="0.3">
      <c r="B1234" s="285"/>
      <c r="C1234" s="492"/>
      <c r="D1234" s="492"/>
      <c r="E1234" s="492"/>
      <c r="F1234" s="492"/>
      <c r="G1234" s="492"/>
      <c r="H1234" s="199"/>
      <c r="I1234" s="199"/>
    </row>
    <row r="1235" spans="2:9" x14ac:dyDescent="0.3">
      <c r="B1235" s="285"/>
      <c r="C1235" s="492"/>
      <c r="D1235" s="492"/>
      <c r="E1235" s="492"/>
      <c r="F1235" s="492"/>
      <c r="G1235" s="492"/>
      <c r="H1235" s="199"/>
      <c r="I1235" s="199"/>
    </row>
    <row r="1236" spans="2:9" x14ac:dyDescent="0.3">
      <c r="B1236" s="285"/>
      <c r="C1236" s="492"/>
      <c r="D1236" s="492"/>
      <c r="E1236" s="492"/>
      <c r="F1236" s="492"/>
      <c r="G1236" s="492"/>
      <c r="H1236" s="199"/>
      <c r="I1236" s="199"/>
    </row>
    <row r="1237" spans="2:9" x14ac:dyDescent="0.3">
      <c r="B1237" s="285"/>
      <c r="C1237" s="492"/>
      <c r="D1237" s="492"/>
      <c r="E1237" s="492"/>
      <c r="F1237" s="492"/>
      <c r="G1237" s="492"/>
      <c r="H1237" s="199"/>
      <c r="I1237" s="199"/>
    </row>
    <row r="1238" spans="2:9" x14ac:dyDescent="0.3">
      <c r="B1238" s="285"/>
      <c r="C1238" s="492"/>
      <c r="D1238" s="492"/>
      <c r="E1238" s="492"/>
      <c r="F1238" s="492"/>
      <c r="G1238" s="492"/>
      <c r="H1238" s="199"/>
      <c r="I1238" s="199"/>
    </row>
    <row r="1239" spans="2:9" x14ac:dyDescent="0.3">
      <c r="B1239" s="285"/>
      <c r="C1239" s="492"/>
      <c r="D1239" s="492"/>
      <c r="E1239" s="492"/>
      <c r="F1239" s="492"/>
      <c r="G1239" s="492"/>
      <c r="H1239" s="199"/>
      <c r="I1239" s="199"/>
    </row>
    <row r="1240" spans="2:9" x14ac:dyDescent="0.3">
      <c r="B1240" s="285"/>
      <c r="C1240" s="492"/>
      <c r="D1240" s="492"/>
      <c r="E1240" s="492"/>
      <c r="F1240" s="492"/>
      <c r="G1240" s="492"/>
      <c r="H1240" s="199"/>
      <c r="I1240" s="199"/>
    </row>
    <row r="1241" spans="2:9" x14ac:dyDescent="0.3">
      <c r="B1241" s="285"/>
      <c r="C1241" s="492"/>
      <c r="D1241" s="492"/>
      <c r="E1241" s="492"/>
      <c r="F1241" s="492"/>
      <c r="G1241" s="492"/>
      <c r="H1241" s="199"/>
      <c r="I1241" s="199"/>
    </row>
    <row r="1242" spans="2:9" x14ac:dyDescent="0.3">
      <c r="B1242" s="285"/>
      <c r="C1242" s="492"/>
      <c r="D1242" s="492"/>
      <c r="E1242" s="492"/>
      <c r="F1242" s="492"/>
      <c r="G1242" s="492"/>
      <c r="H1242" s="199"/>
      <c r="I1242" s="199"/>
    </row>
    <row r="1243" spans="2:9" x14ac:dyDescent="0.3">
      <c r="B1243" s="285"/>
      <c r="C1243" s="492"/>
      <c r="D1243" s="492"/>
      <c r="E1243" s="492"/>
      <c r="F1243" s="492"/>
      <c r="G1243" s="492"/>
      <c r="H1243" s="199"/>
      <c r="I1243" s="199"/>
    </row>
    <row r="1244" spans="2:9" x14ac:dyDescent="0.3">
      <c r="B1244" s="285"/>
      <c r="C1244" s="492"/>
      <c r="D1244" s="492"/>
      <c r="E1244" s="492"/>
      <c r="F1244" s="492"/>
      <c r="G1244" s="492"/>
      <c r="H1244" s="199"/>
      <c r="I1244" s="199"/>
    </row>
    <row r="1245" spans="2:9" x14ac:dyDescent="0.3">
      <c r="B1245" s="285"/>
      <c r="C1245" s="492"/>
      <c r="D1245" s="492"/>
      <c r="E1245" s="492"/>
      <c r="F1245" s="492"/>
      <c r="G1245" s="492"/>
      <c r="H1245" s="199"/>
      <c r="I1245" s="199"/>
    </row>
    <row r="1246" spans="2:9" x14ac:dyDescent="0.3">
      <c r="B1246" s="285"/>
      <c r="C1246" s="492"/>
      <c r="D1246" s="492"/>
      <c r="E1246" s="492"/>
      <c r="F1246" s="492"/>
      <c r="G1246" s="492"/>
      <c r="H1246" s="199"/>
      <c r="I1246" s="199"/>
    </row>
    <row r="1247" spans="2:9" x14ac:dyDescent="0.3">
      <c r="B1247" s="285"/>
      <c r="C1247" s="492"/>
      <c r="D1247" s="492"/>
      <c r="E1247" s="492"/>
      <c r="F1247" s="492"/>
      <c r="G1247" s="492"/>
      <c r="H1247" s="199"/>
      <c r="I1247" s="199"/>
    </row>
    <row r="1248" spans="2:9" x14ac:dyDescent="0.3">
      <c r="B1248" s="285"/>
      <c r="C1248" s="492"/>
      <c r="D1248" s="492"/>
      <c r="E1248" s="492"/>
      <c r="F1248" s="492"/>
      <c r="G1248" s="492"/>
      <c r="H1248" s="199"/>
      <c r="I1248" s="199"/>
    </row>
    <row r="1249" spans="2:9" x14ac:dyDescent="0.3">
      <c r="B1249" s="285"/>
      <c r="C1249" s="492"/>
      <c r="D1249" s="492"/>
      <c r="E1249" s="492"/>
      <c r="F1249" s="492"/>
      <c r="G1249" s="492"/>
      <c r="H1249" s="199"/>
      <c r="I1249" s="199"/>
    </row>
    <row r="1250" spans="2:9" x14ac:dyDescent="0.3">
      <c r="B1250" s="285"/>
      <c r="C1250" s="492"/>
      <c r="D1250" s="492"/>
      <c r="E1250" s="492"/>
      <c r="F1250" s="492"/>
      <c r="G1250" s="492"/>
      <c r="H1250" s="199"/>
      <c r="I1250" s="199"/>
    </row>
    <row r="1251" spans="2:9" x14ac:dyDescent="0.3">
      <c r="B1251" s="285"/>
      <c r="C1251" s="492"/>
      <c r="D1251" s="492"/>
      <c r="E1251" s="492"/>
      <c r="F1251" s="492"/>
      <c r="G1251" s="492"/>
      <c r="H1251" s="199"/>
      <c r="I1251" s="199"/>
    </row>
    <row r="1252" spans="2:9" x14ac:dyDescent="0.3">
      <c r="B1252" s="285"/>
      <c r="C1252" s="492"/>
      <c r="D1252" s="492"/>
      <c r="E1252" s="492"/>
      <c r="F1252" s="492"/>
      <c r="G1252" s="492"/>
      <c r="H1252" s="199"/>
      <c r="I1252" s="199"/>
    </row>
    <row r="1253" spans="2:9" x14ac:dyDescent="0.3">
      <c r="B1253" s="285"/>
      <c r="C1253" s="492"/>
      <c r="D1253" s="492"/>
      <c r="E1253" s="492"/>
      <c r="F1253" s="492"/>
      <c r="G1253" s="492"/>
      <c r="H1253" s="199"/>
      <c r="I1253" s="199"/>
    </row>
    <row r="1254" spans="2:9" x14ac:dyDescent="0.3">
      <c r="B1254" s="285"/>
      <c r="C1254" s="492"/>
      <c r="D1254" s="492"/>
      <c r="E1254" s="492"/>
      <c r="F1254" s="492"/>
      <c r="G1254" s="492"/>
      <c r="H1254" s="199"/>
      <c r="I1254" s="199"/>
    </row>
    <row r="1255" spans="2:9" x14ac:dyDescent="0.3">
      <c r="B1255" s="285"/>
      <c r="C1255" s="492"/>
      <c r="D1255" s="492"/>
      <c r="E1255" s="492"/>
      <c r="F1255" s="492"/>
      <c r="G1255" s="492"/>
      <c r="H1255" s="199"/>
      <c r="I1255" s="199"/>
    </row>
    <row r="1256" spans="2:9" x14ac:dyDescent="0.3">
      <c r="B1256" s="285"/>
      <c r="C1256" s="492"/>
      <c r="D1256" s="492"/>
      <c r="E1256" s="492"/>
      <c r="F1256" s="492"/>
      <c r="G1256" s="492"/>
      <c r="H1256" s="199"/>
      <c r="I1256" s="199"/>
    </row>
    <row r="1257" spans="2:9" x14ac:dyDescent="0.3">
      <c r="B1257" s="285"/>
      <c r="C1257" s="492"/>
      <c r="D1257" s="492"/>
      <c r="E1257" s="492"/>
      <c r="F1257" s="492"/>
      <c r="G1257" s="492"/>
      <c r="H1257" s="199"/>
      <c r="I1257" s="199"/>
    </row>
    <row r="1258" spans="2:9" x14ac:dyDescent="0.3">
      <c r="B1258" s="285"/>
      <c r="C1258" s="492"/>
      <c r="D1258" s="492"/>
      <c r="E1258" s="492"/>
      <c r="F1258" s="492"/>
      <c r="G1258" s="492"/>
      <c r="H1258" s="199"/>
      <c r="I1258" s="199"/>
    </row>
    <row r="1259" spans="2:9" x14ac:dyDescent="0.3">
      <c r="B1259" s="285"/>
      <c r="C1259" s="492"/>
      <c r="D1259" s="492"/>
      <c r="E1259" s="492"/>
      <c r="F1259" s="492"/>
      <c r="G1259" s="492"/>
      <c r="H1259" s="199"/>
      <c r="I1259" s="199"/>
    </row>
    <row r="1260" spans="2:9" x14ac:dyDescent="0.3">
      <c r="B1260" s="285"/>
      <c r="C1260" s="492"/>
      <c r="D1260" s="492"/>
      <c r="E1260" s="492"/>
      <c r="F1260" s="492"/>
      <c r="G1260" s="492"/>
      <c r="H1260" s="199"/>
      <c r="I1260" s="199"/>
    </row>
    <row r="1261" spans="2:9" x14ac:dyDescent="0.3">
      <c r="B1261" s="285"/>
      <c r="C1261" s="492"/>
      <c r="D1261" s="492"/>
      <c r="E1261" s="492"/>
      <c r="F1261" s="492"/>
      <c r="G1261" s="492"/>
      <c r="H1261" s="199"/>
      <c r="I1261" s="199"/>
    </row>
    <row r="1262" spans="2:9" x14ac:dyDescent="0.3">
      <c r="B1262" s="285"/>
      <c r="C1262" s="492"/>
      <c r="D1262" s="492"/>
      <c r="E1262" s="492"/>
      <c r="F1262" s="492"/>
      <c r="G1262" s="492"/>
      <c r="H1262" s="199"/>
      <c r="I1262" s="199"/>
    </row>
    <row r="1263" spans="2:9" x14ac:dyDescent="0.3">
      <c r="B1263" s="285"/>
      <c r="C1263" s="492"/>
      <c r="D1263" s="492"/>
      <c r="E1263" s="492"/>
      <c r="F1263" s="492"/>
      <c r="G1263" s="492"/>
      <c r="H1263" s="199"/>
      <c r="I1263" s="199"/>
    </row>
    <row r="1264" spans="2:9" x14ac:dyDescent="0.3">
      <c r="B1264" s="285"/>
      <c r="C1264" s="492"/>
      <c r="D1264" s="492"/>
      <c r="E1264" s="492"/>
      <c r="F1264" s="492"/>
      <c r="G1264" s="492"/>
      <c r="H1264" s="199"/>
      <c r="I1264" s="199"/>
    </row>
    <row r="1265" spans="2:9" x14ac:dyDescent="0.3">
      <c r="B1265" s="285"/>
      <c r="C1265" s="492"/>
      <c r="D1265" s="492"/>
      <c r="E1265" s="492"/>
      <c r="F1265" s="492"/>
      <c r="G1265" s="492"/>
      <c r="H1265" s="199"/>
      <c r="I1265" s="199"/>
    </row>
    <row r="1266" spans="2:9" x14ac:dyDescent="0.3">
      <c r="B1266" s="285"/>
      <c r="C1266" s="492"/>
      <c r="D1266" s="492"/>
      <c r="E1266" s="492"/>
      <c r="F1266" s="492"/>
      <c r="G1266" s="492"/>
      <c r="H1266" s="199"/>
      <c r="I1266" s="199"/>
    </row>
    <row r="1267" spans="2:9" x14ac:dyDescent="0.3">
      <c r="B1267" s="285"/>
      <c r="C1267" s="492"/>
      <c r="D1267" s="492"/>
      <c r="E1267" s="492"/>
      <c r="F1267" s="492"/>
      <c r="G1267" s="492"/>
      <c r="H1267" s="199"/>
      <c r="I1267" s="199"/>
    </row>
    <row r="1268" spans="2:9" x14ac:dyDescent="0.3">
      <c r="B1268" s="285"/>
      <c r="C1268" s="492"/>
      <c r="D1268" s="492"/>
      <c r="E1268" s="492"/>
      <c r="F1268" s="492"/>
      <c r="G1268" s="492"/>
      <c r="H1268" s="199"/>
      <c r="I1268" s="199"/>
    </row>
    <row r="1269" spans="2:9" x14ac:dyDescent="0.3">
      <c r="B1269" s="285"/>
      <c r="C1269" s="492"/>
      <c r="D1269" s="492"/>
      <c r="E1269" s="492"/>
      <c r="F1269" s="492"/>
      <c r="G1269" s="492"/>
      <c r="H1269" s="199"/>
      <c r="I1269" s="199"/>
    </row>
    <row r="1270" spans="2:9" x14ac:dyDescent="0.3">
      <c r="B1270" s="285"/>
      <c r="C1270" s="492"/>
      <c r="D1270" s="492"/>
      <c r="E1270" s="492"/>
      <c r="F1270" s="492"/>
      <c r="G1270" s="492"/>
      <c r="H1270" s="199"/>
      <c r="I1270" s="199"/>
    </row>
    <row r="1271" spans="2:9" x14ac:dyDescent="0.3">
      <c r="B1271" s="285"/>
      <c r="C1271" s="492"/>
      <c r="D1271" s="492"/>
      <c r="E1271" s="492"/>
      <c r="F1271" s="492"/>
      <c r="G1271" s="492"/>
      <c r="H1271" s="199"/>
      <c r="I1271" s="199"/>
    </row>
    <row r="1272" spans="2:9" x14ac:dyDescent="0.3">
      <c r="B1272" s="285"/>
      <c r="C1272" s="492"/>
      <c r="D1272" s="492"/>
      <c r="E1272" s="492"/>
      <c r="F1272" s="492"/>
      <c r="G1272" s="492"/>
      <c r="H1272" s="199"/>
      <c r="I1272" s="199"/>
    </row>
    <row r="1273" spans="2:9" x14ac:dyDescent="0.3">
      <c r="B1273" s="285"/>
      <c r="C1273" s="492"/>
      <c r="D1273" s="492"/>
      <c r="E1273" s="492"/>
      <c r="F1273" s="492"/>
      <c r="G1273" s="492"/>
      <c r="H1273" s="199"/>
      <c r="I1273" s="199"/>
    </row>
    <row r="1274" spans="2:9" x14ac:dyDescent="0.3">
      <c r="B1274" s="285"/>
      <c r="C1274" s="492"/>
      <c r="D1274" s="492"/>
      <c r="E1274" s="492"/>
      <c r="F1274" s="492"/>
      <c r="G1274" s="492"/>
      <c r="H1274" s="199"/>
      <c r="I1274" s="199"/>
    </row>
    <row r="1275" spans="2:9" x14ac:dyDescent="0.3">
      <c r="B1275" s="285"/>
      <c r="C1275" s="492"/>
      <c r="D1275" s="492"/>
      <c r="E1275" s="492"/>
      <c r="F1275" s="492"/>
      <c r="G1275" s="492"/>
      <c r="H1275" s="199"/>
      <c r="I1275" s="199"/>
    </row>
    <row r="1276" spans="2:9" x14ac:dyDescent="0.3">
      <c r="B1276" s="285"/>
      <c r="C1276" s="492"/>
      <c r="D1276" s="492"/>
      <c r="E1276" s="492"/>
      <c r="F1276" s="492"/>
      <c r="G1276" s="492"/>
      <c r="H1276" s="199"/>
      <c r="I1276" s="199"/>
    </row>
    <row r="1277" spans="2:9" x14ac:dyDescent="0.3">
      <c r="B1277" s="285"/>
      <c r="C1277" s="492"/>
      <c r="D1277" s="492"/>
      <c r="E1277" s="492"/>
      <c r="F1277" s="492"/>
      <c r="G1277" s="492"/>
      <c r="H1277" s="199"/>
      <c r="I1277" s="199"/>
    </row>
    <row r="1278" spans="2:9" x14ac:dyDescent="0.3">
      <c r="B1278" s="285"/>
      <c r="C1278" s="492"/>
      <c r="D1278" s="492"/>
      <c r="E1278" s="492"/>
      <c r="F1278" s="492"/>
      <c r="G1278" s="492"/>
      <c r="H1278" s="199"/>
      <c r="I1278" s="199"/>
    </row>
    <row r="1279" spans="2:9" x14ac:dyDescent="0.3">
      <c r="B1279" s="285"/>
      <c r="C1279" s="492"/>
      <c r="D1279" s="492"/>
      <c r="E1279" s="492"/>
      <c r="F1279" s="492"/>
      <c r="G1279" s="492"/>
      <c r="H1279" s="199"/>
      <c r="I1279" s="199"/>
    </row>
    <row r="1280" spans="2:9" x14ac:dyDescent="0.3">
      <c r="B1280" s="285"/>
      <c r="C1280" s="492"/>
      <c r="D1280" s="492"/>
      <c r="E1280" s="492"/>
      <c r="F1280" s="492"/>
      <c r="G1280" s="492"/>
      <c r="H1280" s="199"/>
      <c r="I1280" s="199"/>
    </row>
    <row r="1281" spans="2:9" x14ac:dyDescent="0.3">
      <c r="B1281" s="285"/>
      <c r="C1281" s="492"/>
      <c r="D1281" s="492"/>
      <c r="E1281" s="492"/>
      <c r="F1281" s="492"/>
      <c r="G1281" s="492"/>
      <c r="H1281" s="199"/>
      <c r="I1281" s="199"/>
    </row>
    <row r="1282" spans="2:9" x14ac:dyDescent="0.3">
      <c r="B1282" s="285"/>
      <c r="C1282" s="492"/>
      <c r="D1282" s="492"/>
      <c r="E1282" s="492"/>
      <c r="F1282" s="492"/>
      <c r="G1282" s="492"/>
      <c r="H1282" s="199"/>
      <c r="I1282" s="199"/>
    </row>
    <row r="1283" spans="2:9" x14ac:dyDescent="0.3">
      <c r="B1283" s="285"/>
      <c r="C1283" s="492"/>
      <c r="D1283" s="492"/>
      <c r="E1283" s="492"/>
      <c r="F1283" s="492"/>
      <c r="G1283" s="492"/>
      <c r="H1283" s="199"/>
      <c r="I1283" s="199"/>
    </row>
    <row r="1284" spans="2:9" x14ac:dyDescent="0.3">
      <c r="B1284" s="285"/>
      <c r="C1284" s="492"/>
      <c r="D1284" s="492"/>
      <c r="E1284" s="492"/>
      <c r="F1284" s="492"/>
      <c r="G1284" s="492"/>
      <c r="H1284" s="199"/>
      <c r="I1284" s="199"/>
    </row>
    <row r="1285" spans="2:9" x14ac:dyDescent="0.3">
      <c r="B1285" s="285"/>
      <c r="C1285" s="492"/>
      <c r="D1285" s="492"/>
      <c r="E1285" s="492"/>
      <c r="F1285" s="492"/>
      <c r="G1285" s="492"/>
      <c r="H1285" s="199"/>
      <c r="I1285" s="199"/>
    </row>
    <row r="1286" spans="2:9" x14ac:dyDescent="0.3">
      <c r="B1286" s="285"/>
      <c r="C1286" s="492"/>
      <c r="D1286" s="492"/>
      <c r="E1286" s="492"/>
      <c r="F1286" s="492"/>
      <c r="G1286" s="492"/>
      <c r="H1286" s="199"/>
      <c r="I1286" s="199"/>
    </row>
    <row r="1287" spans="2:9" x14ac:dyDescent="0.3">
      <c r="B1287" s="285"/>
      <c r="C1287" s="492"/>
      <c r="D1287" s="492"/>
      <c r="E1287" s="492"/>
      <c r="F1287" s="492"/>
      <c r="G1287" s="492"/>
      <c r="H1287" s="199"/>
      <c r="I1287" s="199"/>
    </row>
    <row r="1288" spans="2:9" x14ac:dyDescent="0.3">
      <c r="B1288" s="285"/>
      <c r="C1288" s="492"/>
      <c r="D1288" s="492"/>
      <c r="E1288" s="492"/>
      <c r="F1288" s="492"/>
      <c r="G1288" s="492"/>
      <c r="H1288" s="199"/>
      <c r="I1288" s="199"/>
    </row>
    <row r="1289" spans="2:9" x14ac:dyDescent="0.3">
      <c r="B1289" s="285"/>
      <c r="C1289" s="492"/>
      <c r="D1289" s="492"/>
      <c r="E1289" s="492"/>
      <c r="F1289" s="492"/>
      <c r="G1289" s="492"/>
      <c r="H1289" s="199"/>
      <c r="I1289" s="199"/>
    </row>
    <row r="1290" spans="2:9" x14ac:dyDescent="0.3">
      <c r="B1290" s="285"/>
      <c r="C1290" s="492"/>
      <c r="D1290" s="492"/>
      <c r="E1290" s="492"/>
      <c r="F1290" s="492"/>
      <c r="G1290" s="492"/>
      <c r="H1290" s="199"/>
      <c r="I1290" s="199"/>
    </row>
    <row r="1291" spans="2:9" x14ac:dyDescent="0.3">
      <c r="B1291" s="285"/>
      <c r="C1291" s="492"/>
      <c r="D1291" s="492"/>
      <c r="E1291" s="492"/>
      <c r="F1291" s="492"/>
      <c r="G1291" s="492"/>
      <c r="H1291" s="199"/>
      <c r="I1291" s="199"/>
    </row>
    <row r="1292" spans="2:9" x14ac:dyDescent="0.3">
      <c r="B1292" s="285"/>
      <c r="C1292" s="492"/>
      <c r="D1292" s="492"/>
      <c r="E1292" s="492"/>
      <c r="F1292" s="492"/>
      <c r="G1292" s="492"/>
      <c r="H1292" s="199"/>
      <c r="I1292" s="199"/>
    </row>
    <row r="1293" spans="2:9" x14ac:dyDescent="0.3">
      <c r="B1293" s="285"/>
      <c r="C1293" s="492"/>
      <c r="D1293" s="492"/>
      <c r="E1293" s="492"/>
      <c r="F1293" s="492"/>
      <c r="G1293" s="492"/>
      <c r="H1293" s="199"/>
      <c r="I1293" s="199"/>
    </row>
    <row r="1294" spans="2:9" x14ac:dyDescent="0.3">
      <c r="B1294" s="285"/>
      <c r="C1294" s="492"/>
      <c r="D1294" s="492"/>
      <c r="E1294" s="492"/>
      <c r="F1294" s="492"/>
      <c r="G1294" s="492"/>
      <c r="H1294" s="199"/>
      <c r="I1294" s="199"/>
    </row>
    <row r="1295" spans="2:9" x14ac:dyDescent="0.3">
      <c r="B1295" s="285"/>
      <c r="C1295" s="492"/>
      <c r="D1295" s="492"/>
      <c r="E1295" s="492"/>
      <c r="F1295" s="492"/>
      <c r="G1295" s="492"/>
      <c r="H1295" s="199"/>
      <c r="I1295" s="199"/>
    </row>
    <row r="1296" spans="2:9" x14ac:dyDescent="0.3">
      <c r="B1296" s="285"/>
      <c r="C1296" s="492"/>
      <c r="D1296" s="492"/>
      <c r="E1296" s="492"/>
      <c r="F1296" s="492"/>
      <c r="G1296" s="492"/>
      <c r="H1296" s="199"/>
      <c r="I1296" s="199"/>
    </row>
    <row r="1297" spans="2:9" x14ac:dyDescent="0.3">
      <c r="B1297" s="285"/>
      <c r="C1297" s="492"/>
      <c r="D1297" s="492"/>
      <c r="E1297" s="492"/>
      <c r="F1297" s="492"/>
      <c r="G1297" s="492"/>
      <c r="H1297" s="199"/>
      <c r="I1297" s="199"/>
    </row>
    <row r="1298" spans="2:9" x14ac:dyDescent="0.3">
      <c r="B1298" s="285"/>
      <c r="C1298" s="492"/>
      <c r="D1298" s="492"/>
      <c r="E1298" s="492"/>
      <c r="F1298" s="492"/>
      <c r="G1298" s="492"/>
      <c r="H1298" s="199"/>
      <c r="I1298" s="199"/>
    </row>
    <row r="1299" spans="2:9" x14ac:dyDescent="0.3">
      <c r="B1299" s="285"/>
      <c r="C1299" s="492"/>
      <c r="D1299" s="492"/>
      <c r="E1299" s="492"/>
      <c r="F1299" s="492"/>
      <c r="G1299" s="492"/>
      <c r="H1299" s="199"/>
      <c r="I1299" s="199"/>
    </row>
    <row r="1300" spans="2:9" x14ac:dyDescent="0.3">
      <c r="B1300" s="285"/>
      <c r="C1300" s="492"/>
      <c r="D1300" s="492"/>
      <c r="E1300" s="492"/>
      <c r="F1300" s="492"/>
      <c r="G1300" s="492"/>
      <c r="H1300" s="199"/>
      <c r="I1300" s="199"/>
    </row>
    <row r="1301" spans="2:9" x14ac:dyDescent="0.3">
      <c r="B1301" s="285"/>
      <c r="C1301" s="492"/>
      <c r="D1301" s="492"/>
      <c r="E1301" s="492"/>
      <c r="F1301" s="492"/>
      <c r="G1301" s="492"/>
      <c r="H1301" s="199"/>
      <c r="I1301" s="199"/>
    </row>
    <row r="1302" spans="2:9" x14ac:dyDescent="0.3">
      <c r="B1302" s="285"/>
      <c r="C1302" s="492"/>
      <c r="D1302" s="492"/>
      <c r="E1302" s="492"/>
      <c r="F1302" s="492"/>
      <c r="G1302" s="492"/>
      <c r="H1302" s="199"/>
      <c r="I1302" s="199"/>
    </row>
    <row r="1303" spans="2:9" x14ac:dyDescent="0.3">
      <c r="B1303" s="285"/>
      <c r="C1303" s="492"/>
      <c r="D1303" s="492"/>
      <c r="E1303" s="492"/>
      <c r="F1303" s="492"/>
      <c r="G1303" s="492"/>
      <c r="H1303" s="199"/>
      <c r="I1303" s="199"/>
    </row>
    <row r="1304" spans="2:9" x14ac:dyDescent="0.3">
      <c r="B1304" s="285"/>
      <c r="C1304" s="492"/>
      <c r="D1304" s="492"/>
      <c r="E1304" s="492"/>
      <c r="F1304" s="492"/>
      <c r="G1304" s="492"/>
      <c r="H1304" s="199"/>
      <c r="I1304" s="199"/>
    </row>
    <row r="1305" spans="2:9" x14ac:dyDescent="0.3">
      <c r="B1305" s="285"/>
      <c r="C1305" s="492"/>
      <c r="D1305" s="492"/>
      <c r="E1305" s="492"/>
      <c r="F1305" s="492"/>
      <c r="G1305" s="492"/>
      <c r="H1305" s="199"/>
      <c r="I1305" s="199"/>
    </row>
    <row r="1306" spans="2:9" x14ac:dyDescent="0.3">
      <c r="B1306" s="285"/>
      <c r="C1306" s="492"/>
      <c r="D1306" s="492"/>
      <c r="E1306" s="492"/>
      <c r="F1306" s="492"/>
      <c r="G1306" s="492"/>
      <c r="H1306" s="199"/>
      <c r="I1306" s="199"/>
    </row>
    <row r="1307" spans="2:9" x14ac:dyDescent="0.3">
      <c r="B1307" s="285"/>
      <c r="C1307" s="492"/>
      <c r="D1307" s="492"/>
      <c r="E1307" s="492"/>
      <c r="F1307" s="492"/>
      <c r="G1307" s="492"/>
      <c r="H1307" s="199"/>
      <c r="I1307" s="199"/>
    </row>
    <row r="1308" spans="2:9" x14ac:dyDescent="0.3">
      <c r="B1308" s="285"/>
      <c r="C1308" s="492"/>
      <c r="D1308" s="492"/>
      <c r="E1308" s="492"/>
      <c r="F1308" s="492"/>
      <c r="G1308" s="492"/>
      <c r="H1308" s="199"/>
      <c r="I1308" s="199"/>
    </row>
    <row r="1309" spans="2:9" x14ac:dyDescent="0.3">
      <c r="B1309" s="285"/>
      <c r="C1309" s="492"/>
      <c r="D1309" s="492"/>
      <c r="E1309" s="492"/>
      <c r="F1309" s="492"/>
      <c r="G1309" s="492"/>
      <c r="H1309" s="199"/>
      <c r="I1309" s="199"/>
    </row>
    <row r="1310" spans="2:9" x14ac:dyDescent="0.3">
      <c r="B1310" s="285"/>
      <c r="C1310" s="492"/>
      <c r="D1310" s="492"/>
      <c r="E1310" s="492"/>
      <c r="F1310" s="492"/>
      <c r="G1310" s="492"/>
      <c r="H1310" s="199"/>
      <c r="I1310" s="199"/>
    </row>
    <row r="1311" spans="2:9" x14ac:dyDescent="0.3">
      <c r="B1311" s="285"/>
      <c r="C1311" s="492"/>
      <c r="D1311" s="492"/>
      <c r="E1311" s="492"/>
      <c r="F1311" s="492"/>
      <c r="G1311" s="492"/>
      <c r="H1311" s="199"/>
      <c r="I1311" s="199"/>
    </row>
    <row r="1312" spans="2:9" x14ac:dyDescent="0.3">
      <c r="B1312" s="285"/>
      <c r="C1312" s="492"/>
      <c r="D1312" s="492"/>
      <c r="E1312" s="492"/>
      <c r="F1312" s="492"/>
      <c r="G1312" s="492"/>
      <c r="H1312" s="199"/>
      <c r="I1312" s="199"/>
    </row>
    <row r="1313" spans="2:9" x14ac:dyDescent="0.3">
      <c r="B1313" s="285"/>
      <c r="C1313" s="492"/>
      <c r="D1313" s="492"/>
      <c r="E1313" s="492"/>
      <c r="F1313" s="492"/>
      <c r="G1313" s="492"/>
      <c r="H1313" s="199"/>
      <c r="I1313" s="199"/>
    </row>
    <row r="1314" spans="2:9" x14ac:dyDescent="0.3">
      <c r="B1314" s="285"/>
      <c r="C1314" s="492"/>
      <c r="D1314" s="492"/>
      <c r="E1314" s="492"/>
      <c r="F1314" s="492"/>
      <c r="G1314" s="492"/>
      <c r="H1314" s="199"/>
      <c r="I1314" s="199"/>
    </row>
    <row r="1315" spans="2:9" x14ac:dyDescent="0.3">
      <c r="B1315" s="285"/>
      <c r="C1315" s="492"/>
      <c r="D1315" s="492"/>
      <c r="E1315" s="492"/>
      <c r="F1315" s="492"/>
      <c r="G1315" s="492"/>
      <c r="H1315" s="199"/>
      <c r="I1315" s="199"/>
    </row>
    <row r="1316" spans="2:9" x14ac:dyDescent="0.3">
      <c r="B1316" s="285"/>
      <c r="C1316" s="492"/>
      <c r="D1316" s="492"/>
      <c r="E1316" s="492"/>
      <c r="F1316" s="492"/>
      <c r="G1316" s="492"/>
      <c r="H1316" s="199"/>
      <c r="I1316" s="199"/>
    </row>
    <row r="1317" spans="2:9" x14ac:dyDescent="0.3">
      <c r="B1317" s="285"/>
      <c r="C1317" s="492"/>
      <c r="D1317" s="492"/>
      <c r="E1317" s="492"/>
      <c r="F1317" s="492"/>
      <c r="G1317" s="492"/>
      <c r="H1317" s="199"/>
      <c r="I1317" s="199"/>
    </row>
    <row r="1318" spans="2:9" x14ac:dyDescent="0.3">
      <c r="B1318" s="285"/>
      <c r="C1318" s="492"/>
      <c r="D1318" s="492"/>
      <c r="E1318" s="492"/>
      <c r="F1318" s="492"/>
      <c r="G1318" s="492"/>
      <c r="H1318" s="199"/>
      <c r="I1318" s="199"/>
    </row>
    <row r="1319" spans="2:9" x14ac:dyDescent="0.3">
      <c r="B1319" s="285"/>
      <c r="C1319" s="492"/>
      <c r="D1319" s="492"/>
      <c r="E1319" s="492"/>
      <c r="F1319" s="492"/>
      <c r="G1319" s="492"/>
      <c r="H1319" s="199"/>
      <c r="I1319" s="199"/>
    </row>
    <row r="1320" spans="2:9" x14ac:dyDescent="0.3">
      <c r="B1320" s="285"/>
      <c r="C1320" s="492"/>
      <c r="D1320" s="492"/>
      <c r="E1320" s="492"/>
      <c r="F1320" s="492"/>
      <c r="G1320" s="492"/>
      <c r="H1320" s="199"/>
      <c r="I1320" s="199"/>
    </row>
    <row r="1321" spans="2:9" x14ac:dyDescent="0.3">
      <c r="B1321" s="285"/>
      <c r="C1321" s="492"/>
      <c r="D1321" s="492"/>
      <c r="E1321" s="492"/>
      <c r="F1321" s="492"/>
      <c r="G1321" s="492"/>
      <c r="H1321" s="199"/>
      <c r="I1321" s="199"/>
    </row>
    <row r="1322" spans="2:9" x14ac:dyDescent="0.3">
      <c r="B1322" s="285"/>
      <c r="C1322" s="492"/>
      <c r="D1322" s="492"/>
      <c r="E1322" s="492"/>
      <c r="F1322" s="492"/>
      <c r="G1322" s="492"/>
      <c r="H1322" s="199"/>
      <c r="I1322" s="199"/>
    </row>
    <row r="1323" spans="2:9" x14ac:dyDescent="0.3">
      <c r="B1323" s="285"/>
      <c r="C1323" s="492"/>
      <c r="D1323" s="492"/>
      <c r="E1323" s="492"/>
      <c r="F1323" s="492"/>
      <c r="G1323" s="492"/>
      <c r="H1323" s="199"/>
      <c r="I1323" s="199"/>
    </row>
    <row r="1324" spans="2:9" x14ac:dyDescent="0.3">
      <c r="B1324" s="285"/>
      <c r="C1324" s="492"/>
      <c r="D1324" s="492"/>
      <c r="E1324" s="492"/>
      <c r="F1324" s="492"/>
      <c r="G1324" s="492"/>
      <c r="H1324" s="199"/>
      <c r="I1324" s="199"/>
    </row>
    <row r="1325" spans="2:9" x14ac:dyDescent="0.3">
      <c r="B1325" s="285"/>
      <c r="C1325" s="492"/>
      <c r="D1325" s="492"/>
      <c r="E1325" s="492"/>
      <c r="F1325" s="492"/>
      <c r="G1325" s="492"/>
      <c r="H1325" s="199"/>
      <c r="I1325" s="199"/>
    </row>
    <row r="1326" spans="2:9" x14ac:dyDescent="0.3">
      <c r="B1326" s="285"/>
      <c r="C1326" s="492"/>
      <c r="D1326" s="492"/>
      <c r="E1326" s="492"/>
      <c r="F1326" s="492"/>
      <c r="G1326" s="492"/>
      <c r="H1326" s="199"/>
      <c r="I1326" s="199"/>
    </row>
    <row r="1327" spans="2:9" x14ac:dyDescent="0.3">
      <c r="B1327" s="285"/>
      <c r="C1327" s="492"/>
      <c r="D1327" s="492"/>
      <c r="E1327" s="492"/>
      <c r="F1327" s="492"/>
      <c r="G1327" s="492"/>
      <c r="H1327" s="199"/>
      <c r="I1327" s="199"/>
    </row>
    <row r="1328" spans="2:9" x14ac:dyDescent="0.3">
      <c r="B1328" s="285"/>
      <c r="C1328" s="492"/>
      <c r="D1328" s="492"/>
      <c r="E1328" s="492"/>
      <c r="F1328" s="492"/>
      <c r="G1328" s="492"/>
      <c r="H1328" s="199"/>
      <c r="I1328" s="199"/>
    </row>
    <row r="1329" spans="2:9" x14ac:dyDescent="0.3">
      <c r="B1329" s="285"/>
      <c r="C1329" s="492"/>
      <c r="D1329" s="492"/>
      <c r="E1329" s="492"/>
      <c r="F1329" s="492"/>
      <c r="G1329" s="492"/>
      <c r="H1329" s="199"/>
      <c r="I1329" s="199"/>
    </row>
    <row r="1330" spans="2:9" x14ac:dyDescent="0.3">
      <c r="B1330" s="285"/>
      <c r="C1330" s="492"/>
      <c r="D1330" s="492"/>
      <c r="E1330" s="492"/>
      <c r="F1330" s="492"/>
      <c r="G1330" s="492"/>
      <c r="H1330" s="199"/>
      <c r="I1330" s="199"/>
    </row>
    <row r="1331" spans="2:9" x14ac:dyDescent="0.3">
      <c r="B1331" s="285"/>
      <c r="C1331" s="492"/>
      <c r="D1331" s="492"/>
      <c r="E1331" s="492"/>
      <c r="F1331" s="492"/>
      <c r="G1331" s="492"/>
      <c r="H1331" s="199"/>
      <c r="I1331" s="199"/>
    </row>
    <row r="1332" spans="2:9" x14ac:dyDescent="0.3">
      <c r="B1332" s="285"/>
      <c r="C1332" s="492"/>
      <c r="D1332" s="492"/>
      <c r="E1332" s="492"/>
      <c r="F1332" s="492"/>
      <c r="G1332" s="492"/>
      <c r="H1332" s="199"/>
      <c r="I1332" s="199"/>
    </row>
    <row r="1333" spans="2:9" x14ac:dyDescent="0.3">
      <c r="B1333" s="285"/>
      <c r="C1333" s="492"/>
      <c r="D1333" s="492"/>
      <c r="E1333" s="492"/>
      <c r="F1333" s="492"/>
      <c r="G1333" s="492"/>
      <c r="H1333" s="199"/>
      <c r="I1333" s="199"/>
    </row>
    <row r="1334" spans="2:9" x14ac:dyDescent="0.3">
      <c r="B1334" s="285"/>
      <c r="C1334" s="492"/>
      <c r="D1334" s="492"/>
      <c r="E1334" s="492"/>
      <c r="F1334" s="492"/>
      <c r="G1334" s="492"/>
      <c r="H1334" s="199"/>
      <c r="I1334" s="199"/>
    </row>
    <row r="1335" spans="2:9" x14ac:dyDescent="0.3">
      <c r="B1335" s="285"/>
      <c r="C1335" s="492"/>
      <c r="D1335" s="492"/>
      <c r="E1335" s="492"/>
      <c r="F1335" s="492"/>
      <c r="G1335" s="492"/>
      <c r="H1335" s="199"/>
      <c r="I1335" s="199"/>
    </row>
    <row r="1336" spans="2:9" x14ac:dyDescent="0.3">
      <c r="B1336" s="285"/>
      <c r="C1336" s="492"/>
      <c r="D1336" s="492"/>
      <c r="E1336" s="492"/>
      <c r="F1336" s="492"/>
      <c r="G1336" s="492"/>
      <c r="H1336" s="199"/>
      <c r="I1336" s="199"/>
    </row>
    <row r="1337" spans="2:9" x14ac:dyDescent="0.3">
      <c r="B1337" s="285"/>
      <c r="C1337" s="492"/>
      <c r="D1337" s="492"/>
      <c r="E1337" s="492"/>
      <c r="F1337" s="492"/>
      <c r="G1337" s="492"/>
      <c r="H1337" s="199"/>
      <c r="I1337" s="199"/>
    </row>
    <row r="1338" spans="2:9" x14ac:dyDescent="0.3">
      <c r="B1338" s="285"/>
      <c r="C1338" s="492"/>
      <c r="D1338" s="492"/>
      <c r="E1338" s="492"/>
      <c r="F1338" s="492"/>
      <c r="G1338" s="492"/>
      <c r="H1338" s="199"/>
      <c r="I1338" s="199"/>
    </row>
    <row r="1339" spans="2:9" x14ac:dyDescent="0.3">
      <c r="B1339" s="285"/>
      <c r="C1339" s="492"/>
      <c r="D1339" s="492"/>
      <c r="E1339" s="492"/>
      <c r="F1339" s="492"/>
      <c r="G1339" s="492"/>
      <c r="H1339" s="199"/>
      <c r="I1339" s="199"/>
    </row>
    <row r="1340" spans="2:9" x14ac:dyDescent="0.3">
      <c r="B1340" s="285"/>
      <c r="C1340" s="492"/>
      <c r="D1340" s="492"/>
      <c r="E1340" s="492"/>
      <c r="F1340" s="492"/>
      <c r="G1340" s="492"/>
      <c r="H1340" s="199"/>
      <c r="I1340" s="199"/>
    </row>
    <row r="1341" spans="2:9" x14ac:dyDescent="0.3">
      <c r="B1341" s="285"/>
      <c r="C1341" s="492"/>
      <c r="D1341" s="492"/>
      <c r="E1341" s="492"/>
      <c r="F1341" s="492"/>
      <c r="G1341" s="492"/>
      <c r="H1341" s="199"/>
      <c r="I1341" s="199"/>
    </row>
    <row r="1342" spans="2:9" x14ac:dyDescent="0.3">
      <c r="B1342" s="285"/>
      <c r="C1342" s="492"/>
      <c r="D1342" s="492"/>
      <c r="E1342" s="492"/>
      <c r="F1342" s="492"/>
      <c r="G1342" s="492"/>
      <c r="H1342" s="199"/>
      <c r="I1342" s="199"/>
    </row>
    <row r="1343" spans="2:9" x14ac:dyDescent="0.3">
      <c r="B1343" s="285"/>
      <c r="C1343" s="492"/>
      <c r="D1343" s="492"/>
      <c r="E1343" s="492"/>
      <c r="F1343" s="492"/>
      <c r="G1343" s="492"/>
      <c r="H1343" s="199"/>
      <c r="I1343" s="199"/>
    </row>
    <row r="1344" spans="2:9" x14ac:dyDescent="0.3">
      <c r="B1344" s="285"/>
      <c r="C1344" s="492"/>
      <c r="D1344" s="492"/>
      <c r="E1344" s="492"/>
      <c r="F1344" s="492"/>
      <c r="G1344" s="492"/>
      <c r="H1344" s="199"/>
      <c r="I1344" s="199"/>
    </row>
    <row r="1345" spans="2:9" x14ac:dyDescent="0.3">
      <c r="B1345" s="285"/>
      <c r="C1345" s="492"/>
      <c r="D1345" s="492"/>
      <c r="E1345" s="492"/>
      <c r="F1345" s="492"/>
      <c r="G1345" s="492"/>
      <c r="H1345" s="199"/>
      <c r="I1345" s="199"/>
    </row>
    <row r="1346" spans="2:9" x14ac:dyDescent="0.3">
      <c r="B1346" s="285"/>
      <c r="C1346" s="492"/>
      <c r="D1346" s="492"/>
      <c r="E1346" s="492"/>
      <c r="F1346" s="492"/>
      <c r="G1346" s="492"/>
      <c r="H1346" s="199"/>
      <c r="I1346" s="199"/>
    </row>
    <row r="1347" spans="2:9" x14ac:dyDescent="0.3">
      <c r="B1347" s="285"/>
      <c r="C1347" s="492"/>
      <c r="D1347" s="492"/>
      <c r="E1347" s="492"/>
      <c r="F1347" s="492"/>
      <c r="G1347" s="492"/>
      <c r="H1347" s="199"/>
      <c r="I1347" s="199"/>
    </row>
    <row r="1348" spans="2:9" x14ac:dyDescent="0.3">
      <c r="B1348" s="285"/>
      <c r="C1348" s="492"/>
      <c r="D1348" s="492"/>
      <c r="E1348" s="492"/>
      <c r="F1348" s="492"/>
      <c r="G1348" s="492"/>
      <c r="H1348" s="199"/>
      <c r="I1348" s="199"/>
    </row>
    <row r="1349" spans="2:9" x14ac:dyDescent="0.3">
      <c r="B1349" s="285"/>
      <c r="C1349" s="492"/>
      <c r="D1349" s="492"/>
      <c r="E1349" s="492"/>
      <c r="F1349" s="492"/>
      <c r="G1349" s="492"/>
      <c r="H1349" s="199"/>
      <c r="I1349" s="199"/>
    </row>
    <row r="1350" spans="2:9" x14ac:dyDescent="0.3">
      <c r="B1350" s="285"/>
      <c r="C1350" s="492"/>
      <c r="D1350" s="492"/>
      <c r="E1350" s="492"/>
      <c r="F1350" s="492"/>
      <c r="G1350" s="492"/>
      <c r="H1350" s="199"/>
      <c r="I1350" s="199"/>
    </row>
    <row r="1351" spans="2:9" x14ac:dyDescent="0.3">
      <c r="B1351" s="285"/>
      <c r="C1351" s="492"/>
      <c r="D1351" s="492"/>
      <c r="E1351" s="492"/>
      <c r="F1351" s="492"/>
      <c r="G1351" s="492"/>
      <c r="H1351" s="199"/>
      <c r="I1351" s="199"/>
    </row>
    <row r="1352" spans="2:9" x14ac:dyDescent="0.3">
      <c r="B1352" s="285"/>
      <c r="C1352" s="492"/>
      <c r="D1352" s="492"/>
      <c r="E1352" s="492"/>
      <c r="F1352" s="492"/>
      <c r="G1352" s="492"/>
      <c r="H1352" s="199"/>
      <c r="I1352" s="199"/>
    </row>
    <row r="1353" spans="2:9" x14ac:dyDescent="0.3">
      <c r="B1353" s="285"/>
      <c r="C1353" s="492"/>
      <c r="D1353" s="492"/>
      <c r="E1353" s="492"/>
      <c r="F1353" s="492"/>
      <c r="G1353" s="492"/>
      <c r="H1353" s="199"/>
      <c r="I1353" s="199"/>
    </row>
    <row r="1354" spans="2:9" x14ac:dyDescent="0.3">
      <c r="B1354" s="285"/>
      <c r="C1354" s="492"/>
      <c r="D1354" s="492"/>
      <c r="E1354" s="492"/>
      <c r="F1354" s="492"/>
      <c r="G1354" s="492"/>
      <c r="H1354" s="199"/>
      <c r="I1354" s="199"/>
    </row>
    <row r="1355" spans="2:9" x14ac:dyDescent="0.3">
      <c r="B1355" s="285"/>
      <c r="C1355" s="492"/>
      <c r="D1355" s="492"/>
      <c r="E1355" s="492"/>
      <c r="F1355" s="492"/>
      <c r="G1355" s="492"/>
      <c r="H1355" s="199"/>
      <c r="I1355" s="199"/>
    </row>
    <row r="1356" spans="2:9" x14ac:dyDescent="0.3">
      <c r="B1356" s="285"/>
      <c r="C1356" s="492"/>
      <c r="D1356" s="492"/>
      <c r="E1356" s="492"/>
      <c r="F1356" s="492"/>
      <c r="G1356" s="492"/>
      <c r="H1356" s="199"/>
      <c r="I1356" s="199"/>
    </row>
    <row r="1357" spans="2:9" x14ac:dyDescent="0.3">
      <c r="B1357" s="285"/>
      <c r="C1357" s="492"/>
      <c r="D1357" s="492"/>
      <c r="E1357" s="492"/>
      <c r="F1357" s="492"/>
      <c r="G1357" s="492"/>
      <c r="H1357" s="199"/>
      <c r="I1357" s="199"/>
    </row>
    <row r="1358" spans="2:9" x14ac:dyDescent="0.3">
      <c r="B1358" s="285"/>
      <c r="C1358" s="492"/>
      <c r="D1358" s="492"/>
      <c r="E1358" s="492"/>
      <c r="F1358" s="492"/>
      <c r="G1358" s="492"/>
      <c r="H1358" s="199"/>
      <c r="I1358" s="199"/>
    </row>
    <row r="1359" spans="2:9" x14ac:dyDescent="0.3">
      <c r="B1359" s="285"/>
      <c r="C1359" s="492"/>
      <c r="D1359" s="492"/>
      <c r="E1359" s="492"/>
      <c r="F1359" s="492"/>
      <c r="G1359" s="492"/>
      <c r="H1359" s="199"/>
      <c r="I1359" s="199"/>
    </row>
    <row r="1360" spans="2:9" x14ac:dyDescent="0.3">
      <c r="B1360" s="285"/>
      <c r="C1360" s="492"/>
      <c r="D1360" s="492"/>
      <c r="E1360" s="492"/>
      <c r="F1360" s="492"/>
      <c r="G1360" s="492"/>
      <c r="H1360" s="199"/>
      <c r="I1360" s="199"/>
    </row>
    <row r="1361" spans="2:9" x14ac:dyDescent="0.3">
      <c r="B1361" s="285"/>
      <c r="C1361" s="492"/>
      <c r="D1361" s="492"/>
      <c r="E1361" s="492"/>
      <c r="F1361" s="492"/>
      <c r="G1361" s="492"/>
      <c r="H1361" s="199"/>
      <c r="I1361" s="199"/>
    </row>
    <row r="1362" spans="2:9" x14ac:dyDescent="0.3">
      <c r="B1362" s="285"/>
      <c r="C1362" s="492"/>
      <c r="D1362" s="492"/>
      <c r="E1362" s="492"/>
      <c r="F1362" s="492"/>
      <c r="G1362" s="492"/>
      <c r="H1362" s="199"/>
      <c r="I1362" s="199"/>
    </row>
    <row r="1363" spans="2:9" x14ac:dyDescent="0.3">
      <c r="B1363" s="285"/>
      <c r="C1363" s="492"/>
      <c r="D1363" s="492"/>
      <c r="E1363" s="492"/>
      <c r="F1363" s="492"/>
      <c r="G1363" s="492"/>
      <c r="H1363" s="199"/>
      <c r="I1363" s="199"/>
    </row>
    <row r="1364" spans="2:9" x14ac:dyDescent="0.3">
      <c r="B1364" s="285"/>
      <c r="C1364" s="492"/>
      <c r="D1364" s="492"/>
      <c r="E1364" s="492"/>
      <c r="F1364" s="492"/>
      <c r="G1364" s="492"/>
      <c r="H1364" s="199"/>
      <c r="I1364" s="199"/>
    </row>
    <row r="1365" spans="2:9" x14ac:dyDescent="0.3">
      <c r="B1365" s="285"/>
      <c r="C1365" s="492"/>
      <c r="D1365" s="492"/>
      <c r="E1365" s="492"/>
      <c r="F1365" s="492"/>
      <c r="G1365" s="492"/>
      <c r="H1365" s="199"/>
      <c r="I1365" s="199"/>
    </row>
    <row r="1366" spans="2:9" x14ac:dyDescent="0.3">
      <c r="B1366" s="285"/>
      <c r="C1366" s="492"/>
      <c r="D1366" s="492"/>
      <c r="E1366" s="492"/>
      <c r="F1366" s="492"/>
      <c r="G1366" s="492"/>
      <c r="H1366" s="199"/>
      <c r="I1366" s="199"/>
    </row>
    <row r="1367" spans="2:9" x14ac:dyDescent="0.3">
      <c r="B1367" s="285"/>
      <c r="C1367" s="492"/>
      <c r="D1367" s="492"/>
      <c r="E1367" s="492"/>
      <c r="F1367" s="492"/>
      <c r="G1367" s="492"/>
      <c r="H1367" s="199"/>
      <c r="I1367" s="199"/>
    </row>
    <row r="1368" spans="2:9" x14ac:dyDescent="0.3">
      <c r="B1368" s="285"/>
      <c r="C1368" s="492"/>
      <c r="D1368" s="492"/>
      <c r="E1368" s="492"/>
      <c r="F1368" s="492"/>
      <c r="G1368" s="492"/>
      <c r="H1368" s="199"/>
      <c r="I1368" s="199"/>
    </row>
    <row r="1369" spans="2:9" x14ac:dyDescent="0.3">
      <c r="B1369" s="285"/>
      <c r="C1369" s="492"/>
      <c r="D1369" s="492"/>
      <c r="E1369" s="492"/>
      <c r="F1369" s="492"/>
      <c r="G1369" s="492"/>
      <c r="H1369" s="199"/>
      <c r="I1369" s="199"/>
    </row>
    <row r="1370" spans="2:9" x14ac:dyDescent="0.3">
      <c r="B1370" s="285"/>
      <c r="C1370" s="492"/>
      <c r="D1370" s="492"/>
      <c r="E1370" s="492"/>
      <c r="F1370" s="492"/>
      <c r="G1370" s="492"/>
      <c r="H1370" s="199"/>
      <c r="I1370" s="199"/>
    </row>
    <row r="1371" spans="2:9" x14ac:dyDescent="0.3">
      <c r="B1371" s="285"/>
      <c r="C1371" s="492"/>
      <c r="D1371" s="492"/>
      <c r="E1371" s="492"/>
      <c r="F1371" s="492"/>
      <c r="G1371" s="492"/>
      <c r="H1371" s="199"/>
      <c r="I1371" s="199"/>
    </row>
    <row r="1372" spans="2:9" x14ac:dyDescent="0.3">
      <c r="B1372" s="285"/>
      <c r="C1372" s="492"/>
      <c r="D1372" s="492"/>
      <c r="E1372" s="492"/>
      <c r="F1372" s="492"/>
      <c r="G1372" s="492"/>
      <c r="H1372" s="199"/>
      <c r="I1372" s="199"/>
    </row>
    <row r="1373" spans="2:9" x14ac:dyDescent="0.3">
      <c r="B1373" s="285"/>
      <c r="C1373" s="492"/>
      <c r="D1373" s="492"/>
      <c r="E1373" s="492"/>
      <c r="F1373" s="492"/>
      <c r="G1373" s="492"/>
      <c r="H1373" s="199"/>
      <c r="I1373" s="199"/>
    </row>
    <row r="1374" spans="2:9" x14ac:dyDescent="0.3">
      <c r="B1374" s="285"/>
      <c r="C1374" s="492"/>
      <c r="D1374" s="492"/>
      <c r="E1374" s="492"/>
      <c r="F1374" s="492"/>
      <c r="G1374" s="492"/>
      <c r="H1374" s="199"/>
      <c r="I1374" s="199"/>
    </row>
    <row r="1375" spans="2:9" x14ac:dyDescent="0.3">
      <c r="B1375" s="285"/>
      <c r="C1375" s="492"/>
      <c r="D1375" s="492"/>
      <c r="E1375" s="492"/>
      <c r="F1375" s="492"/>
      <c r="G1375" s="492"/>
      <c r="H1375" s="199"/>
      <c r="I1375" s="199"/>
    </row>
    <row r="1376" spans="2:9" x14ac:dyDescent="0.3">
      <c r="B1376" s="285"/>
      <c r="C1376" s="492"/>
      <c r="D1376" s="492"/>
      <c r="E1376" s="492"/>
      <c r="F1376" s="492"/>
      <c r="G1376" s="492"/>
      <c r="H1376" s="199"/>
      <c r="I1376" s="199"/>
    </row>
    <row r="1377" spans="2:9" x14ac:dyDescent="0.3">
      <c r="B1377" s="285"/>
      <c r="C1377" s="492"/>
      <c r="D1377" s="492"/>
      <c r="E1377" s="492"/>
      <c r="F1377" s="492"/>
      <c r="G1377" s="492"/>
      <c r="H1377" s="199"/>
      <c r="I1377" s="199"/>
    </row>
    <row r="1378" spans="2:9" x14ac:dyDescent="0.3">
      <c r="B1378" s="285"/>
      <c r="C1378" s="492"/>
      <c r="D1378" s="492"/>
      <c r="E1378" s="492"/>
      <c r="F1378" s="492"/>
      <c r="G1378" s="492"/>
      <c r="H1378" s="199"/>
      <c r="I1378" s="199"/>
    </row>
    <row r="1379" spans="2:9" x14ac:dyDescent="0.3">
      <c r="B1379" s="285"/>
      <c r="C1379" s="492"/>
      <c r="D1379" s="492"/>
      <c r="E1379" s="492"/>
      <c r="F1379" s="492"/>
      <c r="G1379" s="492"/>
      <c r="H1379" s="199"/>
      <c r="I1379" s="199"/>
    </row>
    <row r="1380" spans="2:9" x14ac:dyDescent="0.3">
      <c r="B1380" s="285"/>
      <c r="C1380" s="492"/>
      <c r="D1380" s="492"/>
      <c r="E1380" s="492"/>
      <c r="F1380" s="492"/>
      <c r="G1380" s="492"/>
      <c r="H1380" s="199"/>
      <c r="I1380" s="199"/>
    </row>
    <row r="1381" spans="2:9" x14ac:dyDescent="0.3">
      <c r="B1381" s="285"/>
      <c r="C1381" s="492"/>
      <c r="D1381" s="492"/>
      <c r="E1381" s="492"/>
      <c r="F1381" s="492"/>
      <c r="G1381" s="492"/>
      <c r="H1381" s="199"/>
      <c r="I1381" s="199"/>
    </row>
    <row r="1382" spans="2:9" x14ac:dyDescent="0.3">
      <c r="B1382" s="285"/>
      <c r="C1382" s="492"/>
      <c r="D1382" s="492"/>
      <c r="E1382" s="492"/>
      <c r="F1382" s="492"/>
      <c r="G1382" s="492"/>
      <c r="H1382" s="199"/>
      <c r="I1382" s="199"/>
    </row>
    <row r="1383" spans="2:9" x14ac:dyDescent="0.3">
      <c r="B1383" s="285"/>
      <c r="C1383" s="492"/>
      <c r="D1383" s="492"/>
      <c r="E1383" s="492"/>
      <c r="F1383" s="492"/>
      <c r="G1383" s="492"/>
      <c r="H1383" s="199"/>
      <c r="I1383" s="199"/>
    </row>
    <row r="1384" spans="2:9" x14ac:dyDescent="0.3">
      <c r="B1384" s="285"/>
      <c r="C1384" s="492"/>
      <c r="D1384" s="492"/>
      <c r="E1384" s="492"/>
      <c r="F1384" s="492"/>
      <c r="G1384" s="492"/>
      <c r="H1384" s="199"/>
      <c r="I1384" s="199"/>
    </row>
    <row r="1385" spans="2:9" x14ac:dyDescent="0.3">
      <c r="B1385" s="285"/>
      <c r="C1385" s="492"/>
      <c r="D1385" s="492"/>
      <c r="E1385" s="492"/>
      <c r="F1385" s="492"/>
      <c r="G1385" s="492"/>
      <c r="H1385" s="199"/>
      <c r="I1385" s="199"/>
    </row>
    <row r="1386" spans="2:9" x14ac:dyDescent="0.3">
      <c r="B1386" s="285"/>
      <c r="C1386" s="492"/>
      <c r="D1386" s="492"/>
      <c r="E1386" s="492"/>
      <c r="F1386" s="492"/>
      <c r="G1386" s="492"/>
      <c r="H1386" s="199"/>
      <c r="I1386" s="199"/>
    </row>
    <row r="1387" spans="2:9" x14ac:dyDescent="0.3">
      <c r="B1387" s="285"/>
      <c r="C1387" s="492"/>
      <c r="D1387" s="492"/>
      <c r="E1387" s="492"/>
      <c r="F1387" s="492"/>
      <c r="G1387" s="492"/>
      <c r="H1387" s="199"/>
      <c r="I1387" s="199"/>
    </row>
    <row r="1388" spans="2:9" x14ac:dyDescent="0.3">
      <c r="B1388" s="285"/>
      <c r="C1388" s="492"/>
      <c r="D1388" s="492"/>
      <c r="E1388" s="492"/>
      <c r="F1388" s="492"/>
      <c r="G1388" s="492"/>
      <c r="H1388" s="199"/>
      <c r="I1388" s="199"/>
    </row>
    <row r="1389" spans="2:9" x14ac:dyDescent="0.3">
      <c r="B1389" s="285"/>
      <c r="C1389" s="492"/>
      <c r="D1389" s="492"/>
      <c r="E1389" s="492"/>
      <c r="F1389" s="492"/>
      <c r="G1389" s="492"/>
      <c r="H1389" s="199"/>
      <c r="I1389" s="199"/>
    </row>
    <row r="1390" spans="2:9" x14ac:dyDescent="0.3">
      <c r="B1390" s="285"/>
      <c r="C1390" s="492"/>
      <c r="D1390" s="492"/>
      <c r="E1390" s="492"/>
      <c r="F1390" s="492"/>
      <c r="G1390" s="492"/>
      <c r="H1390" s="199"/>
      <c r="I1390" s="199"/>
    </row>
    <row r="1391" spans="2:9" x14ac:dyDescent="0.3">
      <c r="B1391" s="285"/>
      <c r="C1391" s="492"/>
      <c r="D1391" s="492"/>
      <c r="E1391" s="492"/>
      <c r="F1391" s="492"/>
      <c r="G1391" s="492"/>
      <c r="H1391" s="199"/>
      <c r="I1391" s="199"/>
    </row>
    <row r="1392" spans="2:9" x14ac:dyDescent="0.3">
      <c r="B1392" s="285"/>
      <c r="C1392" s="492"/>
      <c r="D1392" s="492"/>
      <c r="E1392" s="492"/>
      <c r="F1392" s="492"/>
      <c r="G1392" s="492"/>
      <c r="H1392" s="199"/>
      <c r="I1392" s="199"/>
    </row>
    <row r="1393" spans="2:9" x14ac:dyDescent="0.3">
      <c r="B1393" s="285"/>
      <c r="C1393" s="492"/>
      <c r="D1393" s="492"/>
      <c r="E1393" s="492"/>
      <c r="F1393" s="492"/>
      <c r="G1393" s="492"/>
      <c r="H1393" s="199"/>
      <c r="I1393" s="199"/>
    </row>
    <row r="1394" spans="2:9" x14ac:dyDescent="0.3">
      <c r="B1394" s="285"/>
      <c r="C1394" s="492"/>
      <c r="D1394" s="492"/>
      <c r="E1394" s="492"/>
      <c r="F1394" s="492"/>
      <c r="G1394" s="492"/>
      <c r="H1394" s="199"/>
      <c r="I1394" s="199"/>
    </row>
    <row r="1395" spans="2:9" x14ac:dyDescent="0.3">
      <c r="B1395" s="285"/>
      <c r="C1395" s="492"/>
      <c r="D1395" s="492"/>
      <c r="E1395" s="492"/>
      <c r="F1395" s="492"/>
      <c r="G1395" s="492"/>
      <c r="H1395" s="199"/>
      <c r="I1395" s="199"/>
    </row>
    <row r="1396" spans="2:9" x14ac:dyDescent="0.3">
      <c r="B1396" s="285"/>
      <c r="C1396" s="492"/>
      <c r="D1396" s="492"/>
      <c r="E1396" s="492"/>
      <c r="F1396" s="492"/>
      <c r="G1396" s="492"/>
      <c r="H1396" s="199"/>
      <c r="I1396" s="199"/>
    </row>
    <row r="1397" spans="2:9" x14ac:dyDescent="0.3">
      <c r="B1397" s="285"/>
      <c r="C1397" s="492"/>
      <c r="D1397" s="492"/>
      <c r="E1397" s="492"/>
      <c r="F1397" s="492"/>
      <c r="G1397" s="492"/>
      <c r="H1397" s="199"/>
      <c r="I1397" s="199"/>
    </row>
    <row r="1398" spans="2:9" x14ac:dyDescent="0.3">
      <c r="B1398" s="285"/>
      <c r="C1398" s="492"/>
      <c r="D1398" s="492"/>
      <c r="E1398" s="492"/>
      <c r="F1398" s="492"/>
      <c r="G1398" s="492"/>
      <c r="H1398" s="199"/>
      <c r="I1398" s="199"/>
    </row>
    <row r="1399" spans="2:9" x14ac:dyDescent="0.3">
      <c r="B1399" s="285"/>
      <c r="C1399" s="492"/>
      <c r="D1399" s="492"/>
      <c r="E1399" s="492"/>
      <c r="F1399" s="492"/>
      <c r="G1399" s="492"/>
      <c r="H1399" s="199"/>
      <c r="I1399" s="199"/>
    </row>
    <row r="1400" spans="2:9" x14ac:dyDescent="0.3">
      <c r="B1400" s="285"/>
      <c r="C1400" s="492"/>
      <c r="D1400" s="492"/>
      <c r="E1400" s="492"/>
      <c r="F1400" s="492"/>
      <c r="G1400" s="492"/>
      <c r="H1400" s="199"/>
      <c r="I1400" s="199"/>
    </row>
    <row r="1401" spans="2:9" x14ac:dyDescent="0.3">
      <c r="B1401" s="285"/>
      <c r="C1401" s="492"/>
      <c r="D1401" s="492"/>
      <c r="E1401" s="492"/>
      <c r="F1401" s="492"/>
      <c r="G1401" s="492"/>
      <c r="H1401" s="199"/>
      <c r="I1401" s="199"/>
    </row>
    <row r="1402" spans="2:9" x14ac:dyDescent="0.3">
      <c r="B1402" s="285"/>
      <c r="C1402" s="492"/>
      <c r="D1402" s="492"/>
      <c r="E1402" s="492"/>
      <c r="F1402" s="492"/>
      <c r="G1402" s="492"/>
      <c r="H1402" s="199"/>
      <c r="I1402" s="199"/>
    </row>
    <row r="1403" spans="2:9" x14ac:dyDescent="0.3">
      <c r="B1403" s="285"/>
      <c r="C1403" s="492"/>
      <c r="D1403" s="492"/>
      <c r="E1403" s="492"/>
      <c r="F1403" s="492"/>
      <c r="G1403" s="492"/>
      <c r="H1403" s="199"/>
      <c r="I1403" s="199"/>
    </row>
    <row r="1404" spans="2:9" x14ac:dyDescent="0.3">
      <c r="B1404" s="285"/>
      <c r="C1404" s="492"/>
      <c r="D1404" s="492"/>
      <c r="E1404" s="492"/>
      <c r="F1404" s="492"/>
      <c r="G1404" s="492"/>
      <c r="H1404" s="199"/>
      <c r="I1404" s="199"/>
    </row>
    <row r="1405" spans="2:9" x14ac:dyDescent="0.3">
      <c r="B1405" s="285"/>
      <c r="C1405" s="492"/>
      <c r="D1405" s="492"/>
      <c r="E1405" s="492"/>
      <c r="F1405" s="492"/>
      <c r="G1405" s="492"/>
      <c r="H1405" s="199"/>
      <c r="I1405" s="199"/>
    </row>
    <row r="1406" spans="2:9" x14ac:dyDescent="0.3">
      <c r="B1406" s="285"/>
      <c r="C1406" s="492"/>
      <c r="D1406" s="492"/>
      <c r="E1406" s="492"/>
      <c r="F1406" s="492"/>
      <c r="G1406" s="492"/>
      <c r="H1406" s="199"/>
      <c r="I1406" s="199"/>
    </row>
    <row r="1407" spans="2:9" x14ac:dyDescent="0.3">
      <c r="B1407" s="285"/>
      <c r="C1407" s="492"/>
      <c r="D1407" s="492"/>
      <c r="E1407" s="492"/>
      <c r="F1407" s="492"/>
      <c r="G1407" s="492"/>
      <c r="H1407" s="199"/>
      <c r="I1407" s="199"/>
    </row>
    <row r="1408" spans="2:9" x14ac:dyDescent="0.3">
      <c r="B1408" s="285"/>
      <c r="C1408" s="492"/>
      <c r="D1408" s="492"/>
      <c r="E1408" s="492"/>
      <c r="F1408" s="492"/>
      <c r="G1408" s="492"/>
      <c r="H1408" s="199"/>
      <c r="I1408" s="199"/>
    </row>
    <row r="1409" spans="2:9" x14ac:dyDescent="0.3">
      <c r="B1409" s="285"/>
      <c r="C1409" s="492"/>
      <c r="D1409" s="492"/>
      <c r="E1409" s="492"/>
      <c r="F1409" s="492"/>
      <c r="G1409" s="492"/>
      <c r="H1409" s="199"/>
      <c r="I1409" s="199"/>
    </row>
    <row r="1410" spans="2:9" x14ac:dyDescent="0.3">
      <c r="B1410" s="285"/>
      <c r="C1410" s="492"/>
      <c r="D1410" s="492"/>
      <c r="E1410" s="492"/>
      <c r="F1410" s="492"/>
      <c r="G1410" s="492"/>
      <c r="H1410" s="199"/>
      <c r="I1410" s="199"/>
    </row>
    <row r="1411" spans="2:9" x14ac:dyDescent="0.3">
      <c r="B1411" s="285"/>
      <c r="C1411" s="492"/>
      <c r="D1411" s="492"/>
      <c r="E1411" s="492"/>
      <c r="F1411" s="492"/>
      <c r="G1411" s="492"/>
      <c r="H1411" s="199"/>
      <c r="I1411" s="199"/>
    </row>
    <row r="1412" spans="2:9" x14ac:dyDescent="0.3">
      <c r="B1412" s="285"/>
      <c r="C1412" s="492"/>
      <c r="D1412" s="492"/>
      <c r="E1412" s="492"/>
      <c r="F1412" s="492"/>
      <c r="G1412" s="492"/>
      <c r="H1412" s="199"/>
      <c r="I1412" s="199"/>
    </row>
    <row r="1413" spans="2:9" x14ac:dyDescent="0.3">
      <c r="B1413" s="285"/>
      <c r="C1413" s="492"/>
      <c r="D1413" s="492"/>
      <c r="E1413" s="492"/>
      <c r="F1413" s="492"/>
      <c r="G1413" s="492"/>
      <c r="H1413" s="199"/>
      <c r="I1413" s="199"/>
    </row>
    <row r="1414" spans="2:9" x14ac:dyDescent="0.3">
      <c r="B1414" s="285"/>
      <c r="C1414" s="492"/>
      <c r="D1414" s="492"/>
      <c r="E1414" s="492"/>
      <c r="F1414" s="492"/>
      <c r="G1414" s="492"/>
      <c r="H1414" s="199"/>
      <c r="I1414" s="199"/>
    </row>
    <row r="1415" spans="2:9" x14ac:dyDescent="0.3">
      <c r="B1415" s="285"/>
      <c r="C1415" s="492"/>
      <c r="D1415" s="492"/>
      <c r="E1415" s="492"/>
      <c r="F1415" s="492"/>
      <c r="G1415" s="492"/>
      <c r="H1415" s="199"/>
      <c r="I1415" s="199"/>
    </row>
    <row r="1416" spans="2:9" x14ac:dyDescent="0.3">
      <c r="B1416" s="285"/>
      <c r="C1416" s="492"/>
      <c r="D1416" s="492"/>
      <c r="E1416" s="492"/>
      <c r="F1416" s="492"/>
      <c r="G1416" s="492"/>
      <c r="H1416" s="199"/>
      <c r="I1416" s="199"/>
    </row>
    <row r="1417" spans="2:9" x14ac:dyDescent="0.3">
      <c r="B1417" s="285"/>
      <c r="C1417" s="492"/>
      <c r="D1417" s="492"/>
      <c r="E1417" s="492"/>
      <c r="F1417" s="492"/>
      <c r="G1417" s="492"/>
      <c r="H1417" s="199"/>
      <c r="I1417" s="199"/>
    </row>
    <row r="1418" spans="2:9" x14ac:dyDescent="0.3">
      <c r="B1418" s="285"/>
      <c r="C1418" s="492"/>
      <c r="D1418" s="492"/>
      <c r="E1418" s="492"/>
      <c r="F1418" s="492"/>
      <c r="G1418" s="492"/>
      <c r="H1418" s="199"/>
      <c r="I1418" s="199"/>
    </row>
    <row r="1419" spans="2:9" x14ac:dyDescent="0.3">
      <c r="B1419" s="285"/>
      <c r="C1419" s="492"/>
      <c r="D1419" s="492"/>
      <c r="E1419" s="492"/>
      <c r="F1419" s="492"/>
      <c r="G1419" s="492"/>
      <c r="H1419" s="199"/>
      <c r="I1419" s="199"/>
    </row>
    <row r="1420" spans="2:9" x14ac:dyDescent="0.3">
      <c r="B1420" s="285"/>
      <c r="C1420" s="492"/>
      <c r="D1420" s="492"/>
      <c r="E1420" s="492"/>
      <c r="F1420" s="492"/>
      <c r="G1420" s="492"/>
      <c r="H1420" s="199"/>
      <c r="I1420" s="199"/>
    </row>
    <row r="1421" spans="2:9" x14ac:dyDescent="0.3">
      <c r="B1421" s="285"/>
      <c r="C1421" s="492"/>
      <c r="D1421" s="492"/>
      <c r="E1421" s="492"/>
      <c r="F1421" s="492"/>
      <c r="G1421" s="492"/>
      <c r="H1421" s="199"/>
      <c r="I1421" s="199"/>
    </row>
    <row r="1422" spans="2:9" x14ac:dyDescent="0.3">
      <c r="B1422" s="285"/>
      <c r="C1422" s="492"/>
      <c r="D1422" s="492"/>
      <c r="E1422" s="492"/>
      <c r="F1422" s="492"/>
      <c r="G1422" s="492"/>
      <c r="H1422" s="199"/>
      <c r="I1422" s="199"/>
    </row>
    <row r="1423" spans="2:9" x14ac:dyDescent="0.3">
      <c r="B1423" s="285"/>
      <c r="C1423" s="492"/>
      <c r="D1423" s="492"/>
      <c r="E1423" s="492"/>
      <c r="F1423" s="492"/>
      <c r="G1423" s="492"/>
      <c r="H1423" s="199"/>
      <c r="I1423" s="199"/>
    </row>
    <row r="1424" spans="2:9" x14ac:dyDescent="0.3">
      <c r="B1424" s="285"/>
      <c r="C1424" s="492"/>
      <c r="D1424" s="492"/>
      <c r="E1424" s="492"/>
      <c r="F1424" s="492"/>
      <c r="G1424" s="492"/>
      <c r="H1424" s="199"/>
      <c r="I1424" s="199"/>
    </row>
    <row r="1425" spans="2:9" x14ac:dyDescent="0.3">
      <c r="B1425" s="285"/>
      <c r="C1425" s="492"/>
      <c r="D1425" s="492"/>
      <c r="E1425" s="492"/>
      <c r="F1425" s="492"/>
      <c r="G1425" s="492"/>
      <c r="H1425" s="199"/>
      <c r="I1425" s="199"/>
    </row>
    <row r="1426" spans="2:9" x14ac:dyDescent="0.3">
      <c r="B1426" s="285"/>
      <c r="C1426" s="492"/>
      <c r="D1426" s="492"/>
      <c r="E1426" s="492"/>
      <c r="F1426" s="492"/>
      <c r="G1426" s="492"/>
      <c r="H1426" s="199"/>
      <c r="I1426" s="199"/>
    </row>
    <row r="1427" spans="2:9" x14ac:dyDescent="0.3">
      <c r="B1427" s="285"/>
      <c r="C1427" s="492"/>
      <c r="D1427" s="492"/>
      <c r="E1427" s="492"/>
      <c r="F1427" s="492"/>
      <c r="G1427" s="492"/>
      <c r="H1427" s="199"/>
      <c r="I1427" s="199"/>
    </row>
    <row r="1428" spans="2:9" x14ac:dyDescent="0.3">
      <c r="B1428" s="285"/>
      <c r="C1428" s="492"/>
      <c r="D1428" s="492"/>
      <c r="E1428" s="492"/>
      <c r="F1428" s="492"/>
      <c r="G1428" s="492"/>
      <c r="H1428" s="199"/>
      <c r="I1428" s="199"/>
    </row>
    <row r="1429" spans="2:9" x14ac:dyDescent="0.3">
      <c r="B1429" s="285"/>
      <c r="C1429" s="492"/>
      <c r="D1429" s="492"/>
      <c r="E1429" s="492"/>
      <c r="F1429" s="492"/>
      <c r="G1429" s="492"/>
      <c r="H1429" s="199"/>
      <c r="I1429" s="199"/>
    </row>
    <row r="1430" spans="2:9" x14ac:dyDescent="0.3">
      <c r="B1430" s="285"/>
      <c r="C1430" s="492"/>
      <c r="D1430" s="492"/>
      <c r="E1430" s="492"/>
      <c r="F1430" s="492"/>
      <c r="G1430" s="492"/>
      <c r="H1430" s="199"/>
      <c r="I1430" s="199"/>
    </row>
    <row r="1431" spans="2:9" x14ac:dyDescent="0.3">
      <c r="B1431" s="285"/>
      <c r="C1431" s="492"/>
      <c r="D1431" s="492"/>
      <c r="E1431" s="492"/>
      <c r="F1431" s="492"/>
      <c r="G1431" s="492"/>
      <c r="H1431" s="199"/>
      <c r="I1431" s="199"/>
    </row>
    <row r="1432" spans="2:9" x14ac:dyDescent="0.3">
      <c r="B1432" s="285"/>
      <c r="C1432" s="492"/>
      <c r="D1432" s="492"/>
      <c r="E1432" s="492"/>
      <c r="F1432" s="492"/>
      <c r="G1432" s="492"/>
      <c r="H1432" s="199"/>
      <c r="I1432" s="199"/>
    </row>
    <row r="1433" spans="2:9" x14ac:dyDescent="0.3">
      <c r="B1433" s="285"/>
      <c r="C1433" s="492"/>
      <c r="D1433" s="492"/>
      <c r="E1433" s="492"/>
      <c r="F1433" s="492"/>
      <c r="G1433" s="492"/>
      <c r="H1433" s="199"/>
      <c r="I1433" s="199"/>
    </row>
    <row r="1434" spans="2:9" x14ac:dyDescent="0.3">
      <c r="B1434" s="285"/>
      <c r="C1434" s="492"/>
      <c r="D1434" s="492"/>
      <c r="E1434" s="492"/>
      <c r="F1434" s="492"/>
      <c r="G1434" s="492"/>
      <c r="H1434" s="199"/>
      <c r="I1434" s="199"/>
    </row>
    <row r="1435" spans="2:9" x14ac:dyDescent="0.3">
      <c r="B1435" s="285"/>
      <c r="C1435" s="492"/>
      <c r="D1435" s="492"/>
      <c r="E1435" s="492"/>
      <c r="F1435" s="492"/>
      <c r="G1435" s="492"/>
      <c r="H1435" s="199"/>
      <c r="I1435" s="199"/>
    </row>
    <row r="1436" spans="2:9" x14ac:dyDescent="0.3">
      <c r="B1436" s="285"/>
      <c r="C1436" s="492"/>
      <c r="D1436" s="492"/>
      <c r="E1436" s="492"/>
      <c r="F1436" s="492"/>
      <c r="G1436" s="492"/>
      <c r="H1436" s="199"/>
      <c r="I1436" s="199"/>
    </row>
    <row r="1437" spans="2:9" x14ac:dyDescent="0.3">
      <c r="B1437" s="285"/>
      <c r="C1437" s="492"/>
      <c r="D1437" s="492"/>
      <c r="E1437" s="492"/>
      <c r="F1437" s="492"/>
      <c r="G1437" s="492"/>
      <c r="H1437" s="199"/>
      <c r="I1437" s="199"/>
    </row>
    <row r="1438" spans="2:9" x14ac:dyDescent="0.3">
      <c r="B1438" s="285"/>
      <c r="C1438" s="492"/>
      <c r="D1438" s="492"/>
      <c r="E1438" s="492"/>
      <c r="F1438" s="492"/>
      <c r="G1438" s="492"/>
      <c r="H1438" s="199"/>
      <c r="I1438" s="199"/>
    </row>
    <row r="1439" spans="2:9" x14ac:dyDescent="0.3">
      <c r="B1439" s="285"/>
      <c r="C1439" s="492"/>
      <c r="D1439" s="492"/>
      <c r="E1439" s="492"/>
      <c r="F1439" s="492"/>
      <c r="G1439" s="492"/>
      <c r="H1439" s="199"/>
      <c r="I1439" s="199"/>
    </row>
    <row r="1440" spans="2:9" x14ac:dyDescent="0.3">
      <c r="B1440" s="285"/>
      <c r="C1440" s="492"/>
      <c r="D1440" s="492"/>
      <c r="E1440" s="492"/>
      <c r="F1440" s="492"/>
      <c r="G1440" s="492"/>
      <c r="H1440" s="199"/>
      <c r="I1440" s="199"/>
    </row>
    <row r="1441" spans="2:9" x14ac:dyDescent="0.3">
      <c r="B1441" s="285"/>
      <c r="C1441" s="492"/>
      <c r="D1441" s="492"/>
      <c r="E1441" s="492"/>
      <c r="F1441" s="492"/>
      <c r="G1441" s="492"/>
      <c r="H1441" s="199"/>
      <c r="I1441" s="199"/>
    </row>
    <row r="1442" spans="2:9" x14ac:dyDescent="0.3">
      <c r="B1442" s="285"/>
      <c r="C1442" s="492"/>
      <c r="D1442" s="492"/>
      <c r="E1442" s="492"/>
      <c r="F1442" s="492"/>
      <c r="G1442" s="492"/>
      <c r="H1442" s="199"/>
      <c r="I1442" s="199"/>
    </row>
    <row r="1443" spans="2:9" x14ac:dyDescent="0.3">
      <c r="B1443" s="285"/>
      <c r="C1443" s="492"/>
      <c r="D1443" s="492"/>
      <c r="E1443" s="492"/>
      <c r="F1443" s="492"/>
      <c r="G1443" s="492"/>
      <c r="H1443" s="199"/>
      <c r="I1443" s="199"/>
    </row>
    <row r="1444" spans="2:9" x14ac:dyDescent="0.3">
      <c r="B1444" s="285"/>
      <c r="C1444" s="492"/>
      <c r="D1444" s="492"/>
      <c r="E1444" s="492"/>
      <c r="F1444" s="492"/>
      <c r="G1444" s="492"/>
      <c r="H1444" s="199"/>
      <c r="I1444" s="199"/>
    </row>
    <row r="1445" spans="2:9" x14ac:dyDescent="0.3">
      <c r="B1445" s="285"/>
      <c r="C1445" s="492"/>
      <c r="D1445" s="492"/>
      <c r="E1445" s="492"/>
      <c r="F1445" s="492"/>
      <c r="G1445" s="492"/>
      <c r="H1445" s="199"/>
      <c r="I1445" s="199"/>
    </row>
    <row r="1446" spans="2:9" x14ac:dyDescent="0.3">
      <c r="B1446" s="285"/>
      <c r="C1446" s="492"/>
      <c r="D1446" s="492"/>
      <c r="E1446" s="492"/>
      <c r="F1446" s="492"/>
      <c r="G1446" s="492"/>
      <c r="H1446" s="199"/>
      <c r="I1446" s="199"/>
    </row>
    <row r="1447" spans="2:9" x14ac:dyDescent="0.3">
      <c r="B1447" s="285"/>
      <c r="C1447" s="492"/>
      <c r="D1447" s="492"/>
      <c r="E1447" s="492"/>
      <c r="F1447" s="492"/>
      <c r="G1447" s="492"/>
      <c r="H1447" s="199"/>
      <c r="I1447" s="199"/>
    </row>
    <row r="1448" spans="2:9" x14ac:dyDescent="0.3">
      <c r="B1448" s="285"/>
      <c r="C1448" s="492"/>
      <c r="D1448" s="492"/>
      <c r="E1448" s="492"/>
      <c r="F1448" s="492"/>
      <c r="G1448" s="492"/>
      <c r="H1448" s="199"/>
      <c r="I1448" s="199"/>
    </row>
    <row r="1449" spans="2:9" x14ac:dyDescent="0.3">
      <c r="B1449" s="285"/>
      <c r="C1449" s="492"/>
      <c r="D1449" s="492"/>
      <c r="E1449" s="492"/>
      <c r="F1449" s="492"/>
      <c r="G1449" s="492"/>
      <c r="H1449" s="199"/>
      <c r="I1449" s="199"/>
    </row>
    <row r="1450" spans="2:9" x14ac:dyDescent="0.3">
      <c r="B1450" s="285"/>
      <c r="C1450" s="492"/>
      <c r="D1450" s="492"/>
      <c r="E1450" s="492"/>
      <c r="F1450" s="492"/>
      <c r="G1450" s="492"/>
      <c r="H1450" s="199"/>
      <c r="I1450" s="199"/>
    </row>
    <row r="1451" spans="2:9" x14ac:dyDescent="0.3">
      <c r="B1451" s="285"/>
      <c r="C1451" s="492"/>
      <c r="D1451" s="492"/>
      <c r="E1451" s="492"/>
      <c r="F1451" s="492"/>
      <c r="G1451" s="492"/>
      <c r="H1451" s="199"/>
      <c r="I1451" s="199"/>
    </row>
    <row r="1452" spans="2:9" x14ac:dyDescent="0.3">
      <c r="B1452" s="285"/>
      <c r="C1452" s="492"/>
      <c r="D1452" s="492"/>
      <c r="E1452" s="492"/>
      <c r="F1452" s="492"/>
      <c r="G1452" s="492"/>
      <c r="H1452" s="199"/>
      <c r="I1452" s="199"/>
    </row>
    <row r="1453" spans="2:9" x14ac:dyDescent="0.3">
      <c r="B1453" s="285"/>
      <c r="C1453" s="492"/>
      <c r="D1453" s="492"/>
      <c r="E1453" s="492"/>
      <c r="F1453" s="492"/>
      <c r="G1453" s="492"/>
      <c r="H1453" s="199"/>
      <c r="I1453" s="199"/>
    </row>
    <row r="1454" spans="2:9" x14ac:dyDescent="0.3">
      <c r="B1454" s="285"/>
      <c r="C1454" s="492"/>
      <c r="D1454" s="492"/>
      <c r="E1454" s="492"/>
      <c r="F1454" s="492"/>
      <c r="G1454" s="492"/>
      <c r="H1454" s="199"/>
      <c r="I1454" s="199"/>
    </row>
    <row r="1455" spans="2:9" x14ac:dyDescent="0.3">
      <c r="B1455" s="285"/>
      <c r="C1455" s="492"/>
      <c r="D1455" s="492"/>
      <c r="E1455" s="492"/>
      <c r="F1455" s="492"/>
      <c r="G1455" s="492"/>
      <c r="H1455" s="199"/>
      <c r="I1455" s="199"/>
    </row>
    <row r="1456" spans="2:9" x14ac:dyDescent="0.3">
      <c r="B1456" s="285"/>
      <c r="C1456" s="492"/>
      <c r="D1456" s="492"/>
      <c r="E1456" s="492"/>
      <c r="F1456" s="492"/>
      <c r="G1456" s="492"/>
      <c r="H1456" s="199"/>
      <c r="I1456" s="199"/>
    </row>
    <row r="1457" spans="2:9" x14ac:dyDescent="0.3">
      <c r="B1457" s="285"/>
      <c r="C1457" s="492"/>
      <c r="D1457" s="492"/>
      <c r="E1457" s="492"/>
      <c r="F1457" s="492"/>
      <c r="G1457" s="492"/>
      <c r="H1457" s="199"/>
      <c r="I1457" s="199"/>
    </row>
    <row r="1458" spans="2:9" x14ac:dyDescent="0.3">
      <c r="B1458" s="285"/>
      <c r="C1458" s="492"/>
      <c r="D1458" s="492"/>
      <c r="E1458" s="492"/>
      <c r="F1458" s="492"/>
      <c r="G1458" s="492"/>
      <c r="H1458" s="199"/>
      <c r="I1458" s="199"/>
    </row>
    <row r="1459" spans="2:9" x14ac:dyDescent="0.3">
      <c r="B1459" s="285"/>
      <c r="C1459" s="492"/>
      <c r="D1459" s="492"/>
      <c r="E1459" s="492"/>
      <c r="F1459" s="492"/>
      <c r="G1459" s="492"/>
      <c r="H1459" s="199"/>
      <c r="I1459" s="199"/>
    </row>
    <row r="1460" spans="2:9" x14ac:dyDescent="0.3">
      <c r="B1460" s="285"/>
      <c r="C1460" s="492"/>
      <c r="D1460" s="492"/>
      <c r="E1460" s="492"/>
      <c r="F1460" s="492"/>
      <c r="G1460" s="492"/>
      <c r="H1460" s="199"/>
      <c r="I1460" s="199"/>
    </row>
    <row r="1461" spans="2:9" x14ac:dyDescent="0.3">
      <c r="B1461" s="285"/>
      <c r="C1461" s="492"/>
      <c r="D1461" s="492"/>
      <c r="E1461" s="492"/>
      <c r="F1461" s="492"/>
      <c r="G1461" s="492"/>
      <c r="H1461" s="199"/>
      <c r="I1461" s="199"/>
    </row>
    <row r="1462" spans="2:9" x14ac:dyDescent="0.3">
      <c r="B1462" s="285"/>
      <c r="C1462" s="492"/>
      <c r="D1462" s="492"/>
      <c r="E1462" s="492"/>
      <c r="F1462" s="492"/>
      <c r="G1462" s="492"/>
      <c r="H1462" s="199"/>
      <c r="I1462" s="199"/>
    </row>
    <row r="1463" spans="2:9" x14ac:dyDescent="0.3">
      <c r="B1463" s="285"/>
      <c r="C1463" s="492"/>
      <c r="D1463" s="492"/>
      <c r="E1463" s="492"/>
      <c r="F1463" s="492"/>
      <c r="G1463" s="492"/>
      <c r="H1463" s="199"/>
      <c r="I1463" s="199"/>
    </row>
    <row r="1464" spans="2:9" x14ac:dyDescent="0.3">
      <c r="B1464" s="285"/>
      <c r="C1464" s="492"/>
      <c r="D1464" s="492"/>
      <c r="E1464" s="492"/>
      <c r="F1464" s="492"/>
      <c r="G1464" s="492"/>
      <c r="H1464" s="199"/>
      <c r="I1464" s="199"/>
    </row>
    <row r="1465" spans="2:9" x14ac:dyDescent="0.3">
      <c r="B1465" s="285"/>
      <c r="C1465" s="492"/>
      <c r="D1465" s="492"/>
      <c r="E1465" s="492"/>
      <c r="F1465" s="492"/>
      <c r="G1465" s="492"/>
      <c r="H1465" s="199"/>
      <c r="I1465" s="199"/>
    </row>
    <row r="1466" spans="2:9" x14ac:dyDescent="0.3">
      <c r="B1466" s="285"/>
      <c r="C1466" s="492"/>
      <c r="D1466" s="492"/>
      <c r="E1466" s="492"/>
      <c r="F1466" s="492"/>
      <c r="G1466" s="492"/>
      <c r="H1466" s="199"/>
      <c r="I1466" s="199"/>
    </row>
    <row r="1467" spans="2:9" x14ac:dyDescent="0.3">
      <c r="B1467" s="285"/>
      <c r="C1467" s="492"/>
      <c r="D1467" s="492"/>
      <c r="E1467" s="492"/>
      <c r="F1467" s="492"/>
      <c r="G1467" s="492"/>
      <c r="H1467" s="199"/>
      <c r="I1467" s="199"/>
    </row>
    <row r="1468" spans="2:9" x14ac:dyDescent="0.3">
      <c r="B1468" s="285"/>
      <c r="C1468" s="492"/>
      <c r="D1468" s="492"/>
      <c r="E1468" s="492"/>
      <c r="F1468" s="492"/>
      <c r="G1468" s="492"/>
      <c r="H1468" s="199"/>
      <c r="I1468" s="199"/>
    </row>
    <row r="1469" spans="2:9" x14ac:dyDescent="0.3">
      <c r="B1469" s="285"/>
      <c r="C1469" s="492"/>
      <c r="D1469" s="492"/>
      <c r="E1469" s="492"/>
      <c r="F1469" s="492"/>
      <c r="G1469" s="492"/>
      <c r="H1469" s="199"/>
      <c r="I1469" s="199"/>
    </row>
    <row r="1470" spans="2:9" x14ac:dyDescent="0.3">
      <c r="B1470" s="285"/>
      <c r="C1470" s="492"/>
      <c r="D1470" s="492"/>
      <c r="E1470" s="492"/>
      <c r="F1470" s="492"/>
      <c r="G1470" s="492"/>
      <c r="H1470" s="199"/>
      <c r="I1470" s="199"/>
    </row>
    <row r="1471" spans="2:9" x14ac:dyDescent="0.3">
      <c r="B1471" s="285"/>
      <c r="C1471" s="492"/>
      <c r="D1471" s="492"/>
      <c r="E1471" s="492"/>
      <c r="F1471" s="492"/>
      <c r="G1471" s="492"/>
      <c r="H1471" s="199"/>
      <c r="I1471" s="199"/>
    </row>
    <row r="1472" spans="2:9" x14ac:dyDescent="0.3">
      <c r="B1472" s="285"/>
      <c r="C1472" s="492"/>
      <c r="D1472" s="492"/>
      <c r="E1472" s="492"/>
      <c r="F1472" s="492"/>
      <c r="G1472" s="492"/>
      <c r="H1472" s="199"/>
      <c r="I1472" s="199"/>
    </row>
    <row r="1473" spans="2:9" x14ac:dyDescent="0.3">
      <c r="B1473" s="285"/>
      <c r="C1473" s="492"/>
      <c r="D1473" s="492"/>
      <c r="E1473" s="492"/>
      <c r="F1473" s="492"/>
      <c r="G1473" s="492"/>
      <c r="H1473" s="199"/>
      <c r="I1473" s="199"/>
    </row>
    <row r="1474" spans="2:9" x14ac:dyDescent="0.3">
      <c r="B1474" s="285"/>
      <c r="C1474" s="492"/>
      <c r="D1474" s="492"/>
      <c r="E1474" s="492"/>
      <c r="F1474" s="492"/>
      <c r="G1474" s="492"/>
      <c r="H1474" s="199"/>
      <c r="I1474" s="199"/>
    </row>
    <row r="1475" spans="2:9" x14ac:dyDescent="0.3">
      <c r="B1475" s="285"/>
      <c r="C1475" s="492"/>
      <c r="D1475" s="492"/>
      <c r="E1475" s="492"/>
      <c r="F1475" s="492"/>
      <c r="G1475" s="492"/>
      <c r="H1475" s="199"/>
      <c r="I1475" s="199"/>
    </row>
    <row r="1476" spans="2:9" x14ac:dyDescent="0.3">
      <c r="B1476" s="285"/>
      <c r="C1476" s="492"/>
      <c r="D1476" s="492"/>
      <c r="E1476" s="492"/>
      <c r="F1476" s="492"/>
      <c r="G1476" s="492"/>
      <c r="H1476" s="199"/>
      <c r="I1476" s="199"/>
    </row>
    <row r="1477" spans="2:9" x14ac:dyDescent="0.3">
      <c r="B1477" s="285"/>
      <c r="C1477" s="492"/>
      <c r="D1477" s="492"/>
      <c r="E1477" s="492"/>
      <c r="F1477" s="492"/>
      <c r="G1477" s="492"/>
      <c r="H1477" s="199"/>
      <c r="I1477" s="199"/>
    </row>
    <row r="1478" spans="2:9" x14ac:dyDescent="0.3">
      <c r="B1478" s="285"/>
      <c r="C1478" s="492"/>
      <c r="D1478" s="492"/>
      <c r="E1478" s="492"/>
      <c r="F1478" s="492"/>
      <c r="G1478" s="492"/>
      <c r="H1478" s="199"/>
      <c r="I1478" s="199"/>
    </row>
    <row r="1479" spans="2:9" x14ac:dyDescent="0.3">
      <c r="B1479" s="285"/>
      <c r="C1479" s="492"/>
      <c r="D1479" s="492"/>
      <c r="E1479" s="492"/>
      <c r="F1479" s="492"/>
      <c r="G1479" s="492"/>
      <c r="H1479" s="199"/>
      <c r="I1479" s="199"/>
    </row>
    <row r="1480" spans="2:9" x14ac:dyDescent="0.3">
      <c r="B1480" s="285"/>
      <c r="C1480" s="492"/>
      <c r="D1480" s="492"/>
      <c r="E1480" s="492"/>
      <c r="F1480" s="492"/>
      <c r="G1480" s="492"/>
      <c r="H1480" s="199"/>
      <c r="I1480" s="199"/>
    </row>
    <row r="1481" spans="2:9" x14ac:dyDescent="0.3">
      <c r="B1481" s="285"/>
      <c r="C1481" s="492"/>
      <c r="D1481" s="492"/>
      <c r="E1481" s="492"/>
      <c r="F1481" s="492"/>
      <c r="G1481" s="492"/>
      <c r="H1481" s="199"/>
      <c r="I1481" s="199"/>
    </row>
    <row r="1482" spans="2:9" x14ac:dyDescent="0.3">
      <c r="B1482" s="285"/>
      <c r="C1482" s="492"/>
      <c r="D1482" s="492"/>
      <c r="E1482" s="492"/>
      <c r="F1482" s="492"/>
      <c r="G1482" s="492"/>
      <c r="H1482" s="199"/>
      <c r="I1482" s="199"/>
    </row>
    <row r="1483" spans="2:9" x14ac:dyDescent="0.3">
      <c r="B1483" s="285"/>
      <c r="C1483" s="492"/>
      <c r="D1483" s="492"/>
      <c r="E1483" s="492"/>
      <c r="F1483" s="492"/>
      <c r="G1483" s="492"/>
      <c r="H1483" s="199"/>
      <c r="I1483" s="199"/>
    </row>
    <row r="1484" spans="2:9" x14ac:dyDescent="0.3">
      <c r="B1484" s="285"/>
      <c r="C1484" s="492"/>
      <c r="D1484" s="492"/>
      <c r="E1484" s="492"/>
      <c r="F1484" s="492"/>
      <c r="G1484" s="492"/>
      <c r="H1484" s="199"/>
      <c r="I1484" s="199"/>
    </row>
    <row r="1485" spans="2:9" x14ac:dyDescent="0.3">
      <c r="B1485" s="285"/>
      <c r="C1485" s="492"/>
      <c r="D1485" s="492"/>
      <c r="E1485" s="492"/>
      <c r="F1485" s="492"/>
      <c r="G1485" s="492"/>
      <c r="H1485" s="199"/>
      <c r="I1485" s="199"/>
    </row>
    <row r="1486" spans="2:9" x14ac:dyDescent="0.3">
      <c r="B1486" s="285"/>
      <c r="C1486" s="492"/>
      <c r="D1486" s="492"/>
      <c r="E1486" s="492"/>
      <c r="F1486" s="492"/>
      <c r="G1486" s="492"/>
      <c r="H1486" s="199"/>
      <c r="I1486" s="199"/>
    </row>
    <row r="1487" spans="2:9" x14ac:dyDescent="0.3">
      <c r="B1487" s="285"/>
      <c r="C1487" s="492"/>
      <c r="D1487" s="492"/>
      <c r="E1487" s="492"/>
      <c r="F1487" s="492"/>
      <c r="G1487" s="492"/>
      <c r="H1487" s="199"/>
      <c r="I1487" s="199"/>
    </row>
    <row r="1488" spans="2:9" x14ac:dyDescent="0.3">
      <c r="B1488" s="285"/>
      <c r="C1488" s="492"/>
      <c r="D1488" s="492"/>
      <c r="E1488" s="492"/>
      <c r="F1488" s="492"/>
      <c r="G1488" s="492"/>
      <c r="H1488" s="199"/>
      <c r="I1488" s="199"/>
    </row>
    <row r="1489" spans="2:9" x14ac:dyDescent="0.3">
      <c r="B1489" s="285"/>
      <c r="C1489" s="492"/>
      <c r="D1489" s="492"/>
      <c r="E1489" s="492"/>
      <c r="F1489" s="492"/>
      <c r="G1489" s="492"/>
      <c r="H1489" s="199"/>
      <c r="I1489" s="199"/>
    </row>
    <row r="1490" spans="2:9" x14ac:dyDescent="0.3">
      <c r="B1490" s="285"/>
      <c r="C1490" s="492"/>
      <c r="D1490" s="492"/>
      <c r="E1490" s="492"/>
      <c r="F1490" s="492"/>
      <c r="G1490" s="492"/>
      <c r="H1490" s="199"/>
      <c r="I1490" s="199"/>
    </row>
    <row r="1491" spans="2:9" x14ac:dyDescent="0.3">
      <c r="B1491" s="285"/>
      <c r="C1491" s="492"/>
      <c r="D1491" s="492"/>
      <c r="E1491" s="492"/>
      <c r="F1491" s="492"/>
      <c r="G1491" s="492"/>
      <c r="H1491" s="199"/>
      <c r="I1491" s="199"/>
    </row>
    <row r="1492" spans="2:9" x14ac:dyDescent="0.3">
      <c r="B1492" s="285"/>
      <c r="C1492" s="492"/>
      <c r="D1492" s="492"/>
      <c r="E1492" s="492"/>
      <c r="F1492" s="492"/>
      <c r="G1492" s="492"/>
      <c r="H1492" s="199"/>
      <c r="I1492" s="199"/>
    </row>
    <row r="1493" spans="2:9" x14ac:dyDescent="0.3">
      <c r="B1493" s="285"/>
      <c r="C1493" s="492"/>
      <c r="D1493" s="492"/>
      <c r="E1493" s="492"/>
      <c r="F1493" s="492"/>
      <c r="G1493" s="492"/>
      <c r="H1493" s="199"/>
      <c r="I1493" s="199"/>
    </row>
    <row r="1494" spans="2:9" x14ac:dyDescent="0.3">
      <c r="B1494" s="285"/>
      <c r="C1494" s="492"/>
      <c r="D1494" s="492"/>
      <c r="E1494" s="492"/>
      <c r="F1494" s="492"/>
      <c r="G1494" s="492"/>
      <c r="H1494" s="199"/>
      <c r="I1494" s="199"/>
    </row>
    <row r="1495" spans="2:9" x14ac:dyDescent="0.3">
      <c r="B1495" s="285"/>
      <c r="C1495" s="492"/>
      <c r="D1495" s="492"/>
      <c r="E1495" s="492"/>
      <c r="F1495" s="492"/>
      <c r="G1495" s="492"/>
      <c r="H1495" s="199"/>
      <c r="I1495" s="199"/>
    </row>
    <row r="1496" spans="2:9" x14ac:dyDescent="0.3">
      <c r="B1496" s="285"/>
      <c r="C1496" s="492"/>
      <c r="D1496" s="492"/>
      <c r="E1496" s="492"/>
      <c r="F1496" s="492"/>
      <c r="G1496" s="492"/>
      <c r="H1496" s="199"/>
      <c r="I1496" s="199"/>
    </row>
    <row r="1497" spans="2:9" x14ac:dyDescent="0.3">
      <c r="B1497" s="285"/>
      <c r="C1497" s="492"/>
      <c r="D1497" s="492"/>
      <c r="E1497" s="492"/>
      <c r="F1497" s="492"/>
      <c r="G1497" s="492"/>
      <c r="H1497" s="199"/>
      <c r="I1497" s="199"/>
    </row>
    <row r="1498" spans="2:9" x14ac:dyDescent="0.3">
      <c r="B1498" s="285"/>
      <c r="C1498" s="492"/>
      <c r="D1498" s="492"/>
      <c r="E1498" s="492"/>
      <c r="F1498" s="492"/>
      <c r="G1498" s="492"/>
      <c r="H1498" s="199"/>
      <c r="I1498" s="199"/>
    </row>
    <row r="1499" spans="2:9" x14ac:dyDescent="0.3">
      <c r="B1499" s="285"/>
      <c r="C1499" s="492"/>
      <c r="D1499" s="492"/>
      <c r="E1499" s="492"/>
      <c r="F1499" s="492"/>
      <c r="G1499" s="492"/>
      <c r="H1499" s="199"/>
      <c r="I1499" s="199"/>
    </row>
    <row r="1500" spans="2:9" x14ac:dyDescent="0.3">
      <c r="B1500" s="285"/>
      <c r="C1500" s="492"/>
      <c r="D1500" s="492"/>
      <c r="E1500" s="492"/>
      <c r="F1500" s="492"/>
      <c r="G1500" s="492"/>
      <c r="H1500" s="199"/>
      <c r="I1500" s="199"/>
    </row>
    <row r="1501" spans="2:9" x14ac:dyDescent="0.3">
      <c r="B1501" s="285"/>
      <c r="C1501" s="492"/>
      <c r="D1501" s="492"/>
      <c r="E1501" s="492"/>
      <c r="F1501" s="492"/>
      <c r="G1501" s="492"/>
      <c r="H1501" s="199"/>
      <c r="I1501" s="199"/>
    </row>
    <row r="1502" spans="2:9" x14ac:dyDescent="0.3">
      <c r="B1502" s="285"/>
      <c r="C1502" s="492"/>
      <c r="D1502" s="492"/>
      <c r="E1502" s="492"/>
      <c r="F1502" s="492"/>
      <c r="G1502" s="492"/>
      <c r="H1502" s="199"/>
      <c r="I1502" s="199"/>
    </row>
    <row r="1503" spans="2:9" x14ac:dyDescent="0.3">
      <c r="B1503" s="285"/>
      <c r="C1503" s="492"/>
      <c r="D1503" s="492"/>
      <c r="E1503" s="492"/>
      <c r="F1503" s="492"/>
      <c r="G1503" s="492"/>
      <c r="H1503" s="199"/>
      <c r="I1503" s="199"/>
    </row>
    <row r="1504" spans="2:9" x14ac:dyDescent="0.3">
      <c r="B1504" s="285"/>
      <c r="C1504" s="492"/>
      <c r="D1504" s="492"/>
      <c r="E1504" s="492"/>
      <c r="F1504" s="492"/>
      <c r="G1504" s="492"/>
      <c r="H1504" s="199"/>
      <c r="I1504" s="199"/>
    </row>
    <row r="1505" spans="2:9" x14ac:dyDescent="0.3">
      <c r="B1505" s="285"/>
      <c r="C1505" s="492"/>
      <c r="D1505" s="492"/>
      <c r="E1505" s="492"/>
      <c r="F1505" s="492"/>
      <c r="G1505" s="492"/>
      <c r="H1505" s="199"/>
      <c r="I1505" s="199"/>
    </row>
    <row r="1506" spans="2:9" x14ac:dyDescent="0.3">
      <c r="B1506" s="285"/>
      <c r="C1506" s="492"/>
      <c r="D1506" s="492"/>
      <c r="E1506" s="492"/>
      <c r="F1506" s="492"/>
      <c r="G1506" s="492"/>
      <c r="H1506" s="199"/>
      <c r="I1506" s="199"/>
    </row>
    <row r="1507" spans="2:9" x14ac:dyDescent="0.3">
      <c r="B1507" s="285"/>
      <c r="C1507" s="492"/>
      <c r="D1507" s="492"/>
      <c r="E1507" s="492"/>
      <c r="F1507" s="492"/>
      <c r="G1507" s="492"/>
      <c r="H1507" s="199"/>
      <c r="I1507" s="199"/>
    </row>
    <row r="1508" spans="2:9" x14ac:dyDescent="0.3">
      <c r="B1508" s="285"/>
      <c r="C1508" s="492"/>
      <c r="D1508" s="492"/>
      <c r="E1508" s="492"/>
      <c r="F1508" s="492"/>
      <c r="G1508" s="492"/>
      <c r="H1508" s="199"/>
      <c r="I1508" s="199"/>
    </row>
    <row r="1509" spans="2:9" x14ac:dyDescent="0.3">
      <c r="B1509" s="285"/>
      <c r="C1509" s="492"/>
      <c r="D1509" s="492"/>
      <c r="E1509" s="492"/>
      <c r="F1509" s="492"/>
      <c r="G1509" s="492"/>
      <c r="H1509" s="199"/>
      <c r="I1509" s="199"/>
    </row>
    <row r="1510" spans="2:9" x14ac:dyDescent="0.3">
      <c r="B1510" s="285"/>
      <c r="C1510" s="492"/>
      <c r="D1510" s="492"/>
      <c r="E1510" s="492"/>
      <c r="F1510" s="492"/>
      <c r="G1510" s="492"/>
      <c r="H1510" s="199"/>
      <c r="I1510" s="199"/>
    </row>
    <row r="1511" spans="2:9" x14ac:dyDescent="0.3">
      <c r="B1511" s="285"/>
      <c r="C1511" s="492"/>
      <c r="D1511" s="492"/>
      <c r="E1511" s="492"/>
      <c r="F1511" s="492"/>
      <c r="G1511" s="492"/>
      <c r="H1511" s="199"/>
      <c r="I1511" s="199"/>
    </row>
    <row r="1512" spans="2:9" x14ac:dyDescent="0.3">
      <c r="B1512" s="285"/>
      <c r="C1512" s="492"/>
      <c r="D1512" s="492"/>
      <c r="E1512" s="492"/>
      <c r="F1512" s="492"/>
      <c r="G1512" s="492"/>
      <c r="H1512" s="199"/>
      <c r="I1512" s="199"/>
    </row>
    <row r="1513" spans="2:9" x14ac:dyDescent="0.3">
      <c r="B1513" s="285"/>
      <c r="C1513" s="492"/>
      <c r="D1513" s="492"/>
      <c r="E1513" s="492"/>
      <c r="F1513" s="492"/>
      <c r="G1513" s="492"/>
      <c r="H1513" s="199"/>
      <c r="I1513" s="199"/>
    </row>
    <row r="1514" spans="2:9" x14ac:dyDescent="0.3">
      <c r="B1514" s="285"/>
      <c r="C1514" s="492"/>
      <c r="D1514" s="492"/>
      <c r="E1514" s="492"/>
      <c r="F1514" s="492"/>
      <c r="G1514" s="492"/>
      <c r="H1514" s="199"/>
      <c r="I1514" s="199"/>
    </row>
    <row r="1515" spans="2:9" x14ac:dyDescent="0.3">
      <c r="B1515" s="285"/>
      <c r="C1515" s="492"/>
      <c r="D1515" s="492"/>
      <c r="E1515" s="492"/>
      <c r="F1515" s="492"/>
      <c r="G1515" s="492"/>
      <c r="H1515" s="199"/>
      <c r="I1515" s="199"/>
    </row>
    <row r="1516" spans="2:9" x14ac:dyDescent="0.3">
      <c r="B1516" s="285"/>
      <c r="C1516" s="492"/>
      <c r="D1516" s="492"/>
      <c r="E1516" s="492"/>
      <c r="F1516" s="492"/>
      <c r="G1516" s="492"/>
      <c r="H1516" s="199"/>
      <c r="I1516" s="199"/>
    </row>
    <row r="1517" spans="2:9" x14ac:dyDescent="0.3">
      <c r="B1517" s="285"/>
      <c r="C1517" s="492"/>
      <c r="D1517" s="492"/>
      <c r="E1517" s="492"/>
      <c r="F1517" s="492"/>
      <c r="G1517" s="492"/>
      <c r="H1517" s="199"/>
      <c r="I1517" s="199"/>
    </row>
    <row r="1518" spans="2:9" x14ac:dyDescent="0.3">
      <c r="B1518" s="285"/>
      <c r="C1518" s="492"/>
      <c r="D1518" s="492"/>
      <c r="E1518" s="492"/>
      <c r="F1518" s="492"/>
      <c r="G1518" s="492"/>
      <c r="H1518" s="199"/>
      <c r="I1518" s="199"/>
    </row>
    <row r="1519" spans="2:9" x14ac:dyDescent="0.3">
      <c r="B1519" s="285"/>
      <c r="C1519" s="492"/>
      <c r="D1519" s="492"/>
      <c r="E1519" s="492"/>
      <c r="F1519" s="492"/>
      <c r="G1519" s="492"/>
      <c r="H1519" s="199"/>
      <c r="I1519" s="199"/>
    </row>
    <row r="1520" spans="2:9" x14ac:dyDescent="0.3">
      <c r="B1520" s="285"/>
      <c r="C1520" s="492"/>
      <c r="D1520" s="492"/>
      <c r="E1520" s="492"/>
      <c r="F1520" s="492"/>
      <c r="G1520" s="492"/>
      <c r="H1520" s="199"/>
      <c r="I1520" s="199"/>
    </row>
    <row r="1521" spans="2:9" x14ac:dyDescent="0.3">
      <c r="B1521" s="285"/>
      <c r="C1521" s="492"/>
      <c r="D1521" s="492"/>
      <c r="E1521" s="492"/>
      <c r="F1521" s="492"/>
      <c r="G1521" s="492"/>
      <c r="H1521" s="199"/>
      <c r="I1521" s="199"/>
    </row>
    <row r="1522" spans="2:9" x14ac:dyDescent="0.3">
      <c r="B1522" s="285"/>
      <c r="C1522" s="492"/>
      <c r="D1522" s="492"/>
      <c r="E1522" s="492"/>
      <c r="F1522" s="492"/>
      <c r="G1522" s="492"/>
      <c r="H1522" s="199"/>
      <c r="I1522" s="199"/>
    </row>
    <row r="1523" spans="2:9" x14ac:dyDescent="0.3">
      <c r="B1523" s="285"/>
      <c r="C1523" s="492"/>
      <c r="D1523" s="492"/>
      <c r="E1523" s="492"/>
      <c r="F1523" s="492"/>
      <c r="G1523" s="492"/>
      <c r="H1523" s="199"/>
      <c r="I1523" s="199"/>
    </row>
    <row r="1524" spans="2:9" x14ac:dyDescent="0.3">
      <c r="B1524" s="285"/>
      <c r="C1524" s="492"/>
      <c r="D1524" s="492"/>
      <c r="E1524" s="492"/>
      <c r="F1524" s="492"/>
      <c r="G1524" s="492"/>
      <c r="H1524" s="199"/>
      <c r="I1524" s="199"/>
    </row>
    <row r="1525" spans="2:9" x14ac:dyDescent="0.3">
      <c r="B1525" s="285"/>
      <c r="C1525" s="492"/>
      <c r="D1525" s="492"/>
      <c r="E1525" s="492"/>
      <c r="F1525" s="492"/>
      <c r="G1525" s="492"/>
      <c r="H1525" s="199"/>
      <c r="I1525" s="199"/>
    </row>
    <row r="1526" spans="2:9" x14ac:dyDescent="0.3">
      <c r="B1526" s="285"/>
      <c r="C1526" s="492"/>
      <c r="D1526" s="492"/>
      <c r="E1526" s="492"/>
      <c r="F1526" s="492"/>
      <c r="G1526" s="492"/>
      <c r="H1526" s="199"/>
      <c r="I1526" s="199"/>
    </row>
    <row r="1527" spans="2:9" x14ac:dyDescent="0.3">
      <c r="B1527" s="285"/>
      <c r="C1527" s="492"/>
      <c r="D1527" s="492"/>
      <c r="E1527" s="492"/>
      <c r="F1527" s="492"/>
      <c r="G1527" s="492"/>
      <c r="H1527" s="199"/>
      <c r="I1527" s="199"/>
    </row>
    <row r="1528" spans="2:9" x14ac:dyDescent="0.3">
      <c r="B1528" s="285"/>
      <c r="C1528" s="492"/>
      <c r="D1528" s="492"/>
      <c r="E1528" s="492"/>
      <c r="F1528" s="492"/>
      <c r="G1528" s="492"/>
      <c r="H1528" s="199"/>
      <c r="I1528" s="199"/>
    </row>
    <row r="1529" spans="2:9" x14ac:dyDescent="0.3">
      <c r="B1529" s="285"/>
      <c r="C1529" s="492"/>
      <c r="D1529" s="492"/>
      <c r="E1529" s="492"/>
      <c r="F1529" s="492"/>
      <c r="G1529" s="492"/>
      <c r="H1529" s="199"/>
      <c r="I1529" s="199"/>
    </row>
    <row r="1530" spans="2:9" x14ac:dyDescent="0.3">
      <c r="B1530" s="285"/>
      <c r="C1530" s="492"/>
      <c r="D1530" s="492"/>
      <c r="E1530" s="492"/>
      <c r="F1530" s="492"/>
      <c r="G1530" s="492"/>
      <c r="H1530" s="199"/>
      <c r="I1530" s="199"/>
    </row>
    <row r="1531" spans="2:9" x14ac:dyDescent="0.3">
      <c r="B1531" s="285"/>
      <c r="C1531" s="492"/>
      <c r="D1531" s="492"/>
      <c r="E1531" s="492"/>
      <c r="F1531" s="492"/>
      <c r="G1531" s="492"/>
      <c r="H1531" s="199"/>
      <c r="I1531" s="199"/>
    </row>
    <row r="1532" spans="2:9" x14ac:dyDescent="0.3">
      <c r="B1532" s="285"/>
      <c r="C1532" s="492"/>
      <c r="D1532" s="492"/>
      <c r="E1532" s="492"/>
      <c r="F1532" s="492"/>
      <c r="G1532" s="492"/>
      <c r="H1532" s="199"/>
      <c r="I1532" s="199"/>
    </row>
    <row r="1533" spans="2:9" x14ac:dyDescent="0.3">
      <c r="B1533" s="285"/>
      <c r="C1533" s="492"/>
      <c r="D1533" s="492"/>
      <c r="E1533" s="492"/>
      <c r="F1533" s="492"/>
      <c r="G1533" s="492"/>
      <c r="H1533" s="199"/>
      <c r="I1533" s="199"/>
    </row>
    <row r="1534" spans="2:9" x14ac:dyDescent="0.3">
      <c r="B1534" s="285"/>
      <c r="C1534" s="492"/>
      <c r="D1534" s="492"/>
      <c r="E1534" s="492"/>
      <c r="F1534" s="492"/>
      <c r="G1534" s="492"/>
      <c r="H1534" s="199"/>
      <c r="I1534" s="199"/>
    </row>
    <row r="1535" spans="2:9" x14ac:dyDescent="0.3">
      <c r="B1535" s="285"/>
      <c r="C1535" s="492"/>
      <c r="D1535" s="492"/>
      <c r="E1535" s="492"/>
      <c r="F1535" s="492"/>
      <c r="G1535" s="492"/>
      <c r="H1535" s="199"/>
      <c r="I1535" s="199"/>
    </row>
    <row r="1536" spans="2:9" x14ac:dyDescent="0.3">
      <c r="B1536" s="285"/>
      <c r="C1536" s="492"/>
      <c r="D1536" s="492"/>
      <c r="E1536" s="492"/>
      <c r="F1536" s="492"/>
      <c r="G1536" s="492"/>
      <c r="H1536" s="199"/>
      <c r="I1536" s="199"/>
    </row>
    <row r="1537" spans="2:9" x14ac:dyDescent="0.3">
      <c r="B1537" s="285"/>
      <c r="C1537" s="492"/>
      <c r="D1537" s="492"/>
      <c r="E1537" s="492"/>
      <c r="F1537" s="492"/>
      <c r="G1537" s="492"/>
      <c r="H1537" s="199"/>
      <c r="I1537" s="199"/>
    </row>
    <row r="1538" spans="2:9" x14ac:dyDescent="0.3">
      <c r="B1538" s="285"/>
      <c r="C1538" s="492"/>
      <c r="D1538" s="492"/>
      <c r="E1538" s="492"/>
      <c r="F1538" s="492"/>
      <c r="G1538" s="492"/>
      <c r="H1538" s="199"/>
      <c r="I1538" s="199"/>
    </row>
    <row r="1539" spans="2:9" x14ac:dyDescent="0.3">
      <c r="B1539" s="285"/>
      <c r="C1539" s="492"/>
      <c r="D1539" s="492"/>
      <c r="E1539" s="492"/>
      <c r="F1539" s="492"/>
      <c r="G1539" s="492"/>
      <c r="H1539" s="199"/>
      <c r="I1539" s="199"/>
    </row>
    <row r="1540" spans="2:9" x14ac:dyDescent="0.3">
      <c r="B1540" s="285"/>
      <c r="C1540" s="492"/>
      <c r="D1540" s="492"/>
      <c r="E1540" s="492"/>
      <c r="F1540" s="492"/>
      <c r="G1540" s="492"/>
      <c r="H1540" s="199"/>
      <c r="I1540" s="199"/>
    </row>
    <row r="1541" spans="2:9" x14ac:dyDescent="0.3">
      <c r="B1541" s="285"/>
      <c r="C1541" s="492"/>
      <c r="D1541" s="492"/>
      <c r="E1541" s="492"/>
      <c r="F1541" s="492"/>
      <c r="G1541" s="492"/>
      <c r="H1541" s="199"/>
      <c r="I1541" s="199"/>
    </row>
    <row r="1542" spans="2:9" x14ac:dyDescent="0.3">
      <c r="B1542" s="285"/>
      <c r="C1542" s="492"/>
      <c r="D1542" s="492"/>
      <c r="E1542" s="492"/>
      <c r="F1542" s="492"/>
      <c r="G1542" s="492"/>
      <c r="H1542" s="199"/>
      <c r="I1542" s="199"/>
    </row>
    <row r="1543" spans="2:9" x14ac:dyDescent="0.3">
      <c r="B1543" s="285"/>
      <c r="C1543" s="492"/>
      <c r="D1543" s="492"/>
      <c r="E1543" s="492"/>
      <c r="F1543" s="492"/>
      <c r="G1543" s="492"/>
      <c r="H1543" s="199"/>
      <c r="I1543" s="199"/>
    </row>
    <row r="1544" spans="2:9" x14ac:dyDescent="0.3">
      <c r="B1544" s="285"/>
      <c r="C1544" s="492"/>
      <c r="D1544" s="492"/>
      <c r="E1544" s="492"/>
      <c r="F1544" s="492"/>
      <c r="G1544" s="492"/>
      <c r="H1544" s="199"/>
      <c r="I1544" s="199"/>
    </row>
    <row r="1545" spans="2:9" x14ac:dyDescent="0.3">
      <c r="B1545" s="285"/>
      <c r="C1545" s="492"/>
      <c r="D1545" s="492"/>
      <c r="E1545" s="492"/>
      <c r="F1545" s="492"/>
      <c r="G1545" s="492"/>
      <c r="H1545" s="199"/>
      <c r="I1545" s="199"/>
    </row>
    <row r="1546" spans="2:9" x14ac:dyDescent="0.3">
      <c r="B1546" s="285"/>
      <c r="C1546" s="492"/>
      <c r="D1546" s="492"/>
      <c r="E1546" s="492"/>
      <c r="F1546" s="492"/>
      <c r="G1546" s="492"/>
      <c r="H1546" s="199"/>
      <c r="I1546" s="199"/>
    </row>
    <row r="1547" spans="2:9" x14ac:dyDescent="0.3">
      <c r="B1547" s="285"/>
      <c r="C1547" s="492"/>
      <c r="D1547" s="492"/>
      <c r="E1547" s="492"/>
      <c r="F1547" s="492"/>
      <c r="G1547" s="492"/>
      <c r="H1547" s="199"/>
      <c r="I1547" s="199"/>
    </row>
    <row r="1548" spans="2:9" x14ac:dyDescent="0.3">
      <c r="B1548" s="285"/>
      <c r="C1548" s="492"/>
      <c r="D1548" s="492"/>
      <c r="E1548" s="492"/>
      <c r="F1548" s="492"/>
      <c r="G1548" s="492"/>
      <c r="H1548" s="199"/>
      <c r="I1548" s="199"/>
    </row>
    <row r="1549" spans="2:9" x14ac:dyDescent="0.3">
      <c r="B1549" s="285"/>
      <c r="C1549" s="492"/>
      <c r="D1549" s="492"/>
      <c r="E1549" s="492"/>
      <c r="F1549" s="492"/>
      <c r="G1549" s="492"/>
      <c r="H1549" s="199"/>
      <c r="I1549" s="199"/>
    </row>
    <row r="1550" spans="2:9" x14ac:dyDescent="0.3">
      <c r="B1550" s="285"/>
      <c r="C1550" s="492"/>
      <c r="D1550" s="492"/>
      <c r="E1550" s="492"/>
      <c r="F1550" s="492"/>
      <c r="G1550" s="492"/>
      <c r="H1550" s="199"/>
      <c r="I1550" s="199"/>
    </row>
    <row r="1551" spans="2:9" x14ac:dyDescent="0.3">
      <c r="B1551" s="285"/>
      <c r="C1551" s="492"/>
      <c r="D1551" s="492"/>
      <c r="E1551" s="492"/>
      <c r="F1551" s="492"/>
      <c r="G1551" s="492"/>
      <c r="H1551" s="199"/>
      <c r="I1551" s="199"/>
    </row>
    <row r="1552" spans="2:9" x14ac:dyDescent="0.3">
      <c r="B1552" s="285"/>
      <c r="C1552" s="492"/>
      <c r="D1552" s="492"/>
      <c r="E1552" s="492"/>
      <c r="F1552" s="492"/>
      <c r="G1552" s="492"/>
      <c r="H1552" s="199"/>
      <c r="I1552" s="199"/>
    </row>
    <row r="1553" spans="2:9" x14ac:dyDescent="0.3">
      <c r="B1553" s="285"/>
      <c r="C1553" s="492"/>
      <c r="D1553" s="492"/>
      <c r="E1553" s="492"/>
      <c r="F1553" s="492"/>
      <c r="G1553" s="492"/>
      <c r="H1553" s="199"/>
      <c r="I1553" s="199"/>
    </row>
    <row r="1554" spans="2:9" x14ac:dyDescent="0.3">
      <c r="B1554" s="285"/>
      <c r="C1554" s="492"/>
      <c r="D1554" s="492"/>
      <c r="E1554" s="492"/>
      <c r="F1554" s="492"/>
      <c r="G1554" s="492"/>
      <c r="H1554" s="199"/>
      <c r="I1554" s="199"/>
    </row>
    <row r="1555" spans="2:9" x14ac:dyDescent="0.3">
      <c r="B1555" s="285"/>
      <c r="C1555" s="492"/>
      <c r="D1555" s="492"/>
      <c r="E1555" s="492"/>
      <c r="F1555" s="492"/>
      <c r="G1555" s="492"/>
      <c r="H1555" s="199"/>
      <c r="I1555" s="199"/>
    </row>
    <row r="1556" spans="2:9" x14ac:dyDescent="0.3">
      <c r="B1556" s="285"/>
      <c r="C1556" s="492"/>
      <c r="D1556" s="492"/>
      <c r="E1556" s="492"/>
      <c r="F1556" s="492"/>
      <c r="G1556" s="492"/>
      <c r="H1556" s="199"/>
      <c r="I1556" s="199"/>
    </row>
    <row r="1557" spans="2:9" x14ac:dyDescent="0.3">
      <c r="B1557" s="285"/>
      <c r="C1557" s="492"/>
      <c r="D1557" s="492"/>
      <c r="E1557" s="492"/>
      <c r="F1557" s="492"/>
      <c r="G1557" s="492"/>
      <c r="H1557" s="199"/>
      <c r="I1557" s="199"/>
    </row>
    <row r="1558" spans="2:9" x14ac:dyDescent="0.3">
      <c r="B1558" s="285"/>
      <c r="C1558" s="492"/>
      <c r="D1558" s="492"/>
      <c r="E1558" s="492"/>
      <c r="F1558" s="492"/>
      <c r="G1558" s="492"/>
      <c r="H1558" s="199"/>
      <c r="I1558" s="199"/>
    </row>
    <row r="1559" spans="2:9" x14ac:dyDescent="0.3">
      <c r="B1559" s="285"/>
      <c r="C1559" s="492"/>
      <c r="D1559" s="492"/>
      <c r="E1559" s="492"/>
      <c r="F1559" s="492"/>
      <c r="G1559" s="492"/>
      <c r="H1559" s="199"/>
      <c r="I1559" s="199"/>
    </row>
    <row r="1560" spans="2:9" x14ac:dyDescent="0.3">
      <c r="B1560" s="285"/>
      <c r="C1560" s="492"/>
      <c r="D1560" s="492"/>
      <c r="E1560" s="492"/>
      <c r="F1560" s="492"/>
      <c r="G1560" s="492"/>
      <c r="H1560" s="199"/>
      <c r="I1560" s="199"/>
    </row>
    <row r="1561" spans="2:9" x14ac:dyDescent="0.3">
      <c r="B1561" s="285"/>
      <c r="C1561" s="492"/>
      <c r="D1561" s="492"/>
      <c r="E1561" s="492"/>
      <c r="F1561" s="492"/>
      <c r="G1561" s="492"/>
      <c r="H1561" s="199"/>
      <c r="I1561" s="199"/>
    </row>
    <row r="1562" spans="2:9" x14ac:dyDescent="0.3">
      <c r="B1562" s="285"/>
      <c r="C1562" s="492"/>
      <c r="D1562" s="492"/>
      <c r="E1562" s="492"/>
      <c r="F1562" s="492"/>
      <c r="G1562" s="492"/>
      <c r="H1562" s="199"/>
      <c r="I1562" s="199"/>
    </row>
    <row r="1563" spans="2:9" x14ac:dyDescent="0.3">
      <c r="B1563" s="285"/>
      <c r="C1563" s="492"/>
      <c r="D1563" s="492"/>
      <c r="E1563" s="492"/>
      <c r="F1563" s="492"/>
      <c r="G1563" s="492"/>
      <c r="H1563" s="199"/>
      <c r="I1563" s="199"/>
    </row>
    <row r="1564" spans="2:9" x14ac:dyDescent="0.3">
      <c r="B1564" s="285"/>
      <c r="C1564" s="492"/>
      <c r="D1564" s="492"/>
      <c r="E1564" s="492"/>
      <c r="F1564" s="492"/>
      <c r="G1564" s="492"/>
      <c r="H1564" s="199"/>
      <c r="I1564" s="199"/>
    </row>
    <row r="1565" spans="2:9" x14ac:dyDescent="0.3">
      <c r="B1565" s="285"/>
      <c r="C1565" s="492"/>
      <c r="D1565" s="492"/>
      <c r="E1565" s="492"/>
      <c r="F1565" s="492"/>
      <c r="G1565" s="492"/>
      <c r="H1565" s="199"/>
      <c r="I1565" s="199"/>
    </row>
    <row r="1566" spans="2:9" x14ac:dyDescent="0.3">
      <c r="B1566" s="285"/>
      <c r="C1566" s="492"/>
      <c r="D1566" s="492"/>
      <c r="E1566" s="492"/>
      <c r="F1566" s="492"/>
      <c r="G1566" s="492"/>
      <c r="H1566" s="199"/>
      <c r="I1566" s="199"/>
    </row>
    <row r="1567" spans="2:9" x14ac:dyDescent="0.3">
      <c r="B1567" s="285"/>
      <c r="C1567" s="492"/>
      <c r="D1567" s="492"/>
      <c r="E1567" s="492"/>
      <c r="F1567" s="492"/>
      <c r="G1567" s="492"/>
      <c r="H1567" s="199"/>
      <c r="I1567" s="199"/>
    </row>
    <row r="1568" spans="2:9" x14ac:dyDescent="0.3">
      <c r="B1568" s="285"/>
      <c r="C1568" s="492"/>
      <c r="D1568" s="492"/>
      <c r="E1568" s="492"/>
      <c r="F1568" s="492"/>
      <c r="G1568" s="492"/>
      <c r="H1568" s="199"/>
      <c r="I1568" s="199"/>
    </row>
    <row r="1569" spans="2:9" x14ac:dyDescent="0.3">
      <c r="B1569" s="285"/>
      <c r="C1569" s="492"/>
      <c r="D1569" s="492"/>
      <c r="E1569" s="492"/>
      <c r="F1569" s="492"/>
      <c r="G1569" s="492"/>
      <c r="H1569" s="199"/>
      <c r="I1569" s="199"/>
    </row>
    <row r="1570" spans="2:9" x14ac:dyDescent="0.3">
      <c r="B1570" s="285"/>
      <c r="C1570" s="492"/>
      <c r="D1570" s="492"/>
      <c r="E1570" s="492"/>
      <c r="F1570" s="492"/>
      <c r="G1570" s="492"/>
      <c r="H1570" s="199"/>
      <c r="I1570" s="199"/>
    </row>
    <row r="1571" spans="2:9" x14ac:dyDescent="0.3">
      <c r="B1571" s="285"/>
      <c r="C1571" s="492"/>
      <c r="D1571" s="492"/>
      <c r="E1571" s="492"/>
      <c r="F1571" s="492"/>
      <c r="G1571" s="492"/>
      <c r="H1571" s="199"/>
      <c r="I1571" s="199"/>
    </row>
    <row r="1572" spans="2:9" x14ac:dyDescent="0.3">
      <c r="B1572" s="285"/>
      <c r="C1572" s="492"/>
      <c r="D1572" s="492"/>
      <c r="E1572" s="492"/>
      <c r="F1572" s="492"/>
      <c r="G1572" s="492"/>
      <c r="H1572" s="199"/>
      <c r="I1572" s="199"/>
    </row>
    <row r="1573" spans="2:9" x14ac:dyDescent="0.3">
      <c r="B1573" s="285"/>
      <c r="C1573" s="492"/>
      <c r="D1573" s="492"/>
      <c r="E1573" s="492"/>
      <c r="F1573" s="492"/>
      <c r="G1573" s="492"/>
      <c r="H1573" s="199"/>
      <c r="I1573" s="199"/>
    </row>
    <row r="1574" spans="2:9" x14ac:dyDescent="0.3">
      <c r="B1574" s="285"/>
      <c r="C1574" s="492"/>
      <c r="D1574" s="492"/>
      <c r="E1574" s="492"/>
      <c r="F1574" s="492"/>
      <c r="G1574" s="492"/>
      <c r="H1574" s="199"/>
      <c r="I1574" s="199"/>
    </row>
    <row r="1575" spans="2:9" x14ac:dyDescent="0.3">
      <c r="B1575" s="285"/>
      <c r="C1575" s="492"/>
      <c r="D1575" s="492"/>
      <c r="E1575" s="492"/>
      <c r="F1575" s="492"/>
      <c r="G1575" s="492"/>
      <c r="H1575" s="199"/>
      <c r="I1575" s="199"/>
    </row>
    <row r="1576" spans="2:9" x14ac:dyDescent="0.3">
      <c r="B1576" s="285"/>
      <c r="C1576" s="492"/>
      <c r="D1576" s="492"/>
      <c r="E1576" s="492"/>
      <c r="F1576" s="492"/>
      <c r="G1576" s="492"/>
      <c r="H1576" s="199"/>
      <c r="I1576" s="199"/>
    </row>
    <row r="1577" spans="2:9" x14ac:dyDescent="0.3">
      <c r="B1577" s="285"/>
      <c r="C1577" s="492"/>
      <c r="D1577" s="492"/>
      <c r="E1577" s="492"/>
      <c r="F1577" s="492"/>
      <c r="G1577" s="492"/>
      <c r="H1577" s="199"/>
      <c r="I1577" s="199"/>
    </row>
    <row r="1578" spans="2:9" x14ac:dyDescent="0.3">
      <c r="B1578" s="285"/>
      <c r="C1578" s="492"/>
      <c r="D1578" s="492"/>
      <c r="E1578" s="492"/>
      <c r="F1578" s="492"/>
      <c r="G1578" s="492"/>
      <c r="H1578" s="199"/>
      <c r="I1578" s="199"/>
    </row>
    <row r="1579" spans="2:9" x14ac:dyDescent="0.3">
      <c r="B1579" s="285"/>
      <c r="C1579" s="492"/>
      <c r="D1579" s="492"/>
      <c r="E1579" s="492"/>
      <c r="F1579" s="492"/>
      <c r="G1579" s="492"/>
      <c r="H1579" s="199"/>
      <c r="I1579" s="199"/>
    </row>
    <row r="1580" spans="2:9" x14ac:dyDescent="0.3">
      <c r="B1580" s="285"/>
      <c r="C1580" s="492"/>
      <c r="D1580" s="492"/>
      <c r="E1580" s="492"/>
      <c r="F1580" s="492"/>
      <c r="G1580" s="492"/>
      <c r="H1580" s="199"/>
      <c r="I1580" s="199"/>
    </row>
    <row r="1581" spans="2:9" x14ac:dyDescent="0.3">
      <c r="B1581" s="285"/>
      <c r="C1581" s="492"/>
      <c r="D1581" s="492"/>
      <c r="E1581" s="492"/>
      <c r="F1581" s="492"/>
      <c r="G1581" s="492"/>
      <c r="H1581" s="199"/>
      <c r="I1581" s="199"/>
    </row>
    <row r="1582" spans="2:9" x14ac:dyDescent="0.3">
      <c r="B1582" s="285"/>
      <c r="C1582" s="492"/>
      <c r="D1582" s="492"/>
      <c r="E1582" s="492"/>
      <c r="F1582" s="492"/>
      <c r="G1582" s="492"/>
      <c r="H1582" s="199"/>
      <c r="I1582" s="199"/>
    </row>
    <row r="1583" spans="2:9" x14ac:dyDescent="0.3">
      <c r="B1583" s="285"/>
      <c r="C1583" s="492"/>
      <c r="D1583" s="492"/>
      <c r="E1583" s="492"/>
      <c r="F1583" s="492"/>
      <c r="G1583" s="492"/>
      <c r="H1583" s="199"/>
      <c r="I1583" s="199"/>
    </row>
    <row r="1584" spans="2:9" x14ac:dyDescent="0.3">
      <c r="B1584" s="285"/>
      <c r="C1584" s="492"/>
      <c r="D1584" s="492"/>
      <c r="E1584" s="492"/>
      <c r="F1584" s="492"/>
      <c r="G1584" s="492"/>
      <c r="H1584" s="199"/>
      <c r="I1584" s="199"/>
    </row>
    <row r="1585" spans="2:9" x14ac:dyDescent="0.3">
      <c r="B1585" s="285"/>
      <c r="C1585" s="492"/>
      <c r="D1585" s="492"/>
      <c r="E1585" s="492"/>
      <c r="F1585" s="492"/>
      <c r="G1585" s="492"/>
      <c r="H1585" s="199"/>
      <c r="I1585" s="199"/>
    </row>
    <row r="1586" spans="2:9" x14ac:dyDescent="0.3">
      <c r="B1586" s="285"/>
      <c r="C1586" s="492"/>
      <c r="D1586" s="492"/>
      <c r="E1586" s="492"/>
      <c r="F1586" s="492"/>
      <c r="G1586" s="492"/>
      <c r="H1586" s="199"/>
      <c r="I1586" s="199"/>
    </row>
    <row r="1587" spans="2:9" x14ac:dyDescent="0.3">
      <c r="B1587" s="285"/>
      <c r="C1587" s="492"/>
      <c r="D1587" s="492"/>
      <c r="E1587" s="492"/>
      <c r="F1587" s="492"/>
      <c r="G1587" s="492"/>
      <c r="H1587" s="199"/>
      <c r="I1587" s="199"/>
    </row>
    <row r="1588" spans="2:9" x14ac:dyDescent="0.3">
      <c r="B1588" s="285"/>
      <c r="C1588" s="492"/>
      <c r="D1588" s="492"/>
      <c r="E1588" s="492"/>
      <c r="F1588" s="492"/>
      <c r="G1588" s="492"/>
      <c r="H1588" s="199"/>
      <c r="I1588" s="199"/>
    </row>
    <row r="1589" spans="2:9" x14ac:dyDescent="0.3">
      <c r="B1589" s="285"/>
      <c r="C1589" s="492"/>
      <c r="D1589" s="492"/>
      <c r="E1589" s="492"/>
      <c r="F1589" s="492"/>
      <c r="G1589" s="492"/>
      <c r="H1589" s="199"/>
      <c r="I1589" s="199"/>
    </row>
    <row r="1590" spans="2:9" x14ac:dyDescent="0.3">
      <c r="B1590" s="285"/>
      <c r="C1590" s="492"/>
      <c r="D1590" s="492"/>
      <c r="E1590" s="492"/>
      <c r="F1590" s="492"/>
      <c r="G1590" s="492"/>
      <c r="H1590" s="199"/>
      <c r="I1590" s="199"/>
    </row>
    <row r="1591" spans="2:9" x14ac:dyDescent="0.3">
      <c r="B1591" s="285"/>
      <c r="C1591" s="492"/>
      <c r="D1591" s="492"/>
      <c r="E1591" s="492"/>
      <c r="F1591" s="492"/>
      <c r="G1591" s="492"/>
      <c r="H1591" s="199"/>
      <c r="I1591" s="199"/>
    </row>
    <row r="1592" spans="2:9" x14ac:dyDescent="0.3">
      <c r="B1592" s="285"/>
      <c r="C1592" s="492"/>
      <c r="D1592" s="492"/>
      <c r="E1592" s="492"/>
      <c r="F1592" s="492"/>
      <c r="G1592" s="492"/>
      <c r="H1592" s="199"/>
      <c r="I1592" s="199"/>
    </row>
    <row r="1593" spans="2:9" x14ac:dyDescent="0.3">
      <c r="B1593" s="285"/>
      <c r="C1593" s="492"/>
      <c r="D1593" s="492"/>
      <c r="E1593" s="492"/>
      <c r="F1593" s="492"/>
      <c r="G1593" s="492"/>
      <c r="H1593" s="199"/>
      <c r="I1593" s="199"/>
    </row>
    <row r="1594" spans="2:9" x14ac:dyDescent="0.3">
      <c r="B1594" s="285"/>
      <c r="C1594" s="492"/>
      <c r="D1594" s="492"/>
      <c r="E1594" s="492"/>
      <c r="F1594" s="492"/>
      <c r="G1594" s="492"/>
      <c r="H1594" s="199"/>
      <c r="I1594" s="199"/>
    </row>
    <row r="1595" spans="2:9" x14ac:dyDescent="0.3">
      <c r="B1595" s="285"/>
      <c r="C1595" s="492"/>
      <c r="D1595" s="492"/>
      <c r="E1595" s="492"/>
      <c r="F1595" s="492"/>
      <c r="G1595" s="492"/>
      <c r="H1595" s="199"/>
      <c r="I1595" s="199"/>
    </row>
    <row r="1596" spans="2:9" x14ac:dyDescent="0.3">
      <c r="B1596" s="285"/>
      <c r="C1596" s="492"/>
      <c r="D1596" s="492"/>
      <c r="E1596" s="492"/>
      <c r="F1596" s="492"/>
      <c r="G1596" s="492"/>
      <c r="H1596" s="199"/>
      <c r="I1596" s="199"/>
    </row>
    <row r="1597" spans="2:9" x14ac:dyDescent="0.3">
      <c r="B1597" s="285"/>
      <c r="C1597" s="492"/>
      <c r="D1597" s="492"/>
      <c r="E1597" s="492"/>
      <c r="F1597" s="492"/>
      <c r="G1597" s="492"/>
      <c r="H1597" s="199"/>
      <c r="I1597" s="199"/>
    </row>
    <row r="1598" spans="2:9" x14ac:dyDescent="0.3">
      <c r="B1598" s="285"/>
      <c r="C1598" s="492"/>
      <c r="D1598" s="492"/>
      <c r="E1598" s="492"/>
      <c r="F1598" s="492"/>
      <c r="G1598" s="492"/>
      <c r="H1598" s="199"/>
      <c r="I1598" s="199"/>
    </row>
    <row r="1599" spans="2:9" x14ac:dyDescent="0.3">
      <c r="B1599" s="285"/>
      <c r="C1599" s="492"/>
      <c r="D1599" s="492"/>
      <c r="E1599" s="492"/>
      <c r="F1599" s="492"/>
      <c r="G1599" s="492"/>
      <c r="H1599" s="199"/>
      <c r="I1599" s="199"/>
    </row>
    <row r="1600" spans="2:9" x14ac:dyDescent="0.3">
      <c r="B1600" s="285"/>
      <c r="C1600" s="492"/>
      <c r="D1600" s="492"/>
      <c r="E1600" s="492"/>
      <c r="F1600" s="492"/>
      <c r="G1600" s="492"/>
      <c r="H1600" s="199"/>
      <c r="I1600" s="199"/>
    </row>
    <row r="1601" spans="2:9" x14ac:dyDescent="0.3">
      <c r="B1601" s="285"/>
      <c r="C1601" s="492"/>
      <c r="D1601" s="492"/>
      <c r="E1601" s="492"/>
      <c r="F1601" s="492"/>
      <c r="G1601" s="492"/>
      <c r="H1601" s="199"/>
      <c r="I1601" s="199"/>
    </row>
    <row r="1602" spans="2:9" x14ac:dyDescent="0.3">
      <c r="B1602" s="285"/>
      <c r="C1602" s="492"/>
      <c r="D1602" s="492"/>
      <c r="E1602" s="492"/>
      <c r="F1602" s="492"/>
      <c r="G1602" s="492"/>
      <c r="H1602" s="199"/>
      <c r="I1602" s="199"/>
    </row>
    <row r="1603" spans="2:9" x14ac:dyDescent="0.3">
      <c r="B1603" s="285"/>
      <c r="C1603" s="492"/>
      <c r="D1603" s="492"/>
      <c r="E1603" s="492"/>
      <c r="F1603" s="492"/>
      <c r="G1603" s="492"/>
      <c r="H1603" s="199"/>
      <c r="I1603" s="199"/>
    </row>
    <row r="1604" spans="2:9" x14ac:dyDescent="0.3">
      <c r="B1604" s="285"/>
      <c r="C1604" s="492"/>
      <c r="D1604" s="492"/>
      <c r="E1604" s="492"/>
      <c r="F1604" s="492"/>
      <c r="G1604" s="492"/>
      <c r="H1604" s="199"/>
      <c r="I1604" s="199"/>
    </row>
    <row r="1605" spans="2:9" x14ac:dyDescent="0.3">
      <c r="B1605" s="285"/>
      <c r="C1605" s="492"/>
      <c r="D1605" s="492"/>
      <c r="E1605" s="492"/>
      <c r="F1605" s="492"/>
      <c r="G1605" s="492"/>
      <c r="H1605" s="199"/>
      <c r="I1605" s="199"/>
    </row>
    <row r="1606" spans="2:9" x14ac:dyDescent="0.3">
      <c r="B1606" s="285"/>
      <c r="C1606" s="492"/>
      <c r="D1606" s="492"/>
      <c r="E1606" s="492"/>
      <c r="F1606" s="492"/>
      <c r="G1606" s="492"/>
      <c r="H1606" s="199"/>
      <c r="I1606" s="199"/>
    </row>
    <row r="1607" spans="2:9" x14ac:dyDescent="0.3">
      <c r="B1607" s="285"/>
      <c r="C1607" s="492"/>
      <c r="D1607" s="492"/>
      <c r="E1607" s="492"/>
      <c r="F1607" s="492"/>
      <c r="G1607" s="492"/>
      <c r="H1607" s="199"/>
      <c r="I1607" s="199"/>
    </row>
    <row r="1608" spans="2:9" x14ac:dyDescent="0.3">
      <c r="B1608" s="285"/>
      <c r="C1608" s="492"/>
      <c r="D1608" s="492"/>
      <c r="E1608" s="492"/>
      <c r="F1608" s="492"/>
      <c r="G1608" s="492"/>
      <c r="H1608" s="199"/>
      <c r="I1608" s="199"/>
    </row>
    <row r="1609" spans="2:9" x14ac:dyDescent="0.3">
      <c r="B1609" s="285"/>
      <c r="C1609" s="492"/>
      <c r="D1609" s="492"/>
      <c r="E1609" s="492"/>
      <c r="F1609" s="492"/>
      <c r="G1609" s="492"/>
      <c r="H1609" s="199"/>
      <c r="I1609" s="199"/>
    </row>
    <row r="1610" spans="2:9" x14ac:dyDescent="0.3">
      <c r="B1610" s="285"/>
      <c r="C1610" s="492"/>
      <c r="D1610" s="492"/>
      <c r="E1610" s="492"/>
      <c r="F1610" s="492"/>
      <c r="G1610" s="492"/>
      <c r="H1610" s="199"/>
      <c r="I1610" s="199"/>
    </row>
    <row r="1611" spans="2:9" x14ac:dyDescent="0.3">
      <c r="B1611" s="285"/>
      <c r="C1611" s="492"/>
      <c r="D1611" s="492"/>
      <c r="E1611" s="492"/>
      <c r="F1611" s="492"/>
      <c r="G1611" s="492"/>
      <c r="H1611" s="199"/>
      <c r="I1611" s="199"/>
    </row>
    <row r="1612" spans="2:9" x14ac:dyDescent="0.3">
      <c r="B1612" s="285"/>
      <c r="C1612" s="492"/>
      <c r="D1612" s="492"/>
      <c r="E1612" s="492"/>
      <c r="F1612" s="492"/>
      <c r="G1612" s="492"/>
      <c r="H1612" s="199"/>
      <c r="I1612" s="199"/>
    </row>
    <row r="1613" spans="2:9" x14ac:dyDescent="0.3">
      <c r="B1613" s="285"/>
      <c r="C1613" s="492"/>
      <c r="D1613" s="492"/>
      <c r="E1613" s="492"/>
      <c r="F1613" s="492"/>
      <c r="G1613" s="492"/>
      <c r="H1613" s="199"/>
      <c r="I1613" s="199"/>
    </row>
    <row r="1614" spans="2:9" x14ac:dyDescent="0.3">
      <c r="B1614" s="285"/>
      <c r="C1614" s="492"/>
      <c r="D1614" s="492"/>
      <c r="E1614" s="492"/>
      <c r="F1614" s="492"/>
      <c r="G1614" s="492"/>
      <c r="H1614" s="199"/>
      <c r="I1614" s="199"/>
    </row>
    <row r="1615" spans="2:9" x14ac:dyDescent="0.3">
      <c r="B1615" s="285"/>
      <c r="C1615" s="492"/>
      <c r="D1615" s="492"/>
      <c r="E1615" s="492"/>
      <c r="F1615" s="492"/>
      <c r="G1615" s="492"/>
      <c r="H1615" s="199"/>
      <c r="I1615" s="199"/>
    </row>
    <row r="1616" spans="2:9" x14ac:dyDescent="0.3">
      <c r="B1616" s="285"/>
      <c r="C1616" s="492"/>
      <c r="D1616" s="492"/>
      <c r="E1616" s="492"/>
      <c r="F1616" s="492"/>
      <c r="G1616" s="492"/>
      <c r="H1616" s="199"/>
      <c r="I1616" s="199"/>
    </row>
    <row r="1617" spans="2:9" x14ac:dyDescent="0.3">
      <c r="B1617" s="285"/>
      <c r="C1617" s="492"/>
      <c r="D1617" s="492"/>
      <c r="E1617" s="492"/>
      <c r="F1617" s="492"/>
      <c r="G1617" s="492"/>
      <c r="H1617" s="199"/>
      <c r="I1617" s="199"/>
    </row>
    <row r="1618" spans="2:9" x14ac:dyDescent="0.3">
      <c r="B1618" s="285"/>
      <c r="C1618" s="492"/>
      <c r="D1618" s="492"/>
      <c r="E1618" s="492"/>
      <c r="F1618" s="492"/>
      <c r="G1618" s="492"/>
      <c r="H1618" s="199"/>
      <c r="I1618" s="199"/>
    </row>
    <row r="1619" spans="2:9" x14ac:dyDescent="0.3">
      <c r="B1619" s="285"/>
      <c r="C1619" s="492"/>
      <c r="D1619" s="492"/>
      <c r="E1619" s="492"/>
      <c r="F1619" s="492"/>
      <c r="G1619" s="492"/>
      <c r="H1619" s="199"/>
      <c r="I1619" s="199"/>
    </row>
    <row r="1620" spans="2:9" x14ac:dyDescent="0.3">
      <c r="B1620" s="285"/>
      <c r="C1620" s="492"/>
      <c r="D1620" s="492"/>
      <c r="E1620" s="492"/>
      <c r="F1620" s="492"/>
      <c r="G1620" s="492"/>
      <c r="H1620" s="199"/>
      <c r="I1620" s="199"/>
    </row>
    <row r="1621" spans="2:9" x14ac:dyDescent="0.3">
      <c r="B1621" s="285"/>
      <c r="C1621" s="492"/>
      <c r="D1621" s="492"/>
      <c r="E1621" s="492"/>
      <c r="F1621" s="492"/>
      <c r="G1621" s="492"/>
      <c r="H1621" s="199"/>
      <c r="I1621" s="199"/>
    </row>
    <row r="1622" spans="2:9" x14ac:dyDescent="0.3">
      <c r="B1622" s="285"/>
      <c r="C1622" s="492"/>
      <c r="D1622" s="492"/>
      <c r="E1622" s="492"/>
      <c r="F1622" s="492"/>
      <c r="G1622" s="492"/>
      <c r="H1622" s="199"/>
      <c r="I1622" s="199"/>
    </row>
    <row r="1623" spans="2:9" x14ac:dyDescent="0.3">
      <c r="B1623" s="285"/>
      <c r="C1623" s="492"/>
      <c r="D1623" s="492"/>
      <c r="E1623" s="492"/>
      <c r="F1623" s="492"/>
      <c r="G1623" s="492"/>
      <c r="H1623" s="199"/>
      <c r="I1623" s="199"/>
    </row>
    <row r="1624" spans="2:9" x14ac:dyDescent="0.3">
      <c r="B1624" s="285"/>
      <c r="C1624" s="492"/>
      <c r="D1624" s="492"/>
      <c r="E1624" s="492"/>
      <c r="F1624" s="492"/>
      <c r="G1624" s="492"/>
      <c r="H1624" s="199"/>
      <c r="I1624" s="199"/>
    </row>
    <row r="1625" spans="2:9" x14ac:dyDescent="0.3">
      <c r="B1625" s="285"/>
      <c r="C1625" s="492"/>
      <c r="D1625" s="492"/>
      <c r="E1625" s="492"/>
      <c r="F1625" s="492"/>
      <c r="G1625" s="492"/>
      <c r="H1625" s="199"/>
      <c r="I1625" s="199"/>
    </row>
    <row r="1626" spans="2:9" x14ac:dyDescent="0.3">
      <c r="B1626" s="285"/>
      <c r="C1626" s="492"/>
      <c r="D1626" s="492"/>
      <c r="E1626" s="492"/>
      <c r="F1626" s="492"/>
      <c r="G1626" s="492"/>
      <c r="H1626" s="199"/>
      <c r="I1626" s="199"/>
    </row>
    <row r="1627" spans="2:9" x14ac:dyDescent="0.3">
      <c r="B1627" s="285"/>
      <c r="C1627" s="492"/>
      <c r="D1627" s="492"/>
      <c r="E1627" s="492"/>
      <c r="F1627" s="492"/>
      <c r="G1627" s="492"/>
      <c r="H1627" s="199"/>
      <c r="I1627" s="199"/>
    </row>
    <row r="1628" spans="2:9" x14ac:dyDescent="0.3">
      <c r="B1628" s="285"/>
      <c r="C1628" s="492"/>
      <c r="D1628" s="492"/>
      <c r="E1628" s="492"/>
      <c r="F1628" s="492"/>
      <c r="G1628" s="492"/>
      <c r="H1628" s="199"/>
      <c r="I1628" s="199"/>
    </row>
    <row r="1629" spans="2:9" x14ac:dyDescent="0.3">
      <c r="B1629" s="285"/>
      <c r="C1629" s="492"/>
      <c r="D1629" s="492"/>
      <c r="E1629" s="492"/>
      <c r="F1629" s="492"/>
      <c r="G1629" s="492"/>
      <c r="H1629" s="199"/>
      <c r="I1629" s="199"/>
    </row>
    <row r="1630" spans="2:9" x14ac:dyDescent="0.3">
      <c r="B1630" s="285"/>
      <c r="C1630" s="492"/>
      <c r="D1630" s="492"/>
      <c r="E1630" s="492"/>
      <c r="F1630" s="492"/>
      <c r="G1630" s="492"/>
      <c r="H1630" s="199"/>
      <c r="I1630" s="199"/>
    </row>
    <row r="1631" spans="2:9" x14ac:dyDescent="0.3">
      <c r="B1631" s="285"/>
      <c r="C1631" s="492"/>
      <c r="D1631" s="492"/>
      <c r="E1631" s="492"/>
      <c r="F1631" s="492"/>
      <c r="G1631" s="492"/>
      <c r="H1631" s="199"/>
      <c r="I1631" s="199"/>
    </row>
    <row r="1632" spans="2:9" x14ac:dyDescent="0.3">
      <c r="B1632" s="285"/>
      <c r="C1632" s="492"/>
      <c r="D1632" s="492"/>
      <c r="E1632" s="492"/>
      <c r="F1632" s="492"/>
      <c r="G1632" s="492"/>
      <c r="H1632" s="199"/>
      <c r="I1632" s="199"/>
    </row>
    <row r="1633" spans="2:9" x14ac:dyDescent="0.3">
      <c r="B1633" s="285"/>
      <c r="C1633" s="492"/>
      <c r="D1633" s="492"/>
      <c r="E1633" s="492"/>
      <c r="F1633" s="492"/>
      <c r="G1633" s="492"/>
      <c r="H1633" s="199"/>
      <c r="I1633" s="199"/>
    </row>
    <row r="1634" spans="2:9" x14ac:dyDescent="0.3">
      <c r="B1634" s="285"/>
      <c r="C1634" s="492"/>
      <c r="D1634" s="492"/>
      <c r="E1634" s="492"/>
      <c r="F1634" s="492"/>
      <c r="G1634" s="492"/>
      <c r="H1634" s="199"/>
      <c r="I1634" s="199"/>
    </row>
    <row r="1635" spans="2:9" x14ac:dyDescent="0.3">
      <c r="B1635" s="285"/>
      <c r="C1635" s="492"/>
      <c r="D1635" s="492"/>
      <c r="E1635" s="492"/>
      <c r="F1635" s="492"/>
      <c r="G1635" s="492"/>
      <c r="H1635" s="199"/>
      <c r="I1635" s="199"/>
    </row>
    <row r="1636" spans="2:9" x14ac:dyDescent="0.3">
      <c r="B1636" s="285"/>
      <c r="C1636" s="492"/>
      <c r="D1636" s="492"/>
      <c r="E1636" s="492"/>
      <c r="F1636" s="492"/>
      <c r="G1636" s="492"/>
      <c r="H1636" s="199"/>
      <c r="I1636" s="199"/>
    </row>
    <row r="1637" spans="2:9" x14ac:dyDescent="0.3">
      <c r="B1637" s="285"/>
      <c r="C1637" s="492"/>
      <c r="D1637" s="492"/>
      <c r="E1637" s="492"/>
      <c r="F1637" s="492"/>
      <c r="G1637" s="492"/>
      <c r="H1637" s="199"/>
      <c r="I1637" s="199"/>
    </row>
    <row r="1638" spans="2:9" x14ac:dyDescent="0.3">
      <c r="B1638" s="285"/>
      <c r="C1638" s="492"/>
      <c r="D1638" s="492"/>
      <c r="E1638" s="492"/>
      <c r="F1638" s="492"/>
      <c r="G1638" s="492"/>
      <c r="H1638" s="199"/>
      <c r="I1638" s="199"/>
    </row>
    <row r="1639" spans="2:9" x14ac:dyDescent="0.3">
      <c r="B1639" s="285"/>
      <c r="C1639" s="492"/>
      <c r="D1639" s="492"/>
      <c r="E1639" s="492"/>
      <c r="F1639" s="492"/>
      <c r="G1639" s="492"/>
      <c r="H1639" s="199"/>
      <c r="I1639" s="199"/>
    </row>
    <row r="1640" spans="2:9" x14ac:dyDescent="0.3">
      <c r="B1640" s="285"/>
      <c r="C1640" s="492"/>
      <c r="D1640" s="492"/>
      <c r="E1640" s="492"/>
      <c r="F1640" s="492"/>
      <c r="G1640" s="492"/>
      <c r="H1640" s="199"/>
      <c r="I1640" s="199"/>
    </row>
    <row r="1641" spans="2:9" x14ac:dyDescent="0.3">
      <c r="B1641" s="285"/>
      <c r="C1641" s="492"/>
      <c r="D1641" s="492"/>
      <c r="E1641" s="492"/>
      <c r="F1641" s="492"/>
      <c r="G1641" s="492"/>
      <c r="H1641" s="199"/>
      <c r="I1641" s="199"/>
    </row>
    <row r="1642" spans="2:9" x14ac:dyDescent="0.3">
      <c r="B1642" s="285"/>
      <c r="C1642" s="492"/>
      <c r="D1642" s="492"/>
      <c r="E1642" s="492"/>
      <c r="F1642" s="492"/>
      <c r="G1642" s="492"/>
      <c r="H1642" s="199"/>
      <c r="I1642" s="199"/>
    </row>
    <row r="1643" spans="2:9" x14ac:dyDescent="0.3">
      <c r="B1643" s="285"/>
      <c r="C1643" s="492"/>
      <c r="D1643" s="492"/>
      <c r="E1643" s="492"/>
      <c r="F1643" s="492"/>
      <c r="G1643" s="492"/>
      <c r="H1643" s="199"/>
      <c r="I1643" s="199"/>
    </row>
    <row r="1644" spans="2:9" x14ac:dyDescent="0.3">
      <c r="B1644" s="285"/>
      <c r="C1644" s="492"/>
      <c r="D1644" s="492"/>
      <c r="E1644" s="492"/>
      <c r="F1644" s="492"/>
      <c r="G1644" s="492"/>
      <c r="H1644" s="199"/>
      <c r="I1644" s="199"/>
    </row>
    <row r="1645" spans="2:9" x14ac:dyDescent="0.3">
      <c r="B1645" s="285"/>
      <c r="C1645" s="492"/>
      <c r="D1645" s="492"/>
      <c r="E1645" s="492"/>
      <c r="F1645" s="492"/>
      <c r="G1645" s="492"/>
      <c r="H1645" s="199"/>
      <c r="I1645" s="199"/>
    </row>
    <row r="1646" spans="2:9" x14ac:dyDescent="0.3">
      <c r="B1646" s="285"/>
      <c r="C1646" s="492"/>
      <c r="D1646" s="492"/>
      <c r="E1646" s="492"/>
      <c r="F1646" s="492"/>
      <c r="G1646" s="492"/>
      <c r="H1646" s="199"/>
      <c r="I1646" s="199"/>
    </row>
    <row r="1647" spans="2:9" x14ac:dyDescent="0.3">
      <c r="B1647" s="285"/>
      <c r="C1647" s="492"/>
      <c r="D1647" s="492"/>
      <c r="E1647" s="492"/>
      <c r="F1647" s="492"/>
      <c r="G1647" s="492"/>
      <c r="H1647" s="199"/>
      <c r="I1647" s="199"/>
    </row>
    <row r="1648" spans="2:9" x14ac:dyDescent="0.3">
      <c r="B1648" s="285"/>
      <c r="C1648" s="492"/>
      <c r="D1648" s="492"/>
      <c r="E1648" s="492"/>
      <c r="F1648" s="492"/>
      <c r="G1648" s="492"/>
      <c r="H1648" s="199"/>
      <c r="I1648" s="199"/>
    </row>
    <row r="1649" spans="2:9" x14ac:dyDescent="0.3">
      <c r="B1649" s="285"/>
      <c r="C1649" s="492"/>
      <c r="D1649" s="492"/>
      <c r="E1649" s="492"/>
      <c r="F1649" s="492"/>
      <c r="G1649" s="492"/>
      <c r="H1649" s="199"/>
      <c r="I1649" s="199"/>
    </row>
    <row r="1650" spans="2:9" x14ac:dyDescent="0.3">
      <c r="B1650" s="285"/>
      <c r="C1650" s="492"/>
      <c r="D1650" s="492"/>
      <c r="E1650" s="492"/>
      <c r="F1650" s="492"/>
      <c r="G1650" s="492"/>
      <c r="H1650" s="199"/>
      <c r="I1650" s="199"/>
    </row>
    <row r="1651" spans="2:9" x14ac:dyDescent="0.3">
      <c r="B1651" s="285"/>
      <c r="C1651" s="492"/>
      <c r="D1651" s="492"/>
      <c r="E1651" s="492"/>
      <c r="F1651" s="492"/>
      <c r="G1651" s="492"/>
      <c r="H1651" s="199"/>
      <c r="I1651" s="199"/>
    </row>
    <row r="1652" spans="2:9" x14ac:dyDescent="0.3">
      <c r="B1652" s="285"/>
      <c r="C1652" s="492"/>
      <c r="D1652" s="492"/>
      <c r="E1652" s="492"/>
      <c r="F1652" s="492"/>
      <c r="G1652" s="492"/>
      <c r="H1652" s="199"/>
      <c r="I1652" s="199"/>
    </row>
    <row r="1653" spans="2:9" x14ac:dyDescent="0.3">
      <c r="B1653" s="285"/>
      <c r="C1653" s="492"/>
      <c r="D1653" s="492"/>
      <c r="E1653" s="492"/>
      <c r="F1653" s="492"/>
      <c r="G1653" s="492"/>
      <c r="H1653" s="199"/>
      <c r="I1653" s="199"/>
    </row>
    <row r="1654" spans="2:9" x14ac:dyDescent="0.3">
      <c r="B1654" s="285"/>
      <c r="C1654" s="492"/>
      <c r="D1654" s="492"/>
      <c r="E1654" s="492"/>
      <c r="F1654" s="492"/>
      <c r="G1654" s="492"/>
      <c r="H1654" s="199"/>
      <c r="I1654" s="199"/>
    </row>
    <row r="1655" spans="2:9" x14ac:dyDescent="0.3">
      <c r="B1655" s="285"/>
      <c r="C1655" s="492"/>
      <c r="D1655" s="492"/>
      <c r="E1655" s="492"/>
      <c r="F1655" s="492"/>
      <c r="G1655" s="492"/>
      <c r="H1655" s="199"/>
      <c r="I1655" s="199"/>
    </row>
    <row r="1656" spans="2:9" x14ac:dyDescent="0.3">
      <c r="B1656" s="285"/>
      <c r="C1656" s="492"/>
      <c r="D1656" s="492"/>
      <c r="E1656" s="492"/>
      <c r="F1656" s="492"/>
      <c r="G1656" s="492"/>
      <c r="H1656" s="199"/>
      <c r="I1656" s="199"/>
    </row>
    <row r="1657" spans="2:9" x14ac:dyDescent="0.3">
      <c r="B1657" s="285"/>
      <c r="C1657" s="492"/>
      <c r="D1657" s="492"/>
      <c r="E1657" s="492"/>
      <c r="F1657" s="492"/>
      <c r="G1657" s="492"/>
      <c r="H1657" s="199"/>
      <c r="I1657" s="199"/>
    </row>
    <row r="1658" spans="2:9" x14ac:dyDescent="0.3">
      <c r="B1658" s="285"/>
      <c r="C1658" s="492"/>
      <c r="D1658" s="492"/>
      <c r="E1658" s="492"/>
      <c r="F1658" s="492"/>
      <c r="G1658" s="492"/>
      <c r="H1658" s="199"/>
      <c r="I1658" s="199"/>
    </row>
    <row r="1659" spans="2:9" x14ac:dyDescent="0.3">
      <c r="B1659" s="285"/>
      <c r="C1659" s="492"/>
      <c r="D1659" s="492"/>
      <c r="E1659" s="492"/>
      <c r="F1659" s="492"/>
      <c r="G1659" s="492"/>
      <c r="H1659" s="199"/>
      <c r="I1659" s="199"/>
    </row>
    <row r="1660" spans="2:9" x14ac:dyDescent="0.3">
      <c r="B1660" s="285"/>
      <c r="C1660" s="492"/>
      <c r="D1660" s="492"/>
      <c r="E1660" s="492"/>
      <c r="F1660" s="492"/>
      <c r="G1660" s="492"/>
      <c r="H1660" s="199"/>
      <c r="I1660" s="199"/>
    </row>
    <row r="1661" spans="2:9" x14ac:dyDescent="0.3">
      <c r="B1661" s="285"/>
      <c r="C1661" s="492"/>
      <c r="D1661" s="492"/>
      <c r="E1661" s="492"/>
      <c r="F1661" s="492"/>
      <c r="G1661" s="492"/>
      <c r="H1661" s="199"/>
      <c r="I1661" s="199"/>
    </row>
    <row r="1662" spans="2:9" x14ac:dyDescent="0.3">
      <c r="B1662" s="285"/>
      <c r="C1662" s="492"/>
      <c r="D1662" s="492"/>
      <c r="E1662" s="492"/>
      <c r="F1662" s="492"/>
      <c r="G1662" s="492"/>
      <c r="H1662" s="199"/>
      <c r="I1662" s="199"/>
    </row>
    <row r="1663" spans="2:9" x14ac:dyDescent="0.3">
      <c r="B1663" s="285"/>
      <c r="C1663" s="492"/>
      <c r="D1663" s="492"/>
      <c r="E1663" s="492"/>
      <c r="F1663" s="492"/>
      <c r="G1663" s="492"/>
      <c r="H1663" s="199"/>
      <c r="I1663" s="199"/>
    </row>
    <row r="1664" spans="2:9" x14ac:dyDescent="0.3">
      <c r="B1664" s="285"/>
      <c r="C1664" s="492"/>
      <c r="D1664" s="492"/>
      <c r="E1664" s="492"/>
      <c r="F1664" s="492"/>
      <c r="G1664" s="492"/>
      <c r="H1664" s="199"/>
      <c r="I1664" s="199"/>
    </row>
    <row r="1665" spans="2:9" x14ac:dyDescent="0.3">
      <c r="B1665" s="285"/>
      <c r="C1665" s="492"/>
      <c r="D1665" s="492"/>
      <c r="E1665" s="492"/>
      <c r="F1665" s="492"/>
      <c r="G1665" s="492"/>
      <c r="H1665" s="199"/>
      <c r="I1665" s="199"/>
    </row>
    <row r="1666" spans="2:9" x14ac:dyDescent="0.3">
      <c r="B1666" s="285"/>
      <c r="C1666" s="492"/>
      <c r="D1666" s="492"/>
      <c r="E1666" s="492"/>
      <c r="F1666" s="492"/>
      <c r="G1666" s="492"/>
      <c r="H1666" s="199"/>
      <c r="I1666" s="199"/>
    </row>
    <row r="1667" spans="2:9" x14ac:dyDescent="0.3">
      <c r="B1667" s="285"/>
      <c r="C1667" s="492"/>
      <c r="D1667" s="492"/>
      <c r="E1667" s="492"/>
      <c r="F1667" s="492"/>
      <c r="G1667" s="492"/>
      <c r="H1667" s="199"/>
      <c r="I1667" s="199"/>
    </row>
    <row r="1668" spans="2:9" x14ac:dyDescent="0.3">
      <c r="B1668" s="285"/>
      <c r="C1668" s="492"/>
      <c r="D1668" s="492"/>
      <c r="E1668" s="492"/>
      <c r="F1668" s="492"/>
      <c r="G1668" s="492"/>
      <c r="H1668" s="199"/>
      <c r="I1668" s="199"/>
    </row>
    <row r="1669" spans="2:9" x14ac:dyDescent="0.3">
      <c r="B1669" s="285"/>
      <c r="C1669" s="492"/>
      <c r="D1669" s="492"/>
      <c r="E1669" s="492"/>
      <c r="F1669" s="492"/>
      <c r="G1669" s="492"/>
      <c r="H1669" s="199"/>
      <c r="I1669" s="199"/>
    </row>
    <row r="1670" spans="2:9" x14ac:dyDescent="0.3">
      <c r="B1670" s="285"/>
      <c r="C1670" s="492"/>
      <c r="D1670" s="492"/>
      <c r="E1670" s="492"/>
      <c r="F1670" s="492"/>
      <c r="G1670" s="492"/>
      <c r="H1670" s="199"/>
      <c r="I1670" s="199"/>
    </row>
    <row r="1671" spans="2:9" x14ac:dyDescent="0.3">
      <c r="B1671" s="285"/>
      <c r="C1671" s="492"/>
      <c r="D1671" s="492"/>
      <c r="E1671" s="492"/>
      <c r="F1671" s="492"/>
      <c r="G1671" s="492"/>
      <c r="H1671" s="199"/>
      <c r="I1671" s="199"/>
    </row>
    <row r="1672" spans="2:9" x14ac:dyDescent="0.3">
      <c r="B1672" s="285"/>
      <c r="C1672" s="492"/>
      <c r="D1672" s="492"/>
      <c r="E1672" s="492"/>
      <c r="F1672" s="492"/>
      <c r="G1672" s="492"/>
      <c r="H1672" s="199"/>
      <c r="I1672" s="199"/>
    </row>
    <row r="1673" spans="2:9" x14ac:dyDescent="0.3">
      <c r="B1673" s="285"/>
      <c r="C1673" s="492"/>
      <c r="D1673" s="492"/>
      <c r="E1673" s="492"/>
      <c r="F1673" s="492"/>
      <c r="G1673" s="492"/>
      <c r="H1673" s="199"/>
      <c r="I1673" s="199"/>
    </row>
    <row r="1674" spans="2:9" x14ac:dyDescent="0.3">
      <c r="B1674" s="285"/>
      <c r="C1674" s="492"/>
      <c r="D1674" s="492"/>
      <c r="E1674" s="492"/>
      <c r="F1674" s="492"/>
      <c r="G1674" s="492"/>
      <c r="H1674" s="199"/>
      <c r="I1674" s="199"/>
    </row>
    <row r="1675" spans="2:9" x14ac:dyDescent="0.3">
      <c r="B1675" s="285"/>
      <c r="C1675" s="492"/>
      <c r="D1675" s="492"/>
      <c r="E1675" s="492"/>
      <c r="F1675" s="492"/>
      <c r="G1675" s="492"/>
      <c r="H1675" s="199"/>
      <c r="I1675" s="199"/>
    </row>
    <row r="1676" spans="2:9" x14ac:dyDescent="0.3">
      <c r="B1676" s="285"/>
      <c r="C1676" s="492"/>
      <c r="D1676" s="492"/>
      <c r="E1676" s="492"/>
      <c r="F1676" s="492"/>
      <c r="G1676" s="492"/>
      <c r="H1676" s="199"/>
      <c r="I1676" s="199"/>
    </row>
    <row r="1677" spans="2:9" x14ac:dyDescent="0.3">
      <c r="B1677" s="285"/>
      <c r="C1677" s="492"/>
      <c r="D1677" s="492"/>
      <c r="E1677" s="492"/>
      <c r="F1677" s="492"/>
      <c r="G1677" s="492"/>
      <c r="H1677" s="199"/>
      <c r="I1677" s="199"/>
    </row>
    <row r="1678" spans="2:9" x14ac:dyDescent="0.3">
      <c r="B1678" s="285"/>
      <c r="C1678" s="492"/>
      <c r="D1678" s="492"/>
      <c r="E1678" s="492"/>
      <c r="F1678" s="492"/>
      <c r="G1678" s="492"/>
      <c r="H1678" s="199"/>
      <c r="I1678" s="199"/>
    </row>
    <row r="1679" spans="2:9" x14ac:dyDescent="0.3">
      <c r="B1679" s="285"/>
      <c r="C1679" s="492"/>
      <c r="D1679" s="492"/>
      <c r="E1679" s="492"/>
      <c r="F1679" s="492"/>
      <c r="G1679" s="492"/>
      <c r="H1679" s="199"/>
      <c r="I1679" s="199"/>
    </row>
    <row r="1680" spans="2:9" x14ac:dyDescent="0.3">
      <c r="B1680" s="285"/>
      <c r="C1680" s="492"/>
      <c r="D1680" s="492"/>
      <c r="E1680" s="492"/>
      <c r="F1680" s="492"/>
      <c r="G1680" s="492"/>
      <c r="H1680" s="199"/>
      <c r="I1680" s="199"/>
    </row>
    <row r="1681" spans="2:9" x14ac:dyDescent="0.3">
      <c r="B1681" s="285"/>
      <c r="C1681" s="492"/>
      <c r="D1681" s="492"/>
      <c r="E1681" s="492"/>
      <c r="F1681" s="492"/>
      <c r="G1681" s="492"/>
      <c r="H1681" s="199"/>
      <c r="I1681" s="199"/>
    </row>
    <row r="1682" spans="2:9" x14ac:dyDescent="0.3">
      <c r="B1682" s="285"/>
      <c r="C1682" s="492"/>
      <c r="D1682" s="492"/>
      <c r="E1682" s="492"/>
      <c r="F1682" s="492"/>
      <c r="G1682" s="492"/>
      <c r="H1682" s="199"/>
      <c r="I1682" s="199"/>
    </row>
    <row r="1683" spans="2:9" x14ac:dyDescent="0.3">
      <c r="B1683" s="285"/>
      <c r="C1683" s="492"/>
      <c r="D1683" s="492"/>
      <c r="E1683" s="492"/>
      <c r="F1683" s="492"/>
      <c r="G1683" s="492"/>
      <c r="H1683" s="199"/>
      <c r="I1683" s="199"/>
    </row>
    <row r="1684" spans="2:9" x14ac:dyDescent="0.3">
      <c r="B1684" s="285"/>
      <c r="C1684" s="492"/>
      <c r="D1684" s="492"/>
      <c r="E1684" s="492"/>
      <c r="F1684" s="492"/>
      <c r="G1684" s="492"/>
      <c r="H1684" s="199"/>
      <c r="I1684" s="199"/>
    </row>
    <row r="1685" spans="2:9" x14ac:dyDescent="0.3">
      <c r="B1685" s="285"/>
      <c r="C1685" s="492"/>
      <c r="D1685" s="492"/>
      <c r="E1685" s="492"/>
      <c r="F1685" s="492"/>
      <c r="G1685" s="492"/>
      <c r="H1685" s="199"/>
      <c r="I1685" s="199"/>
    </row>
    <row r="1686" spans="2:9" x14ac:dyDescent="0.3">
      <c r="B1686" s="285"/>
      <c r="C1686" s="492"/>
      <c r="D1686" s="492"/>
      <c r="E1686" s="492"/>
      <c r="F1686" s="492"/>
      <c r="G1686" s="492"/>
      <c r="H1686" s="199"/>
      <c r="I1686" s="199"/>
    </row>
    <row r="1687" spans="2:9" x14ac:dyDescent="0.3">
      <c r="B1687" s="285"/>
      <c r="C1687" s="492"/>
      <c r="D1687" s="492"/>
      <c r="E1687" s="492"/>
      <c r="F1687" s="492"/>
      <c r="G1687" s="492"/>
      <c r="H1687" s="199"/>
      <c r="I1687" s="199"/>
    </row>
    <row r="1688" spans="2:9" x14ac:dyDescent="0.3">
      <c r="B1688" s="285"/>
      <c r="C1688" s="492"/>
      <c r="D1688" s="492"/>
      <c r="E1688" s="492"/>
      <c r="F1688" s="492"/>
      <c r="G1688" s="492"/>
      <c r="H1688" s="199"/>
      <c r="I1688" s="199"/>
    </row>
    <row r="1689" spans="2:9" x14ac:dyDescent="0.3">
      <c r="B1689" s="285"/>
      <c r="C1689" s="492"/>
      <c r="D1689" s="492"/>
      <c r="E1689" s="492"/>
      <c r="F1689" s="492"/>
      <c r="G1689" s="492"/>
      <c r="H1689" s="199"/>
      <c r="I1689" s="199"/>
    </row>
    <row r="1690" spans="2:9" x14ac:dyDescent="0.3">
      <c r="B1690" s="285"/>
      <c r="C1690" s="492"/>
      <c r="D1690" s="492"/>
      <c r="E1690" s="492"/>
      <c r="F1690" s="492"/>
      <c r="G1690" s="492"/>
      <c r="H1690" s="199"/>
      <c r="I1690" s="199"/>
    </row>
    <row r="1691" spans="2:9" x14ac:dyDescent="0.3">
      <c r="B1691" s="285"/>
      <c r="C1691" s="492"/>
      <c r="D1691" s="492"/>
      <c r="E1691" s="492"/>
      <c r="F1691" s="492"/>
      <c r="G1691" s="492"/>
      <c r="H1691" s="199"/>
      <c r="I1691" s="199"/>
    </row>
    <row r="1692" spans="2:9" x14ac:dyDescent="0.3">
      <c r="B1692" s="285"/>
      <c r="C1692" s="492"/>
      <c r="D1692" s="492"/>
      <c r="E1692" s="492"/>
      <c r="F1692" s="492"/>
      <c r="G1692" s="492"/>
      <c r="H1692" s="199"/>
      <c r="I1692" s="199"/>
    </row>
    <row r="1693" spans="2:9" x14ac:dyDescent="0.3">
      <c r="B1693" s="285"/>
      <c r="C1693" s="492"/>
      <c r="D1693" s="492"/>
      <c r="E1693" s="492"/>
      <c r="F1693" s="492"/>
      <c r="G1693" s="492"/>
      <c r="H1693" s="199"/>
      <c r="I1693" s="199"/>
    </row>
    <row r="1694" spans="2:9" x14ac:dyDescent="0.3">
      <c r="B1694" s="285"/>
      <c r="C1694" s="492"/>
      <c r="D1694" s="492"/>
      <c r="E1694" s="492"/>
      <c r="F1694" s="492"/>
      <c r="G1694" s="492"/>
      <c r="H1694" s="199"/>
      <c r="I1694" s="199"/>
    </row>
    <row r="1695" spans="2:9" x14ac:dyDescent="0.3">
      <c r="B1695" s="285"/>
      <c r="C1695" s="492"/>
      <c r="D1695" s="492"/>
      <c r="E1695" s="492"/>
      <c r="F1695" s="492"/>
      <c r="G1695" s="492"/>
      <c r="H1695" s="199"/>
      <c r="I1695" s="199"/>
    </row>
    <row r="1696" spans="2:9" x14ac:dyDescent="0.3">
      <c r="B1696" s="285"/>
      <c r="C1696" s="492"/>
      <c r="D1696" s="492"/>
      <c r="E1696" s="492"/>
      <c r="F1696" s="492"/>
      <c r="G1696" s="492"/>
      <c r="H1696" s="199"/>
      <c r="I1696" s="199"/>
    </row>
    <row r="1697" spans="2:9" x14ac:dyDescent="0.3">
      <c r="B1697" s="285"/>
      <c r="C1697" s="492"/>
      <c r="D1697" s="492"/>
      <c r="E1697" s="492"/>
      <c r="F1697" s="492"/>
      <c r="G1697" s="492"/>
      <c r="H1697" s="199"/>
      <c r="I1697" s="199"/>
    </row>
    <row r="1698" spans="2:9" x14ac:dyDescent="0.3">
      <c r="B1698" s="285"/>
      <c r="C1698" s="492"/>
      <c r="D1698" s="492"/>
      <c r="E1698" s="492"/>
      <c r="F1698" s="492"/>
      <c r="G1698" s="492"/>
      <c r="H1698" s="199"/>
      <c r="I1698" s="199"/>
    </row>
    <row r="1699" spans="2:9" x14ac:dyDescent="0.3">
      <c r="B1699" s="285"/>
      <c r="C1699" s="492"/>
      <c r="D1699" s="492"/>
      <c r="E1699" s="492"/>
      <c r="F1699" s="492"/>
      <c r="G1699" s="492"/>
      <c r="H1699" s="199"/>
      <c r="I1699" s="199"/>
    </row>
    <row r="1700" spans="2:9" x14ac:dyDescent="0.3">
      <c r="B1700" s="285"/>
      <c r="C1700" s="492"/>
      <c r="D1700" s="492"/>
      <c r="E1700" s="492"/>
      <c r="F1700" s="492"/>
      <c r="G1700" s="492"/>
      <c r="H1700" s="199"/>
      <c r="I1700" s="199"/>
    </row>
    <row r="1701" spans="2:9" x14ac:dyDescent="0.3">
      <c r="B1701" s="285"/>
      <c r="C1701" s="492"/>
      <c r="D1701" s="492"/>
      <c r="E1701" s="492"/>
      <c r="F1701" s="492"/>
      <c r="G1701" s="492"/>
      <c r="H1701" s="199"/>
      <c r="I1701" s="199"/>
    </row>
    <row r="1702" spans="2:9" x14ac:dyDescent="0.3">
      <c r="B1702" s="285"/>
      <c r="C1702" s="492"/>
      <c r="D1702" s="492"/>
      <c r="E1702" s="492"/>
      <c r="F1702" s="492"/>
      <c r="G1702" s="492"/>
      <c r="H1702" s="199"/>
      <c r="I1702" s="199"/>
    </row>
    <row r="1703" spans="2:9" x14ac:dyDescent="0.3">
      <c r="B1703" s="285"/>
      <c r="C1703" s="492"/>
      <c r="D1703" s="492"/>
      <c r="E1703" s="492"/>
      <c r="F1703" s="492"/>
      <c r="G1703" s="492"/>
      <c r="H1703" s="199"/>
      <c r="I1703" s="199"/>
    </row>
    <row r="1704" spans="2:9" x14ac:dyDescent="0.3">
      <c r="B1704" s="285"/>
      <c r="C1704" s="492"/>
      <c r="D1704" s="492"/>
      <c r="E1704" s="492"/>
      <c r="F1704" s="492"/>
      <c r="G1704" s="492"/>
      <c r="H1704" s="199"/>
      <c r="I1704" s="199"/>
    </row>
    <row r="1705" spans="2:9" x14ac:dyDescent="0.3">
      <c r="B1705" s="285"/>
      <c r="C1705" s="492"/>
      <c r="D1705" s="492"/>
      <c r="E1705" s="492"/>
      <c r="F1705" s="492"/>
      <c r="G1705" s="492"/>
      <c r="H1705" s="199"/>
      <c r="I1705" s="199"/>
    </row>
    <row r="1706" spans="2:9" x14ac:dyDescent="0.3">
      <c r="B1706" s="285"/>
      <c r="C1706" s="492"/>
      <c r="D1706" s="492"/>
      <c r="E1706" s="492"/>
      <c r="F1706" s="492"/>
      <c r="G1706" s="492"/>
      <c r="H1706" s="199"/>
      <c r="I1706" s="199"/>
    </row>
    <row r="1707" spans="2:9" x14ac:dyDescent="0.3">
      <c r="B1707" s="285"/>
      <c r="C1707" s="492"/>
      <c r="D1707" s="492"/>
      <c r="E1707" s="492"/>
      <c r="F1707" s="492"/>
      <c r="G1707" s="492"/>
      <c r="H1707" s="199"/>
      <c r="I1707" s="199"/>
    </row>
    <row r="1708" spans="2:9" x14ac:dyDescent="0.3">
      <c r="B1708" s="285"/>
      <c r="C1708" s="492"/>
      <c r="D1708" s="492"/>
      <c r="E1708" s="492"/>
      <c r="F1708" s="492"/>
      <c r="G1708" s="492"/>
      <c r="H1708" s="199"/>
      <c r="I1708" s="199"/>
    </row>
    <row r="1709" spans="2:9" x14ac:dyDescent="0.3">
      <c r="B1709" s="285"/>
      <c r="C1709" s="492"/>
      <c r="D1709" s="492"/>
      <c r="E1709" s="492"/>
      <c r="F1709" s="492"/>
      <c r="G1709" s="492"/>
      <c r="H1709" s="199"/>
      <c r="I1709" s="199"/>
    </row>
    <row r="1710" spans="2:9" x14ac:dyDescent="0.3">
      <c r="B1710" s="285"/>
      <c r="C1710" s="492"/>
      <c r="D1710" s="492"/>
      <c r="E1710" s="492"/>
      <c r="F1710" s="492"/>
      <c r="G1710" s="492"/>
      <c r="H1710" s="199"/>
      <c r="I1710" s="199"/>
    </row>
    <row r="1711" spans="2:9" x14ac:dyDescent="0.3">
      <c r="B1711" s="285"/>
      <c r="C1711" s="492"/>
      <c r="D1711" s="492"/>
      <c r="E1711" s="492"/>
      <c r="F1711" s="492"/>
      <c r="G1711" s="492"/>
      <c r="H1711" s="199"/>
      <c r="I1711" s="199"/>
    </row>
    <row r="1712" spans="2:9" x14ac:dyDescent="0.3">
      <c r="B1712" s="285"/>
      <c r="C1712" s="492"/>
      <c r="D1712" s="492"/>
      <c r="E1712" s="492"/>
      <c r="F1712" s="492"/>
      <c r="G1712" s="492"/>
      <c r="H1712" s="199"/>
      <c r="I1712" s="199"/>
    </row>
    <row r="1713" spans="2:9" x14ac:dyDescent="0.3">
      <c r="B1713" s="285"/>
      <c r="C1713" s="492"/>
      <c r="D1713" s="492"/>
      <c r="E1713" s="492"/>
      <c r="F1713" s="492"/>
      <c r="G1713" s="492"/>
      <c r="H1713" s="199"/>
      <c r="I1713" s="199"/>
    </row>
    <row r="1714" spans="2:9" x14ac:dyDescent="0.3">
      <c r="B1714" s="285"/>
      <c r="C1714" s="492"/>
      <c r="D1714" s="492"/>
      <c r="E1714" s="492"/>
      <c r="F1714" s="492"/>
      <c r="G1714" s="492"/>
      <c r="H1714" s="199"/>
      <c r="I1714" s="199"/>
    </row>
    <row r="1715" spans="2:9" x14ac:dyDescent="0.3">
      <c r="B1715" s="285"/>
      <c r="C1715" s="492"/>
      <c r="D1715" s="492"/>
      <c r="E1715" s="492"/>
      <c r="F1715" s="492"/>
      <c r="G1715" s="492"/>
      <c r="H1715" s="199"/>
      <c r="I1715" s="199"/>
    </row>
    <row r="1716" spans="2:9" x14ac:dyDescent="0.3">
      <c r="B1716" s="285"/>
      <c r="C1716" s="492"/>
      <c r="D1716" s="492"/>
      <c r="E1716" s="492"/>
      <c r="F1716" s="492"/>
      <c r="G1716" s="492"/>
      <c r="H1716" s="199"/>
      <c r="I1716" s="199"/>
    </row>
    <row r="1717" spans="2:9" x14ac:dyDescent="0.3">
      <c r="B1717" s="285"/>
      <c r="C1717" s="492"/>
      <c r="D1717" s="492"/>
      <c r="E1717" s="492"/>
      <c r="F1717" s="492"/>
      <c r="G1717" s="492"/>
      <c r="H1717" s="199"/>
      <c r="I1717" s="199"/>
    </row>
    <row r="1718" spans="2:9" x14ac:dyDescent="0.3">
      <c r="B1718" s="285"/>
      <c r="C1718" s="492"/>
      <c r="D1718" s="492"/>
      <c r="E1718" s="492"/>
      <c r="F1718" s="492"/>
      <c r="G1718" s="492"/>
      <c r="H1718" s="199"/>
      <c r="I1718" s="199"/>
    </row>
    <row r="1719" spans="2:9" x14ac:dyDescent="0.3">
      <c r="B1719" s="285"/>
      <c r="C1719" s="492"/>
      <c r="D1719" s="492"/>
      <c r="E1719" s="492"/>
      <c r="F1719" s="492"/>
      <c r="G1719" s="492"/>
      <c r="H1719" s="199"/>
      <c r="I1719" s="199"/>
    </row>
    <row r="1720" spans="2:9" x14ac:dyDescent="0.3">
      <c r="B1720" s="285"/>
      <c r="C1720" s="492"/>
      <c r="D1720" s="492"/>
      <c r="E1720" s="492"/>
      <c r="F1720" s="492"/>
      <c r="G1720" s="492"/>
      <c r="H1720" s="199"/>
      <c r="I1720" s="199"/>
    </row>
    <row r="1721" spans="2:9" x14ac:dyDescent="0.3">
      <c r="B1721" s="285"/>
      <c r="C1721" s="492"/>
      <c r="D1721" s="492"/>
      <c r="E1721" s="492"/>
      <c r="F1721" s="492"/>
      <c r="G1721" s="492"/>
      <c r="H1721" s="199"/>
      <c r="I1721" s="199"/>
    </row>
    <row r="1722" spans="2:9" x14ac:dyDescent="0.3">
      <c r="B1722" s="285"/>
      <c r="C1722" s="492"/>
      <c r="D1722" s="492"/>
      <c r="E1722" s="492"/>
      <c r="F1722" s="492"/>
      <c r="G1722" s="492"/>
      <c r="H1722" s="199"/>
      <c r="I1722" s="199"/>
    </row>
    <row r="1723" spans="2:9" x14ac:dyDescent="0.3">
      <c r="B1723" s="285"/>
      <c r="C1723" s="492"/>
      <c r="D1723" s="492"/>
      <c r="E1723" s="492"/>
      <c r="F1723" s="492"/>
      <c r="G1723" s="492"/>
      <c r="H1723" s="199"/>
      <c r="I1723" s="199"/>
    </row>
    <row r="1724" spans="2:9" x14ac:dyDescent="0.3">
      <c r="B1724" s="285"/>
      <c r="C1724" s="492"/>
      <c r="D1724" s="492"/>
      <c r="E1724" s="492"/>
      <c r="F1724" s="492"/>
      <c r="G1724" s="492"/>
      <c r="H1724" s="199"/>
      <c r="I1724" s="199"/>
    </row>
    <row r="1725" spans="2:9" x14ac:dyDescent="0.3">
      <c r="B1725" s="285"/>
      <c r="C1725" s="492"/>
      <c r="D1725" s="492"/>
      <c r="E1725" s="492"/>
      <c r="F1725" s="492"/>
      <c r="G1725" s="492"/>
      <c r="H1725" s="199"/>
      <c r="I1725" s="199"/>
    </row>
    <row r="1726" spans="2:9" x14ac:dyDescent="0.3">
      <c r="B1726" s="285"/>
      <c r="C1726" s="492"/>
      <c r="D1726" s="492"/>
      <c r="E1726" s="492"/>
      <c r="F1726" s="492"/>
      <c r="G1726" s="492"/>
      <c r="H1726" s="199"/>
      <c r="I1726" s="199"/>
    </row>
    <row r="1727" spans="2:9" x14ac:dyDescent="0.3">
      <c r="B1727" s="285"/>
      <c r="C1727" s="492"/>
      <c r="D1727" s="492"/>
      <c r="E1727" s="492"/>
      <c r="F1727" s="492"/>
      <c r="G1727" s="492"/>
      <c r="H1727" s="199"/>
      <c r="I1727" s="199"/>
    </row>
    <row r="1728" spans="2:9" x14ac:dyDescent="0.3">
      <c r="B1728" s="285"/>
      <c r="C1728" s="492"/>
      <c r="D1728" s="492"/>
      <c r="E1728" s="492"/>
      <c r="F1728" s="492"/>
      <c r="G1728" s="492"/>
      <c r="H1728" s="199"/>
      <c r="I1728" s="199"/>
    </row>
    <row r="1729" spans="2:9" x14ac:dyDescent="0.3">
      <c r="B1729" s="285"/>
      <c r="C1729" s="492"/>
      <c r="D1729" s="492"/>
      <c r="E1729" s="492"/>
      <c r="F1729" s="492"/>
      <c r="G1729" s="492"/>
      <c r="H1729" s="199"/>
      <c r="I1729" s="199"/>
    </row>
    <row r="1730" spans="2:9" x14ac:dyDescent="0.3">
      <c r="B1730" s="285"/>
      <c r="C1730" s="492"/>
      <c r="D1730" s="492"/>
      <c r="E1730" s="492"/>
      <c r="F1730" s="492"/>
      <c r="G1730" s="492"/>
      <c r="H1730" s="199"/>
      <c r="I1730" s="199"/>
    </row>
    <row r="1731" spans="2:9" x14ac:dyDescent="0.3">
      <c r="B1731" s="285"/>
      <c r="C1731" s="492"/>
      <c r="D1731" s="492"/>
      <c r="E1731" s="492"/>
      <c r="F1731" s="492"/>
      <c r="G1731" s="492"/>
      <c r="H1731" s="199"/>
      <c r="I1731" s="199"/>
    </row>
    <row r="1732" spans="2:9" x14ac:dyDescent="0.3">
      <c r="B1732" s="285"/>
      <c r="C1732" s="492"/>
      <c r="D1732" s="492"/>
      <c r="E1732" s="492"/>
      <c r="F1732" s="492"/>
      <c r="G1732" s="492"/>
      <c r="H1732" s="199"/>
      <c r="I1732" s="199"/>
    </row>
    <row r="1733" spans="2:9" x14ac:dyDescent="0.3">
      <c r="B1733" s="285"/>
      <c r="C1733" s="492"/>
      <c r="D1733" s="492"/>
      <c r="E1733" s="492"/>
      <c r="F1733" s="492"/>
      <c r="G1733" s="492"/>
      <c r="H1733" s="199"/>
      <c r="I1733" s="199"/>
    </row>
    <row r="1734" spans="2:9" x14ac:dyDescent="0.3">
      <c r="B1734" s="285"/>
      <c r="C1734" s="492"/>
      <c r="D1734" s="492"/>
      <c r="E1734" s="492"/>
      <c r="F1734" s="492"/>
      <c r="G1734" s="492"/>
      <c r="H1734" s="199"/>
      <c r="I1734" s="199"/>
    </row>
    <row r="1735" spans="2:9" x14ac:dyDescent="0.3">
      <c r="B1735" s="285"/>
      <c r="C1735" s="492"/>
      <c r="D1735" s="492"/>
      <c r="E1735" s="492"/>
      <c r="F1735" s="492"/>
      <c r="G1735" s="492"/>
      <c r="H1735" s="199"/>
      <c r="I1735" s="199"/>
    </row>
    <row r="1736" spans="2:9" x14ac:dyDescent="0.3">
      <c r="B1736" s="285"/>
      <c r="C1736" s="492"/>
      <c r="D1736" s="492"/>
      <c r="E1736" s="492"/>
      <c r="F1736" s="492"/>
      <c r="G1736" s="492"/>
      <c r="H1736" s="199"/>
      <c r="I1736" s="199"/>
    </row>
    <row r="1737" spans="2:9" x14ac:dyDescent="0.3">
      <c r="B1737" s="285"/>
      <c r="C1737" s="492"/>
      <c r="D1737" s="492"/>
      <c r="E1737" s="492"/>
      <c r="F1737" s="492"/>
      <c r="G1737" s="492"/>
      <c r="H1737" s="199"/>
      <c r="I1737" s="199"/>
    </row>
    <row r="1738" spans="2:9" x14ac:dyDescent="0.3">
      <c r="B1738" s="285"/>
      <c r="C1738" s="492"/>
      <c r="D1738" s="492"/>
      <c r="E1738" s="492"/>
      <c r="F1738" s="492"/>
      <c r="G1738" s="492"/>
      <c r="H1738" s="199"/>
      <c r="I1738" s="199"/>
    </row>
    <row r="1739" spans="2:9" x14ac:dyDescent="0.3">
      <c r="B1739" s="285"/>
      <c r="C1739" s="492"/>
      <c r="D1739" s="492"/>
      <c r="E1739" s="492"/>
      <c r="F1739" s="492"/>
      <c r="G1739" s="492"/>
      <c r="H1739" s="199"/>
      <c r="I1739" s="199"/>
    </row>
    <row r="1740" spans="2:9" x14ac:dyDescent="0.3">
      <c r="B1740" s="285"/>
      <c r="C1740" s="492"/>
      <c r="D1740" s="492"/>
      <c r="E1740" s="492"/>
      <c r="F1740" s="492"/>
      <c r="G1740" s="492"/>
      <c r="H1740" s="199"/>
      <c r="I1740" s="199"/>
    </row>
    <row r="1741" spans="2:9" x14ac:dyDescent="0.3">
      <c r="B1741" s="285"/>
      <c r="C1741" s="492"/>
      <c r="D1741" s="492"/>
      <c r="E1741" s="492"/>
      <c r="F1741" s="492"/>
      <c r="G1741" s="492"/>
      <c r="H1741" s="199"/>
      <c r="I1741" s="199"/>
    </row>
    <row r="1742" spans="2:9" x14ac:dyDescent="0.3">
      <c r="B1742" s="285"/>
      <c r="C1742" s="492"/>
      <c r="D1742" s="492"/>
      <c r="E1742" s="492"/>
      <c r="F1742" s="492"/>
      <c r="G1742" s="492"/>
      <c r="H1742" s="199"/>
      <c r="I1742" s="199"/>
    </row>
    <row r="1743" spans="2:9" x14ac:dyDescent="0.3">
      <c r="B1743" s="285"/>
      <c r="C1743" s="492"/>
      <c r="D1743" s="492"/>
      <c r="E1743" s="492"/>
      <c r="F1743" s="492"/>
      <c r="G1743" s="492"/>
      <c r="H1743" s="199"/>
      <c r="I1743" s="199"/>
    </row>
    <row r="1744" spans="2:9" x14ac:dyDescent="0.3">
      <c r="B1744" s="285"/>
      <c r="C1744" s="492"/>
      <c r="D1744" s="492"/>
      <c r="E1744" s="492"/>
      <c r="F1744" s="492"/>
      <c r="G1744" s="492"/>
      <c r="H1744" s="199"/>
      <c r="I1744" s="199"/>
    </row>
    <row r="1745" spans="2:9" x14ac:dyDescent="0.3">
      <c r="B1745" s="285"/>
      <c r="C1745" s="492"/>
      <c r="D1745" s="492"/>
      <c r="E1745" s="492"/>
      <c r="F1745" s="492"/>
      <c r="G1745" s="492"/>
      <c r="H1745" s="199"/>
      <c r="I1745" s="199"/>
    </row>
    <row r="1746" spans="2:9" x14ac:dyDescent="0.3">
      <c r="B1746" s="285"/>
      <c r="C1746" s="492"/>
      <c r="D1746" s="492"/>
      <c r="E1746" s="492"/>
      <c r="F1746" s="492"/>
      <c r="G1746" s="492"/>
      <c r="H1746" s="199"/>
      <c r="I1746" s="199"/>
    </row>
    <row r="1747" spans="2:9" x14ac:dyDescent="0.3">
      <c r="B1747" s="285"/>
      <c r="C1747" s="492"/>
      <c r="D1747" s="492"/>
      <c r="E1747" s="492"/>
      <c r="F1747" s="492"/>
      <c r="G1747" s="492"/>
      <c r="H1747" s="199"/>
      <c r="I1747" s="199"/>
    </row>
    <row r="1748" spans="2:9" x14ac:dyDescent="0.3">
      <c r="B1748" s="285"/>
      <c r="C1748" s="492"/>
      <c r="D1748" s="492"/>
      <c r="E1748" s="492"/>
      <c r="F1748" s="492"/>
      <c r="G1748" s="492"/>
      <c r="H1748" s="199"/>
      <c r="I1748" s="199"/>
    </row>
    <row r="1749" spans="2:9" x14ac:dyDescent="0.3">
      <c r="B1749" s="285"/>
      <c r="C1749" s="492"/>
      <c r="D1749" s="492"/>
      <c r="E1749" s="492"/>
      <c r="F1749" s="492"/>
      <c r="G1749" s="492"/>
      <c r="H1749" s="199"/>
      <c r="I1749" s="199"/>
    </row>
    <row r="1750" spans="2:9" x14ac:dyDescent="0.3">
      <c r="B1750" s="285"/>
      <c r="C1750" s="492"/>
      <c r="D1750" s="492"/>
      <c r="E1750" s="492"/>
      <c r="F1750" s="492"/>
      <c r="G1750" s="492"/>
      <c r="H1750" s="199"/>
      <c r="I1750" s="199"/>
    </row>
    <row r="1751" spans="2:9" x14ac:dyDescent="0.3">
      <c r="B1751" s="285"/>
      <c r="C1751" s="492"/>
      <c r="D1751" s="492"/>
      <c r="E1751" s="492"/>
      <c r="F1751" s="492"/>
      <c r="G1751" s="492"/>
      <c r="H1751" s="199"/>
      <c r="I1751" s="199"/>
    </row>
    <row r="1752" spans="2:9" x14ac:dyDescent="0.3">
      <c r="B1752" s="285"/>
      <c r="C1752" s="492"/>
      <c r="D1752" s="492"/>
      <c r="E1752" s="492"/>
      <c r="F1752" s="492"/>
      <c r="G1752" s="492"/>
      <c r="H1752" s="199"/>
      <c r="I1752" s="199"/>
    </row>
    <row r="1753" spans="2:9" x14ac:dyDescent="0.3">
      <c r="B1753" s="285"/>
      <c r="C1753" s="492"/>
      <c r="D1753" s="492"/>
      <c r="E1753" s="492"/>
      <c r="F1753" s="492"/>
      <c r="G1753" s="492"/>
      <c r="H1753" s="199"/>
      <c r="I1753" s="199"/>
    </row>
    <row r="1754" spans="2:9" x14ac:dyDescent="0.3">
      <c r="B1754" s="285"/>
      <c r="C1754" s="492"/>
      <c r="D1754" s="492"/>
      <c r="E1754" s="492"/>
      <c r="F1754" s="492"/>
      <c r="G1754" s="492"/>
      <c r="H1754" s="199"/>
      <c r="I1754" s="199"/>
    </row>
    <row r="1755" spans="2:9" x14ac:dyDescent="0.3">
      <c r="B1755" s="285"/>
      <c r="C1755" s="492"/>
      <c r="D1755" s="492"/>
      <c r="E1755" s="492"/>
      <c r="F1755" s="492"/>
      <c r="G1755" s="492"/>
      <c r="H1755" s="199"/>
      <c r="I1755" s="199"/>
    </row>
    <row r="1756" spans="2:9" x14ac:dyDescent="0.3">
      <c r="B1756" s="285"/>
      <c r="C1756" s="492"/>
      <c r="D1756" s="492"/>
      <c r="E1756" s="492"/>
      <c r="F1756" s="492"/>
      <c r="G1756" s="492"/>
      <c r="H1756" s="199"/>
      <c r="I1756" s="199"/>
    </row>
    <row r="1757" spans="2:9" x14ac:dyDescent="0.3">
      <c r="B1757" s="285"/>
      <c r="C1757" s="492"/>
      <c r="D1757" s="492"/>
      <c r="E1757" s="492"/>
      <c r="F1757" s="492"/>
      <c r="G1757" s="492"/>
      <c r="H1757" s="199"/>
      <c r="I1757" s="199"/>
    </row>
    <row r="1758" spans="2:9" x14ac:dyDescent="0.3">
      <c r="B1758" s="285"/>
      <c r="C1758" s="492"/>
      <c r="D1758" s="492"/>
      <c r="E1758" s="492"/>
      <c r="F1758" s="492"/>
      <c r="G1758" s="492"/>
      <c r="H1758" s="199"/>
      <c r="I1758" s="199"/>
    </row>
    <row r="1759" spans="2:9" x14ac:dyDescent="0.3">
      <c r="B1759" s="285"/>
      <c r="C1759" s="492"/>
      <c r="D1759" s="492"/>
      <c r="E1759" s="492"/>
      <c r="F1759" s="492"/>
      <c r="G1759" s="492"/>
      <c r="H1759" s="199"/>
      <c r="I1759" s="199"/>
    </row>
    <row r="1760" spans="2:9" x14ac:dyDescent="0.3">
      <c r="B1760" s="285"/>
      <c r="C1760" s="492"/>
      <c r="D1760" s="492"/>
      <c r="E1760" s="492"/>
      <c r="F1760" s="492"/>
      <c r="G1760" s="492"/>
      <c r="H1760" s="199"/>
      <c r="I1760" s="199"/>
    </row>
    <row r="1761" spans="2:9" x14ac:dyDescent="0.3">
      <c r="B1761" s="285"/>
      <c r="C1761" s="492"/>
      <c r="D1761" s="492"/>
      <c r="E1761" s="492"/>
      <c r="F1761" s="492"/>
      <c r="G1761" s="492"/>
      <c r="H1761" s="199"/>
      <c r="I1761" s="199"/>
    </row>
    <row r="1762" spans="2:9" x14ac:dyDescent="0.3">
      <c r="B1762" s="285"/>
      <c r="C1762" s="492"/>
      <c r="D1762" s="492"/>
      <c r="E1762" s="492"/>
      <c r="F1762" s="492"/>
      <c r="G1762" s="492"/>
      <c r="H1762" s="199"/>
      <c r="I1762" s="199"/>
    </row>
    <row r="1763" spans="2:9" x14ac:dyDescent="0.3">
      <c r="B1763" s="285"/>
      <c r="C1763" s="492"/>
      <c r="D1763" s="492"/>
      <c r="E1763" s="492"/>
      <c r="F1763" s="492"/>
      <c r="G1763" s="492"/>
      <c r="H1763" s="199"/>
      <c r="I1763" s="199"/>
    </row>
    <row r="1764" spans="2:9" x14ac:dyDescent="0.3">
      <c r="B1764" s="285"/>
      <c r="C1764" s="492"/>
      <c r="D1764" s="492"/>
      <c r="E1764" s="492"/>
      <c r="F1764" s="492"/>
      <c r="G1764" s="492"/>
      <c r="H1764" s="199"/>
      <c r="I1764" s="199"/>
    </row>
    <row r="1765" spans="2:9" x14ac:dyDescent="0.3">
      <c r="B1765" s="285"/>
      <c r="C1765" s="492"/>
      <c r="D1765" s="492"/>
      <c r="E1765" s="492"/>
      <c r="F1765" s="492"/>
      <c r="G1765" s="492"/>
      <c r="H1765" s="199"/>
      <c r="I1765" s="199"/>
    </row>
    <row r="1766" spans="2:9" x14ac:dyDescent="0.3">
      <c r="B1766" s="285"/>
      <c r="C1766" s="492"/>
      <c r="D1766" s="492"/>
      <c r="E1766" s="492"/>
      <c r="F1766" s="492"/>
      <c r="G1766" s="492"/>
      <c r="H1766" s="199"/>
      <c r="I1766" s="199"/>
    </row>
    <row r="1767" spans="2:9" x14ac:dyDescent="0.3">
      <c r="B1767" s="285"/>
      <c r="C1767" s="492"/>
      <c r="D1767" s="492"/>
      <c r="E1767" s="492"/>
      <c r="F1767" s="492"/>
      <c r="G1767" s="492"/>
      <c r="H1767" s="199"/>
      <c r="I1767" s="199"/>
    </row>
    <row r="1768" spans="2:9" x14ac:dyDescent="0.3">
      <c r="B1768" s="285"/>
      <c r="C1768" s="492"/>
      <c r="D1768" s="492"/>
      <c r="E1768" s="492"/>
      <c r="F1768" s="492"/>
      <c r="G1768" s="492"/>
      <c r="H1768" s="199"/>
      <c r="I1768" s="199"/>
    </row>
    <row r="1769" spans="2:9" x14ac:dyDescent="0.3">
      <c r="B1769" s="285"/>
      <c r="C1769" s="492"/>
      <c r="D1769" s="492"/>
      <c r="E1769" s="492"/>
      <c r="F1769" s="492"/>
      <c r="G1769" s="492"/>
      <c r="H1769" s="199"/>
      <c r="I1769" s="199"/>
    </row>
    <row r="1770" spans="2:9" x14ac:dyDescent="0.3">
      <c r="B1770" s="285"/>
      <c r="C1770" s="492"/>
      <c r="D1770" s="492"/>
      <c r="E1770" s="492"/>
      <c r="F1770" s="492"/>
      <c r="G1770" s="492"/>
      <c r="H1770" s="199"/>
      <c r="I1770" s="199"/>
    </row>
    <row r="1771" spans="2:9" x14ac:dyDescent="0.3">
      <c r="B1771" s="285"/>
      <c r="C1771" s="492"/>
      <c r="D1771" s="492"/>
      <c r="E1771" s="492"/>
      <c r="F1771" s="492"/>
      <c r="G1771" s="492"/>
      <c r="H1771" s="199"/>
      <c r="I1771" s="199"/>
    </row>
    <row r="1772" spans="2:9" x14ac:dyDescent="0.3">
      <c r="B1772" s="285"/>
      <c r="C1772" s="492"/>
      <c r="D1772" s="492"/>
      <c r="E1772" s="492"/>
      <c r="F1772" s="492"/>
      <c r="G1772" s="492"/>
      <c r="H1772" s="199"/>
      <c r="I1772" s="199"/>
    </row>
    <row r="1773" spans="2:9" x14ac:dyDescent="0.3">
      <c r="B1773" s="285"/>
      <c r="C1773" s="492"/>
      <c r="D1773" s="492"/>
      <c r="E1773" s="492"/>
      <c r="F1773" s="492"/>
      <c r="G1773" s="492"/>
      <c r="H1773" s="199"/>
      <c r="I1773" s="199"/>
    </row>
    <row r="1774" spans="2:9" x14ac:dyDescent="0.3">
      <c r="B1774" s="285"/>
      <c r="C1774" s="492"/>
      <c r="D1774" s="492"/>
      <c r="E1774" s="492"/>
      <c r="F1774" s="492"/>
      <c r="G1774" s="492"/>
      <c r="H1774" s="199"/>
      <c r="I1774" s="199"/>
    </row>
    <row r="1775" spans="2:9" x14ac:dyDescent="0.3">
      <c r="B1775" s="285"/>
      <c r="C1775" s="492"/>
      <c r="D1775" s="492"/>
      <c r="E1775" s="492"/>
      <c r="F1775" s="492"/>
      <c r="G1775" s="492"/>
      <c r="H1775" s="199"/>
      <c r="I1775" s="199"/>
    </row>
    <row r="1776" spans="2:9" x14ac:dyDescent="0.3">
      <c r="B1776" s="285"/>
      <c r="C1776" s="492"/>
      <c r="D1776" s="492"/>
      <c r="E1776" s="492"/>
      <c r="F1776" s="492"/>
      <c r="G1776" s="492"/>
      <c r="H1776" s="199"/>
      <c r="I1776" s="199"/>
    </row>
    <row r="1777" spans="2:9" x14ac:dyDescent="0.3">
      <c r="B1777" s="285"/>
      <c r="C1777" s="492"/>
      <c r="D1777" s="492"/>
      <c r="E1777" s="492"/>
      <c r="F1777" s="492"/>
      <c r="G1777" s="492"/>
      <c r="H1777" s="199"/>
      <c r="I1777" s="199"/>
    </row>
    <row r="1778" spans="2:9" x14ac:dyDescent="0.3">
      <c r="B1778" s="285"/>
      <c r="C1778" s="492"/>
      <c r="D1778" s="492"/>
      <c r="E1778" s="492"/>
      <c r="F1778" s="492"/>
      <c r="G1778" s="492"/>
      <c r="H1778" s="199"/>
      <c r="I1778" s="199"/>
    </row>
    <row r="1779" spans="2:9" x14ac:dyDescent="0.3">
      <c r="B1779" s="285"/>
      <c r="C1779" s="492"/>
      <c r="D1779" s="492"/>
      <c r="E1779" s="492"/>
      <c r="F1779" s="492"/>
      <c r="G1779" s="492"/>
      <c r="H1779" s="199"/>
      <c r="I1779" s="199"/>
    </row>
    <row r="1780" spans="2:9" x14ac:dyDescent="0.3">
      <c r="B1780" s="285"/>
      <c r="C1780" s="492"/>
      <c r="D1780" s="492"/>
      <c r="E1780" s="492"/>
      <c r="F1780" s="492"/>
      <c r="G1780" s="492"/>
      <c r="H1780" s="199"/>
      <c r="I1780" s="199"/>
    </row>
    <row r="1781" spans="2:9" x14ac:dyDescent="0.3">
      <c r="B1781" s="285"/>
      <c r="C1781" s="492"/>
      <c r="D1781" s="492"/>
      <c r="E1781" s="492"/>
      <c r="F1781" s="492"/>
      <c r="G1781" s="492"/>
      <c r="H1781" s="199"/>
      <c r="I1781" s="199"/>
    </row>
    <row r="1782" spans="2:9" x14ac:dyDescent="0.3">
      <c r="B1782" s="285"/>
      <c r="C1782" s="492"/>
      <c r="D1782" s="492"/>
      <c r="E1782" s="492"/>
      <c r="F1782" s="492"/>
      <c r="G1782" s="492"/>
      <c r="H1782" s="199"/>
      <c r="I1782" s="199"/>
    </row>
    <row r="1783" spans="2:9" x14ac:dyDescent="0.3">
      <c r="B1783" s="285"/>
      <c r="C1783" s="492"/>
      <c r="D1783" s="492"/>
      <c r="E1783" s="492"/>
      <c r="F1783" s="492"/>
      <c r="G1783" s="492"/>
      <c r="H1783" s="199"/>
      <c r="I1783" s="199"/>
    </row>
    <row r="1784" spans="2:9" x14ac:dyDescent="0.3">
      <c r="B1784" s="285"/>
      <c r="C1784" s="492"/>
      <c r="D1784" s="492"/>
      <c r="E1784" s="492"/>
      <c r="F1784" s="492"/>
      <c r="G1784" s="492"/>
      <c r="H1784" s="199"/>
      <c r="I1784" s="199"/>
    </row>
    <row r="1785" spans="2:9" x14ac:dyDescent="0.3">
      <c r="B1785" s="285"/>
      <c r="C1785" s="492"/>
      <c r="D1785" s="492"/>
      <c r="E1785" s="492"/>
      <c r="F1785" s="492"/>
      <c r="G1785" s="492"/>
      <c r="H1785" s="199"/>
      <c r="I1785" s="199"/>
    </row>
    <row r="1786" spans="2:9" x14ac:dyDescent="0.3">
      <c r="B1786" s="285"/>
      <c r="C1786" s="492"/>
      <c r="D1786" s="492"/>
      <c r="E1786" s="492"/>
      <c r="F1786" s="492"/>
      <c r="G1786" s="492"/>
      <c r="H1786" s="199"/>
      <c r="I1786" s="199"/>
    </row>
    <row r="1787" spans="2:9" x14ac:dyDescent="0.3">
      <c r="B1787" s="285"/>
      <c r="C1787" s="492"/>
      <c r="D1787" s="492"/>
      <c r="E1787" s="492"/>
      <c r="F1787" s="492"/>
      <c r="G1787" s="492"/>
      <c r="H1787" s="199"/>
      <c r="I1787" s="199"/>
    </row>
    <row r="1788" spans="2:9" x14ac:dyDescent="0.3">
      <c r="B1788" s="285"/>
      <c r="C1788" s="492"/>
      <c r="D1788" s="492"/>
      <c r="E1788" s="492"/>
      <c r="F1788" s="492"/>
      <c r="G1788" s="492"/>
      <c r="H1788" s="199"/>
      <c r="I1788" s="199"/>
    </row>
    <row r="1789" spans="2:9" x14ac:dyDescent="0.3">
      <c r="B1789" s="285"/>
      <c r="C1789" s="492"/>
      <c r="D1789" s="492"/>
      <c r="E1789" s="492"/>
      <c r="F1789" s="492"/>
      <c r="G1789" s="492"/>
      <c r="H1789" s="199"/>
      <c r="I1789" s="199"/>
    </row>
    <row r="1790" spans="2:9" x14ac:dyDescent="0.3">
      <c r="B1790" s="285"/>
      <c r="C1790" s="492"/>
      <c r="D1790" s="492"/>
      <c r="E1790" s="492"/>
      <c r="F1790" s="492"/>
      <c r="G1790" s="492"/>
      <c r="H1790" s="199"/>
      <c r="I1790" s="199"/>
    </row>
    <row r="1791" spans="2:9" x14ac:dyDescent="0.3">
      <c r="B1791" s="285"/>
      <c r="C1791" s="492"/>
      <c r="D1791" s="492"/>
      <c r="E1791" s="492"/>
      <c r="F1791" s="492"/>
      <c r="G1791" s="492"/>
      <c r="H1791" s="199"/>
      <c r="I1791" s="199"/>
    </row>
    <row r="1792" spans="2:9" x14ac:dyDescent="0.3">
      <c r="B1792" s="285"/>
      <c r="C1792" s="492"/>
      <c r="D1792" s="492"/>
      <c r="E1792" s="492"/>
      <c r="F1792" s="492"/>
      <c r="G1792" s="492"/>
      <c r="H1792" s="199"/>
      <c r="I1792" s="199"/>
    </row>
    <row r="1793" spans="2:9" x14ac:dyDescent="0.3">
      <c r="B1793" s="285"/>
      <c r="C1793" s="492"/>
      <c r="D1793" s="492"/>
      <c r="E1793" s="492"/>
      <c r="F1793" s="492"/>
      <c r="G1793" s="492"/>
      <c r="H1793" s="199"/>
      <c r="I1793" s="199"/>
    </row>
    <row r="1794" spans="2:9" x14ac:dyDescent="0.3">
      <c r="B1794" s="285"/>
      <c r="C1794" s="492"/>
      <c r="D1794" s="492"/>
      <c r="E1794" s="492"/>
      <c r="F1794" s="492"/>
      <c r="G1794" s="492"/>
      <c r="H1794" s="199"/>
      <c r="I1794" s="199"/>
    </row>
    <row r="1795" spans="2:9" x14ac:dyDescent="0.3">
      <c r="B1795" s="285"/>
      <c r="C1795" s="492"/>
      <c r="D1795" s="492"/>
      <c r="E1795" s="492"/>
      <c r="F1795" s="492"/>
      <c r="G1795" s="492"/>
      <c r="H1795" s="199"/>
      <c r="I1795" s="199"/>
    </row>
    <row r="1796" spans="2:9" x14ac:dyDescent="0.3">
      <c r="B1796" s="285"/>
      <c r="C1796" s="492"/>
      <c r="D1796" s="492"/>
      <c r="E1796" s="492"/>
      <c r="F1796" s="492"/>
      <c r="G1796" s="492"/>
      <c r="H1796" s="199"/>
      <c r="I1796" s="199"/>
    </row>
    <row r="1797" spans="2:9" x14ac:dyDescent="0.3">
      <c r="B1797" s="285"/>
      <c r="C1797" s="492"/>
      <c r="D1797" s="492"/>
      <c r="E1797" s="492"/>
      <c r="F1797" s="492"/>
      <c r="G1797" s="492"/>
      <c r="H1797" s="199"/>
      <c r="I1797" s="199"/>
    </row>
    <row r="1798" spans="2:9" x14ac:dyDescent="0.3">
      <c r="B1798" s="285"/>
      <c r="C1798" s="492"/>
      <c r="D1798" s="492"/>
      <c r="E1798" s="492"/>
      <c r="F1798" s="492"/>
      <c r="G1798" s="492"/>
      <c r="H1798" s="199"/>
      <c r="I1798" s="199"/>
    </row>
    <row r="1799" spans="2:9" x14ac:dyDescent="0.3">
      <c r="B1799" s="285"/>
      <c r="C1799" s="492"/>
      <c r="D1799" s="492"/>
      <c r="E1799" s="492"/>
      <c r="F1799" s="492"/>
      <c r="G1799" s="492"/>
      <c r="H1799" s="199"/>
      <c r="I1799" s="199"/>
    </row>
    <row r="1800" spans="2:9" x14ac:dyDescent="0.3">
      <c r="B1800" s="285"/>
      <c r="C1800" s="492"/>
      <c r="D1800" s="492"/>
      <c r="E1800" s="492"/>
      <c r="F1800" s="492"/>
      <c r="G1800" s="492"/>
      <c r="H1800" s="199"/>
      <c r="I1800" s="199"/>
    </row>
    <row r="1801" spans="2:9" x14ac:dyDescent="0.3">
      <c r="B1801" s="285"/>
      <c r="C1801" s="492"/>
      <c r="D1801" s="492"/>
      <c r="E1801" s="492"/>
      <c r="F1801" s="492"/>
      <c r="G1801" s="492"/>
      <c r="H1801" s="199"/>
      <c r="I1801" s="199"/>
    </row>
    <row r="1802" spans="2:9" x14ac:dyDescent="0.3">
      <c r="B1802" s="285"/>
      <c r="C1802" s="492"/>
      <c r="D1802" s="492"/>
      <c r="E1802" s="492"/>
      <c r="F1802" s="492"/>
      <c r="G1802" s="492"/>
      <c r="H1802" s="199"/>
      <c r="I1802" s="199"/>
    </row>
    <row r="1803" spans="2:9" x14ac:dyDescent="0.3">
      <c r="B1803" s="285"/>
      <c r="C1803" s="492"/>
      <c r="D1803" s="492"/>
      <c r="E1803" s="492"/>
      <c r="F1803" s="492"/>
      <c r="G1803" s="492"/>
      <c r="H1803" s="199"/>
      <c r="I1803" s="199"/>
    </row>
    <row r="1804" spans="2:9" x14ac:dyDescent="0.3">
      <c r="B1804" s="285"/>
      <c r="C1804" s="492"/>
      <c r="D1804" s="492"/>
      <c r="E1804" s="492"/>
      <c r="F1804" s="492"/>
      <c r="G1804" s="492"/>
      <c r="H1804" s="199"/>
      <c r="I1804" s="199"/>
    </row>
    <row r="1805" spans="2:9" x14ac:dyDescent="0.3">
      <c r="B1805" s="285"/>
      <c r="C1805" s="492"/>
      <c r="D1805" s="492"/>
      <c r="E1805" s="492"/>
      <c r="F1805" s="492"/>
      <c r="G1805" s="492"/>
      <c r="H1805" s="199"/>
      <c r="I1805" s="199"/>
    </row>
    <row r="1806" spans="2:9" x14ac:dyDescent="0.3">
      <c r="B1806" s="285"/>
      <c r="C1806" s="492"/>
      <c r="D1806" s="492"/>
      <c r="E1806" s="492"/>
      <c r="F1806" s="492"/>
      <c r="G1806" s="492"/>
      <c r="H1806" s="199"/>
      <c r="I1806" s="199"/>
    </row>
    <row r="1807" spans="2:9" x14ac:dyDescent="0.3">
      <c r="B1807" s="285"/>
      <c r="C1807" s="492"/>
      <c r="D1807" s="492"/>
      <c r="E1807" s="492"/>
      <c r="F1807" s="492"/>
      <c r="G1807" s="492"/>
      <c r="H1807" s="199"/>
      <c r="I1807" s="199"/>
    </row>
    <row r="1808" spans="2:9" x14ac:dyDescent="0.3">
      <c r="B1808" s="285"/>
      <c r="C1808" s="492"/>
      <c r="D1808" s="492"/>
      <c r="E1808" s="492"/>
      <c r="F1808" s="492"/>
      <c r="G1808" s="492"/>
      <c r="H1808" s="199"/>
      <c r="I1808" s="199"/>
    </row>
    <row r="1809" spans="2:9" x14ac:dyDescent="0.3">
      <c r="B1809" s="285"/>
      <c r="C1809" s="492"/>
      <c r="D1809" s="492"/>
      <c r="E1809" s="492"/>
      <c r="F1809" s="492"/>
      <c r="G1809" s="492"/>
      <c r="H1809" s="199"/>
      <c r="I1809" s="199"/>
    </row>
    <row r="1810" spans="2:9" x14ac:dyDescent="0.3">
      <c r="B1810" s="285"/>
      <c r="C1810" s="492"/>
      <c r="D1810" s="492"/>
      <c r="E1810" s="492"/>
      <c r="F1810" s="492"/>
      <c r="G1810" s="492"/>
      <c r="H1810" s="199"/>
      <c r="I1810" s="199"/>
    </row>
    <row r="1811" spans="2:9" x14ac:dyDescent="0.3">
      <c r="B1811" s="285"/>
      <c r="C1811" s="492"/>
      <c r="D1811" s="492"/>
      <c r="E1811" s="492"/>
      <c r="F1811" s="492"/>
      <c r="G1811" s="492"/>
      <c r="H1811" s="199"/>
      <c r="I1811" s="199"/>
    </row>
    <row r="1812" spans="2:9" x14ac:dyDescent="0.3">
      <c r="B1812" s="285"/>
      <c r="C1812" s="492"/>
      <c r="D1812" s="492"/>
      <c r="E1812" s="492"/>
      <c r="F1812" s="492"/>
      <c r="G1812" s="492"/>
      <c r="H1812" s="199"/>
      <c r="I1812" s="199"/>
    </row>
    <row r="1813" spans="2:9" x14ac:dyDescent="0.3">
      <c r="B1813" s="285"/>
      <c r="C1813" s="492"/>
      <c r="D1813" s="492"/>
      <c r="E1813" s="492"/>
      <c r="F1813" s="492"/>
      <c r="G1813" s="492"/>
      <c r="H1813" s="199"/>
      <c r="I1813" s="199"/>
    </row>
    <row r="1814" spans="2:9" x14ac:dyDescent="0.3">
      <c r="B1814" s="285"/>
      <c r="C1814" s="492"/>
      <c r="D1814" s="492"/>
      <c r="E1814" s="492"/>
      <c r="F1814" s="492"/>
      <c r="G1814" s="492"/>
      <c r="H1814" s="199"/>
      <c r="I1814" s="199"/>
    </row>
    <row r="1815" spans="2:9" x14ac:dyDescent="0.3">
      <c r="B1815" s="285"/>
      <c r="C1815" s="492"/>
      <c r="D1815" s="492"/>
      <c r="E1815" s="492"/>
      <c r="F1815" s="492"/>
      <c r="G1815" s="492"/>
      <c r="H1815" s="199"/>
      <c r="I1815" s="199"/>
    </row>
    <row r="1816" spans="2:9" x14ac:dyDescent="0.3">
      <c r="B1816" s="285"/>
      <c r="C1816" s="492"/>
      <c r="D1816" s="492"/>
      <c r="E1816" s="492"/>
      <c r="F1816" s="492"/>
      <c r="G1816" s="492"/>
      <c r="H1816" s="199"/>
      <c r="I1816" s="199"/>
    </row>
    <row r="1817" spans="2:9" x14ac:dyDescent="0.3">
      <c r="B1817" s="285"/>
      <c r="C1817" s="492"/>
      <c r="D1817" s="492"/>
      <c r="E1817" s="492"/>
      <c r="F1817" s="492"/>
      <c r="G1817" s="492"/>
      <c r="H1817" s="199"/>
      <c r="I1817" s="199"/>
    </row>
    <row r="1818" spans="2:9" x14ac:dyDescent="0.3">
      <c r="B1818" s="285"/>
      <c r="C1818" s="492"/>
      <c r="D1818" s="492"/>
      <c r="E1818" s="492"/>
      <c r="F1818" s="492"/>
      <c r="G1818" s="492"/>
      <c r="H1818" s="199"/>
      <c r="I1818" s="199"/>
    </row>
    <row r="1819" spans="2:9" x14ac:dyDescent="0.3">
      <c r="B1819" s="285"/>
      <c r="C1819" s="492"/>
      <c r="D1819" s="492"/>
      <c r="E1819" s="492"/>
      <c r="F1819" s="492"/>
      <c r="G1819" s="492"/>
      <c r="H1819" s="199"/>
      <c r="I1819" s="199"/>
    </row>
    <row r="1820" spans="2:9" x14ac:dyDescent="0.3">
      <c r="B1820" s="285"/>
      <c r="C1820" s="492"/>
      <c r="D1820" s="492"/>
      <c r="E1820" s="492"/>
      <c r="F1820" s="492"/>
      <c r="G1820" s="492"/>
      <c r="H1820" s="199"/>
      <c r="I1820" s="199"/>
    </row>
    <row r="1821" spans="2:9" x14ac:dyDescent="0.3">
      <c r="B1821" s="285"/>
      <c r="C1821" s="492"/>
      <c r="D1821" s="492"/>
      <c r="E1821" s="492"/>
      <c r="F1821" s="492"/>
      <c r="G1821" s="492"/>
      <c r="H1821" s="199"/>
      <c r="I1821" s="199"/>
    </row>
    <row r="1822" spans="2:9" x14ac:dyDescent="0.3">
      <c r="B1822" s="285"/>
      <c r="C1822" s="492"/>
      <c r="D1822" s="492"/>
      <c r="E1822" s="492"/>
      <c r="F1822" s="492"/>
      <c r="G1822" s="492"/>
      <c r="H1822" s="199"/>
      <c r="I1822" s="199"/>
    </row>
    <row r="1823" spans="2:9" x14ac:dyDescent="0.3">
      <c r="B1823" s="285"/>
      <c r="C1823" s="492"/>
      <c r="D1823" s="492"/>
      <c r="E1823" s="492"/>
      <c r="F1823" s="492"/>
      <c r="G1823" s="492"/>
      <c r="H1823" s="199"/>
      <c r="I1823" s="199"/>
    </row>
    <row r="1824" spans="2:9" x14ac:dyDescent="0.3">
      <c r="B1824" s="285"/>
      <c r="C1824" s="492"/>
      <c r="D1824" s="492"/>
      <c r="E1824" s="492"/>
      <c r="F1824" s="492"/>
      <c r="G1824" s="492"/>
      <c r="H1824" s="199"/>
      <c r="I1824" s="199"/>
    </row>
    <row r="1825" spans="2:9" x14ac:dyDescent="0.3">
      <c r="B1825" s="285"/>
      <c r="C1825" s="492"/>
      <c r="D1825" s="492"/>
      <c r="E1825" s="492"/>
      <c r="F1825" s="492"/>
      <c r="G1825" s="492"/>
      <c r="H1825" s="199"/>
      <c r="I1825" s="199"/>
    </row>
    <row r="1826" spans="2:9" x14ac:dyDescent="0.3">
      <c r="B1826" s="285"/>
      <c r="C1826" s="492"/>
      <c r="D1826" s="492"/>
      <c r="E1826" s="492"/>
      <c r="F1826" s="492"/>
      <c r="G1826" s="492"/>
      <c r="H1826" s="199"/>
      <c r="I1826" s="199"/>
    </row>
    <row r="1827" spans="2:9" x14ac:dyDescent="0.3">
      <c r="B1827" s="285"/>
      <c r="C1827" s="492"/>
      <c r="D1827" s="492"/>
      <c r="E1827" s="492"/>
      <c r="F1827" s="492"/>
      <c r="G1827" s="492"/>
      <c r="H1827" s="199"/>
      <c r="I1827" s="199"/>
    </row>
    <row r="1828" spans="2:9" x14ac:dyDescent="0.3">
      <c r="B1828" s="285"/>
      <c r="C1828" s="492"/>
      <c r="D1828" s="492"/>
      <c r="E1828" s="492"/>
      <c r="F1828" s="492"/>
      <c r="G1828" s="492"/>
      <c r="H1828" s="199"/>
      <c r="I1828" s="199"/>
    </row>
    <row r="1829" spans="2:9" x14ac:dyDescent="0.3">
      <c r="B1829" s="285"/>
      <c r="C1829" s="492"/>
      <c r="D1829" s="492"/>
      <c r="E1829" s="492"/>
      <c r="F1829" s="492"/>
      <c r="G1829" s="492"/>
      <c r="H1829" s="199"/>
      <c r="I1829" s="199"/>
    </row>
    <row r="1830" spans="2:9" x14ac:dyDescent="0.3">
      <c r="B1830" s="285"/>
      <c r="C1830" s="492"/>
      <c r="D1830" s="492"/>
      <c r="E1830" s="492"/>
      <c r="F1830" s="492"/>
      <c r="G1830" s="492"/>
      <c r="H1830" s="199"/>
      <c r="I1830" s="199"/>
    </row>
    <row r="1831" spans="2:9" x14ac:dyDescent="0.3">
      <c r="B1831" s="285"/>
      <c r="C1831" s="492"/>
      <c r="D1831" s="492"/>
      <c r="E1831" s="492"/>
      <c r="F1831" s="492"/>
      <c r="G1831" s="492"/>
      <c r="H1831" s="199"/>
      <c r="I1831" s="199"/>
    </row>
    <row r="1832" spans="2:9" x14ac:dyDescent="0.3">
      <c r="B1832" s="285"/>
      <c r="C1832" s="492"/>
      <c r="D1832" s="492"/>
      <c r="E1832" s="492"/>
      <c r="F1832" s="492"/>
      <c r="G1832" s="492"/>
      <c r="H1832" s="199"/>
      <c r="I1832" s="199"/>
    </row>
    <row r="1833" spans="2:9" x14ac:dyDescent="0.3">
      <c r="B1833" s="285"/>
      <c r="C1833" s="492"/>
      <c r="D1833" s="492"/>
      <c r="E1833" s="492"/>
      <c r="F1833" s="492"/>
      <c r="G1833" s="492"/>
      <c r="H1833" s="199"/>
      <c r="I1833" s="199"/>
    </row>
    <row r="1834" spans="2:9" x14ac:dyDescent="0.3">
      <c r="B1834" s="285"/>
      <c r="C1834" s="492"/>
      <c r="D1834" s="492"/>
      <c r="E1834" s="492"/>
      <c r="F1834" s="492"/>
      <c r="G1834" s="492"/>
      <c r="H1834" s="199"/>
      <c r="I1834" s="199"/>
    </row>
    <row r="1835" spans="2:9" x14ac:dyDescent="0.3">
      <c r="B1835" s="285"/>
      <c r="C1835" s="492"/>
      <c r="D1835" s="492"/>
      <c r="E1835" s="492"/>
      <c r="F1835" s="492"/>
      <c r="G1835" s="492"/>
      <c r="H1835" s="199"/>
      <c r="I1835" s="199"/>
    </row>
    <row r="1836" spans="2:9" x14ac:dyDescent="0.3">
      <c r="B1836" s="285"/>
      <c r="C1836" s="492"/>
      <c r="D1836" s="492"/>
      <c r="E1836" s="492"/>
      <c r="F1836" s="492"/>
      <c r="G1836" s="492"/>
      <c r="H1836" s="199"/>
      <c r="I1836" s="199"/>
    </row>
    <row r="1837" spans="2:9" x14ac:dyDescent="0.3">
      <c r="B1837" s="285"/>
      <c r="C1837" s="492"/>
      <c r="D1837" s="492"/>
      <c r="E1837" s="492"/>
      <c r="F1837" s="492"/>
      <c r="G1837" s="492"/>
      <c r="H1837" s="199"/>
      <c r="I1837" s="199"/>
    </row>
    <row r="1838" spans="2:9" x14ac:dyDescent="0.3">
      <c r="B1838" s="285"/>
      <c r="C1838" s="492"/>
      <c r="D1838" s="492"/>
      <c r="E1838" s="492"/>
      <c r="F1838" s="492"/>
      <c r="G1838" s="492"/>
      <c r="H1838" s="199"/>
      <c r="I1838" s="199"/>
    </row>
    <row r="1839" spans="2:9" x14ac:dyDescent="0.3">
      <c r="B1839" s="285"/>
      <c r="C1839" s="492"/>
      <c r="D1839" s="492"/>
      <c r="E1839" s="492"/>
      <c r="F1839" s="492"/>
      <c r="G1839" s="492"/>
      <c r="H1839" s="199"/>
      <c r="I1839" s="199"/>
    </row>
    <row r="1840" spans="2:9" x14ac:dyDescent="0.3">
      <c r="B1840" s="285"/>
      <c r="C1840" s="492"/>
      <c r="D1840" s="492"/>
      <c r="E1840" s="492"/>
      <c r="F1840" s="492"/>
      <c r="G1840" s="492"/>
      <c r="H1840" s="199"/>
      <c r="I1840" s="199"/>
    </row>
    <row r="1841" spans="2:9" x14ac:dyDescent="0.3">
      <c r="B1841" s="285"/>
      <c r="C1841" s="492"/>
      <c r="D1841" s="492"/>
      <c r="E1841" s="492"/>
      <c r="F1841" s="492"/>
      <c r="G1841" s="492"/>
      <c r="H1841" s="199"/>
      <c r="I1841" s="199"/>
    </row>
    <row r="1842" spans="2:9" x14ac:dyDescent="0.3">
      <c r="B1842" s="285"/>
      <c r="C1842" s="492"/>
      <c r="D1842" s="492"/>
      <c r="E1842" s="492"/>
      <c r="F1842" s="492"/>
      <c r="G1842" s="492"/>
      <c r="H1842" s="199"/>
      <c r="I1842" s="199"/>
    </row>
    <row r="1843" spans="2:9" x14ac:dyDescent="0.3">
      <c r="B1843" s="285"/>
      <c r="C1843" s="492"/>
      <c r="D1843" s="492"/>
      <c r="E1843" s="492"/>
      <c r="F1843" s="492"/>
      <c r="G1843" s="492"/>
      <c r="H1843" s="199"/>
      <c r="I1843" s="199"/>
    </row>
    <row r="1844" spans="2:9" x14ac:dyDescent="0.3">
      <c r="B1844" s="285"/>
      <c r="C1844" s="492"/>
      <c r="D1844" s="492"/>
      <c r="E1844" s="492"/>
      <c r="F1844" s="492"/>
      <c r="G1844" s="492"/>
      <c r="H1844" s="199"/>
      <c r="I1844" s="199"/>
    </row>
    <row r="1845" spans="2:9" x14ac:dyDescent="0.3">
      <c r="B1845" s="285"/>
      <c r="C1845" s="492"/>
      <c r="D1845" s="492"/>
      <c r="E1845" s="492"/>
      <c r="F1845" s="492"/>
      <c r="G1845" s="492"/>
      <c r="H1845" s="199"/>
      <c r="I1845" s="199"/>
    </row>
    <row r="1846" spans="2:9" x14ac:dyDescent="0.3">
      <c r="B1846" s="285"/>
      <c r="C1846" s="492"/>
      <c r="D1846" s="492"/>
      <c r="E1846" s="492"/>
      <c r="F1846" s="492"/>
      <c r="G1846" s="492"/>
      <c r="H1846" s="199"/>
      <c r="I1846" s="199"/>
    </row>
    <row r="1847" spans="2:9" x14ac:dyDescent="0.3">
      <c r="B1847" s="285"/>
      <c r="C1847" s="492"/>
      <c r="D1847" s="492"/>
      <c r="E1847" s="492"/>
      <c r="F1847" s="492"/>
      <c r="G1847" s="492"/>
      <c r="H1847" s="199"/>
      <c r="I1847" s="199"/>
    </row>
    <row r="1848" spans="2:9" x14ac:dyDescent="0.3">
      <c r="B1848" s="285"/>
      <c r="C1848" s="492"/>
      <c r="D1848" s="492"/>
      <c r="E1848" s="492"/>
      <c r="F1848" s="492"/>
      <c r="G1848" s="492"/>
      <c r="H1848" s="199"/>
      <c r="I1848" s="199"/>
    </row>
    <row r="1849" spans="2:9" x14ac:dyDescent="0.3">
      <c r="B1849" s="285"/>
      <c r="C1849" s="492"/>
      <c r="D1849" s="492"/>
      <c r="E1849" s="492"/>
      <c r="F1849" s="492"/>
      <c r="G1849" s="492"/>
      <c r="H1849" s="199"/>
      <c r="I1849" s="199"/>
    </row>
    <row r="1850" spans="2:9" x14ac:dyDescent="0.3">
      <c r="B1850" s="285"/>
      <c r="C1850" s="492"/>
      <c r="D1850" s="492"/>
      <c r="E1850" s="492"/>
      <c r="F1850" s="492"/>
      <c r="G1850" s="492"/>
      <c r="H1850" s="199"/>
      <c r="I1850" s="199"/>
    </row>
    <row r="1851" spans="2:9" x14ac:dyDescent="0.3">
      <c r="B1851" s="285"/>
      <c r="C1851" s="492"/>
      <c r="D1851" s="492"/>
      <c r="E1851" s="492"/>
      <c r="F1851" s="492"/>
      <c r="G1851" s="492"/>
      <c r="H1851" s="199"/>
      <c r="I1851" s="199"/>
    </row>
    <row r="1852" spans="2:9" x14ac:dyDescent="0.3">
      <c r="B1852" s="285"/>
      <c r="C1852" s="492"/>
      <c r="D1852" s="492"/>
      <c r="E1852" s="492"/>
      <c r="F1852" s="492"/>
      <c r="G1852" s="492"/>
      <c r="H1852" s="199"/>
      <c r="I1852" s="199"/>
    </row>
    <row r="1853" spans="2:9" x14ac:dyDescent="0.3">
      <c r="B1853" s="285"/>
      <c r="C1853" s="492"/>
      <c r="D1853" s="492"/>
      <c r="E1853" s="492"/>
      <c r="F1853" s="492"/>
      <c r="G1853" s="492"/>
      <c r="H1853" s="199"/>
      <c r="I1853" s="199"/>
    </row>
    <row r="1854" spans="2:9" x14ac:dyDescent="0.3">
      <c r="B1854" s="285"/>
      <c r="C1854" s="492"/>
      <c r="D1854" s="492"/>
      <c r="E1854" s="492"/>
      <c r="F1854" s="492"/>
      <c r="G1854" s="492"/>
      <c r="H1854" s="199"/>
      <c r="I1854" s="199"/>
    </row>
    <row r="1855" spans="2:9" x14ac:dyDescent="0.3">
      <c r="B1855" s="285"/>
      <c r="C1855" s="492"/>
      <c r="D1855" s="492"/>
      <c r="E1855" s="492"/>
      <c r="F1855" s="492"/>
      <c r="G1855" s="492"/>
      <c r="H1855" s="199"/>
      <c r="I1855" s="199"/>
    </row>
    <row r="1856" spans="2:9" x14ac:dyDescent="0.3">
      <c r="B1856" s="285"/>
      <c r="C1856" s="492"/>
      <c r="D1856" s="492"/>
      <c r="E1856" s="492"/>
      <c r="F1856" s="492"/>
      <c r="G1856" s="492"/>
      <c r="H1856" s="199"/>
      <c r="I1856" s="199"/>
    </row>
    <row r="1857" spans="2:9" x14ac:dyDescent="0.3">
      <c r="B1857" s="285"/>
      <c r="C1857" s="492"/>
      <c r="D1857" s="492"/>
      <c r="E1857" s="492"/>
      <c r="F1857" s="492"/>
      <c r="G1857" s="492"/>
      <c r="H1857" s="199"/>
      <c r="I1857" s="199"/>
    </row>
    <row r="1858" spans="2:9" x14ac:dyDescent="0.3">
      <c r="B1858" s="285"/>
      <c r="C1858" s="492"/>
      <c r="D1858" s="492"/>
      <c r="E1858" s="492"/>
      <c r="F1858" s="492"/>
      <c r="G1858" s="492"/>
      <c r="H1858" s="199"/>
      <c r="I1858" s="199"/>
    </row>
    <row r="1859" spans="2:9" x14ac:dyDescent="0.3">
      <c r="B1859" s="285"/>
      <c r="C1859" s="492"/>
      <c r="D1859" s="492"/>
      <c r="E1859" s="492"/>
      <c r="F1859" s="492"/>
      <c r="G1859" s="492"/>
      <c r="H1859" s="199"/>
      <c r="I1859" s="199"/>
    </row>
    <row r="1860" spans="2:9" x14ac:dyDescent="0.3">
      <c r="B1860" s="285"/>
      <c r="C1860" s="492"/>
      <c r="D1860" s="492"/>
      <c r="E1860" s="492"/>
      <c r="F1860" s="492"/>
      <c r="G1860" s="492"/>
      <c r="H1860" s="199"/>
      <c r="I1860" s="199"/>
    </row>
    <row r="1861" spans="2:9" x14ac:dyDescent="0.3">
      <c r="B1861" s="285"/>
      <c r="C1861" s="492"/>
      <c r="D1861" s="492"/>
      <c r="E1861" s="492"/>
      <c r="F1861" s="492"/>
      <c r="G1861" s="492"/>
      <c r="H1861" s="199"/>
      <c r="I1861" s="199"/>
    </row>
    <row r="1862" spans="2:9" x14ac:dyDescent="0.3">
      <c r="B1862" s="285"/>
      <c r="C1862" s="492"/>
      <c r="D1862" s="492"/>
      <c r="E1862" s="492"/>
      <c r="F1862" s="492"/>
      <c r="G1862" s="492"/>
      <c r="H1862" s="199"/>
      <c r="I1862" s="199"/>
    </row>
    <row r="1863" spans="2:9" x14ac:dyDescent="0.3">
      <c r="B1863" s="285"/>
      <c r="C1863" s="492"/>
      <c r="D1863" s="492"/>
      <c r="E1863" s="492"/>
      <c r="F1863" s="492"/>
      <c r="G1863" s="492"/>
      <c r="H1863" s="199"/>
      <c r="I1863" s="199"/>
    </row>
    <row r="1864" spans="2:9" x14ac:dyDescent="0.3">
      <c r="B1864" s="285"/>
      <c r="C1864" s="492"/>
      <c r="D1864" s="492"/>
      <c r="E1864" s="492"/>
      <c r="F1864" s="492"/>
      <c r="G1864" s="492"/>
      <c r="H1864" s="199"/>
      <c r="I1864" s="199"/>
    </row>
    <row r="1865" spans="2:9" x14ac:dyDescent="0.3">
      <c r="B1865" s="285"/>
      <c r="C1865" s="492"/>
      <c r="D1865" s="492"/>
      <c r="E1865" s="492"/>
      <c r="F1865" s="492"/>
      <c r="G1865" s="492"/>
      <c r="H1865" s="199"/>
      <c r="I1865" s="199"/>
    </row>
    <row r="1866" spans="2:9" x14ac:dyDescent="0.3">
      <c r="B1866" s="285"/>
      <c r="C1866" s="492"/>
      <c r="D1866" s="492"/>
      <c r="E1866" s="492"/>
      <c r="F1866" s="492"/>
      <c r="G1866" s="492"/>
      <c r="H1866" s="199"/>
      <c r="I1866" s="199"/>
    </row>
    <row r="1867" spans="2:9" x14ac:dyDescent="0.3">
      <c r="B1867" s="285"/>
      <c r="C1867" s="492"/>
      <c r="D1867" s="492"/>
      <c r="E1867" s="492"/>
      <c r="F1867" s="492"/>
      <c r="G1867" s="492"/>
      <c r="H1867" s="199"/>
      <c r="I1867" s="199"/>
    </row>
    <row r="1868" spans="2:9" x14ac:dyDescent="0.3">
      <c r="B1868" s="285"/>
      <c r="C1868" s="492"/>
      <c r="D1868" s="492"/>
      <c r="E1868" s="492"/>
      <c r="F1868" s="492"/>
      <c r="G1868" s="492"/>
      <c r="H1868" s="199"/>
      <c r="I1868" s="199"/>
    </row>
    <row r="1869" spans="2:9" x14ac:dyDescent="0.3">
      <c r="B1869" s="285"/>
      <c r="C1869" s="492"/>
      <c r="D1869" s="492"/>
      <c r="E1869" s="492"/>
      <c r="F1869" s="492"/>
      <c r="G1869" s="492"/>
      <c r="H1869" s="199"/>
      <c r="I1869" s="199"/>
    </row>
    <row r="1870" spans="2:9" x14ac:dyDescent="0.3">
      <c r="B1870" s="285"/>
      <c r="C1870" s="492"/>
      <c r="D1870" s="492"/>
      <c r="E1870" s="492"/>
      <c r="F1870" s="492"/>
      <c r="G1870" s="492"/>
      <c r="H1870" s="199"/>
      <c r="I1870" s="199"/>
    </row>
    <row r="1871" spans="2:9" x14ac:dyDescent="0.3">
      <c r="B1871" s="285"/>
      <c r="C1871" s="492"/>
      <c r="D1871" s="492"/>
      <c r="E1871" s="492"/>
      <c r="F1871" s="492"/>
      <c r="G1871" s="492"/>
      <c r="H1871" s="199"/>
      <c r="I1871" s="199"/>
    </row>
    <row r="1872" spans="2:9" x14ac:dyDescent="0.3">
      <c r="B1872" s="285"/>
      <c r="C1872" s="492"/>
      <c r="D1872" s="492"/>
      <c r="E1872" s="492"/>
      <c r="F1872" s="492"/>
      <c r="G1872" s="492"/>
      <c r="H1872" s="199"/>
      <c r="I1872" s="199"/>
    </row>
    <row r="1873" spans="2:9" x14ac:dyDescent="0.3">
      <c r="B1873" s="285"/>
      <c r="C1873" s="492"/>
      <c r="D1873" s="492"/>
      <c r="E1873" s="492"/>
      <c r="F1873" s="492"/>
      <c r="G1873" s="492"/>
      <c r="H1873" s="199"/>
      <c r="I1873" s="199"/>
    </row>
    <row r="1874" spans="2:9" x14ac:dyDescent="0.3">
      <c r="B1874" s="285"/>
      <c r="C1874" s="492"/>
      <c r="D1874" s="492"/>
      <c r="E1874" s="492"/>
      <c r="F1874" s="492"/>
      <c r="G1874" s="492"/>
      <c r="H1874" s="199"/>
      <c r="I1874" s="199"/>
    </row>
    <row r="1875" spans="2:9" x14ac:dyDescent="0.3">
      <c r="B1875" s="285"/>
      <c r="C1875" s="492"/>
      <c r="D1875" s="492"/>
      <c r="E1875" s="492"/>
      <c r="F1875" s="492"/>
      <c r="G1875" s="492"/>
      <c r="H1875" s="199"/>
      <c r="I1875" s="199"/>
    </row>
    <row r="1876" spans="2:9" x14ac:dyDescent="0.3">
      <c r="B1876" s="285"/>
      <c r="C1876" s="492"/>
      <c r="D1876" s="492"/>
      <c r="E1876" s="492"/>
      <c r="F1876" s="492"/>
      <c r="G1876" s="492"/>
      <c r="H1876" s="199"/>
      <c r="I1876" s="199"/>
    </row>
    <row r="1877" spans="2:9" x14ac:dyDescent="0.3">
      <c r="B1877" s="285"/>
      <c r="C1877" s="492"/>
      <c r="D1877" s="492"/>
      <c r="E1877" s="492"/>
      <c r="F1877" s="492"/>
      <c r="G1877" s="492"/>
      <c r="H1877" s="199"/>
      <c r="I1877" s="199"/>
    </row>
    <row r="1878" spans="2:9" x14ac:dyDescent="0.3">
      <c r="B1878" s="285"/>
      <c r="C1878" s="492"/>
      <c r="D1878" s="492"/>
      <c r="E1878" s="492"/>
      <c r="F1878" s="492"/>
      <c r="G1878" s="492"/>
      <c r="H1878" s="199"/>
      <c r="I1878" s="199"/>
    </row>
    <row r="1879" spans="2:9" x14ac:dyDescent="0.3">
      <c r="B1879" s="285"/>
      <c r="C1879" s="492"/>
      <c r="D1879" s="492"/>
      <c r="E1879" s="492"/>
      <c r="F1879" s="492"/>
      <c r="G1879" s="492"/>
      <c r="H1879" s="199"/>
      <c r="I1879" s="199"/>
    </row>
    <row r="1880" spans="2:9" x14ac:dyDescent="0.3">
      <c r="B1880" s="285"/>
      <c r="C1880" s="492"/>
      <c r="D1880" s="492"/>
      <c r="E1880" s="492"/>
      <c r="F1880" s="492"/>
      <c r="G1880" s="492"/>
      <c r="H1880" s="199"/>
      <c r="I1880" s="199"/>
    </row>
    <row r="1881" spans="2:9" x14ac:dyDescent="0.3">
      <c r="B1881" s="285"/>
      <c r="C1881" s="492"/>
      <c r="D1881" s="492"/>
      <c r="E1881" s="492"/>
      <c r="F1881" s="492"/>
      <c r="G1881" s="492"/>
      <c r="H1881" s="199"/>
      <c r="I1881" s="199"/>
    </row>
    <row r="1882" spans="2:9" x14ac:dyDescent="0.3">
      <c r="B1882" s="285"/>
      <c r="C1882" s="492"/>
      <c r="D1882" s="492"/>
      <c r="E1882" s="492"/>
      <c r="F1882" s="492"/>
      <c r="G1882" s="492"/>
      <c r="H1882" s="199"/>
      <c r="I1882" s="199"/>
    </row>
    <row r="1883" spans="2:9" x14ac:dyDescent="0.3">
      <c r="B1883" s="285"/>
      <c r="C1883" s="492"/>
      <c r="D1883" s="492"/>
      <c r="E1883" s="492"/>
      <c r="F1883" s="492"/>
      <c r="G1883" s="492"/>
      <c r="H1883" s="199"/>
      <c r="I1883" s="199"/>
    </row>
    <row r="1884" spans="2:9" x14ac:dyDescent="0.3">
      <c r="B1884" s="285"/>
      <c r="C1884" s="492"/>
      <c r="D1884" s="492"/>
      <c r="E1884" s="492"/>
      <c r="F1884" s="492"/>
      <c r="G1884" s="492"/>
      <c r="H1884" s="199"/>
      <c r="I1884" s="199"/>
    </row>
    <row r="1885" spans="2:9" x14ac:dyDescent="0.3">
      <c r="B1885" s="285"/>
      <c r="C1885" s="492"/>
      <c r="D1885" s="492"/>
      <c r="E1885" s="492"/>
      <c r="F1885" s="492"/>
      <c r="G1885" s="492"/>
      <c r="H1885" s="199"/>
      <c r="I1885" s="199"/>
    </row>
    <row r="1886" spans="2:9" x14ac:dyDescent="0.3">
      <c r="B1886" s="285"/>
      <c r="C1886" s="492"/>
      <c r="D1886" s="492"/>
      <c r="E1886" s="492"/>
      <c r="F1886" s="492"/>
      <c r="G1886" s="492"/>
      <c r="H1886" s="199"/>
      <c r="I1886" s="199"/>
    </row>
    <row r="1887" spans="2:9" x14ac:dyDescent="0.3">
      <c r="B1887" s="285"/>
      <c r="C1887" s="492"/>
      <c r="D1887" s="492"/>
      <c r="E1887" s="492"/>
      <c r="F1887" s="492"/>
      <c r="G1887" s="492"/>
      <c r="H1887" s="199"/>
      <c r="I1887" s="199"/>
    </row>
    <row r="1888" spans="2:9" x14ac:dyDescent="0.3">
      <c r="B1888" s="285"/>
      <c r="C1888" s="492"/>
      <c r="D1888" s="492"/>
      <c r="E1888" s="492"/>
      <c r="F1888" s="492"/>
      <c r="G1888" s="492"/>
      <c r="H1888" s="199"/>
      <c r="I1888" s="199"/>
    </row>
    <row r="1889" spans="2:9" x14ac:dyDescent="0.3">
      <c r="B1889" s="285"/>
      <c r="C1889" s="492"/>
      <c r="D1889" s="492"/>
      <c r="E1889" s="492"/>
      <c r="F1889" s="492"/>
      <c r="G1889" s="492"/>
      <c r="H1889" s="199"/>
      <c r="I1889" s="199"/>
    </row>
    <row r="1890" spans="2:9" x14ac:dyDescent="0.3">
      <c r="B1890" s="285"/>
      <c r="C1890" s="492"/>
      <c r="D1890" s="492"/>
      <c r="E1890" s="492"/>
      <c r="F1890" s="492"/>
      <c r="G1890" s="492"/>
      <c r="H1890" s="199"/>
      <c r="I1890" s="199"/>
    </row>
    <row r="1891" spans="2:9" x14ac:dyDescent="0.3">
      <c r="B1891" s="285"/>
      <c r="C1891" s="492"/>
      <c r="D1891" s="492"/>
      <c r="E1891" s="492"/>
      <c r="F1891" s="492"/>
      <c r="G1891" s="492"/>
      <c r="H1891" s="199"/>
      <c r="I1891" s="199"/>
    </row>
    <row r="1892" spans="2:9" x14ac:dyDescent="0.3">
      <c r="B1892" s="285"/>
      <c r="C1892" s="492"/>
      <c r="D1892" s="492"/>
      <c r="E1892" s="492"/>
      <c r="F1892" s="492"/>
      <c r="G1892" s="492"/>
      <c r="H1892" s="199"/>
      <c r="I1892" s="199"/>
    </row>
    <row r="1893" spans="2:9" x14ac:dyDescent="0.3">
      <c r="B1893" s="285"/>
      <c r="C1893" s="492"/>
      <c r="D1893" s="492"/>
      <c r="E1893" s="492"/>
      <c r="F1893" s="492"/>
      <c r="G1893" s="492"/>
      <c r="H1893" s="199"/>
      <c r="I1893" s="199"/>
    </row>
    <row r="1894" spans="2:9" x14ac:dyDescent="0.3">
      <c r="B1894" s="285"/>
      <c r="C1894" s="492"/>
      <c r="D1894" s="492"/>
      <c r="E1894" s="492"/>
      <c r="F1894" s="492"/>
      <c r="G1894" s="492"/>
      <c r="H1894" s="199"/>
      <c r="I1894" s="199"/>
    </row>
    <row r="1895" spans="2:9" x14ac:dyDescent="0.3">
      <c r="B1895" s="285"/>
      <c r="C1895" s="492"/>
      <c r="D1895" s="492"/>
      <c r="E1895" s="492"/>
      <c r="F1895" s="492"/>
      <c r="G1895" s="492"/>
      <c r="H1895" s="199"/>
      <c r="I1895" s="199"/>
    </row>
    <row r="1896" spans="2:9" x14ac:dyDescent="0.3">
      <c r="B1896" s="285"/>
      <c r="C1896" s="492"/>
      <c r="D1896" s="492"/>
      <c r="E1896" s="492"/>
      <c r="F1896" s="492"/>
      <c r="G1896" s="492"/>
      <c r="H1896" s="199"/>
      <c r="I1896" s="199"/>
    </row>
    <row r="1897" spans="2:9" x14ac:dyDescent="0.3">
      <c r="B1897" s="285"/>
      <c r="C1897" s="492"/>
      <c r="D1897" s="492"/>
      <c r="E1897" s="492"/>
      <c r="F1897" s="492"/>
      <c r="G1897" s="492"/>
      <c r="H1897" s="199"/>
      <c r="I1897" s="199"/>
    </row>
    <row r="1898" spans="2:9" x14ac:dyDescent="0.3">
      <c r="B1898" s="285"/>
      <c r="C1898" s="492"/>
      <c r="D1898" s="492"/>
      <c r="E1898" s="492"/>
      <c r="F1898" s="492"/>
      <c r="G1898" s="492"/>
      <c r="H1898" s="199"/>
      <c r="I1898" s="199"/>
    </row>
    <row r="1899" spans="2:9" x14ac:dyDescent="0.3">
      <c r="B1899" s="285"/>
      <c r="C1899" s="492"/>
      <c r="D1899" s="492"/>
      <c r="E1899" s="492"/>
      <c r="F1899" s="492"/>
      <c r="G1899" s="492"/>
      <c r="H1899" s="199"/>
      <c r="I1899" s="199"/>
    </row>
    <row r="1900" spans="2:9" x14ac:dyDescent="0.3">
      <c r="B1900" s="285"/>
      <c r="C1900" s="492"/>
      <c r="D1900" s="492"/>
      <c r="E1900" s="492"/>
      <c r="F1900" s="492"/>
      <c r="G1900" s="492"/>
      <c r="H1900" s="199"/>
      <c r="I1900" s="199"/>
    </row>
    <row r="1901" spans="2:9" x14ac:dyDescent="0.3">
      <c r="B1901" s="285"/>
      <c r="C1901" s="492"/>
      <c r="D1901" s="492"/>
      <c r="E1901" s="492"/>
      <c r="F1901" s="492"/>
      <c r="G1901" s="492"/>
      <c r="H1901" s="199"/>
      <c r="I1901" s="199"/>
    </row>
    <row r="1902" spans="2:9" x14ac:dyDescent="0.3">
      <c r="B1902" s="285"/>
      <c r="C1902" s="492"/>
      <c r="D1902" s="492"/>
      <c r="E1902" s="492"/>
      <c r="F1902" s="492"/>
      <c r="G1902" s="492"/>
      <c r="H1902" s="199"/>
      <c r="I1902" s="199"/>
    </row>
    <row r="1903" spans="2:9" x14ac:dyDescent="0.3">
      <c r="B1903" s="285"/>
      <c r="C1903" s="492"/>
      <c r="D1903" s="492"/>
      <c r="E1903" s="492"/>
      <c r="F1903" s="492"/>
      <c r="G1903" s="492"/>
      <c r="H1903" s="199"/>
      <c r="I1903" s="199"/>
    </row>
    <row r="1904" spans="2:9" x14ac:dyDescent="0.3">
      <c r="B1904" s="285"/>
      <c r="C1904" s="492"/>
      <c r="D1904" s="492"/>
      <c r="E1904" s="492"/>
      <c r="F1904" s="492"/>
      <c r="G1904" s="492"/>
      <c r="H1904" s="199"/>
      <c r="I1904" s="199"/>
    </row>
    <row r="1905" spans="2:9" x14ac:dyDescent="0.3">
      <c r="B1905" s="285"/>
      <c r="C1905" s="492"/>
      <c r="D1905" s="492"/>
      <c r="E1905" s="492"/>
      <c r="F1905" s="492"/>
      <c r="G1905" s="492"/>
      <c r="H1905" s="199"/>
      <c r="I1905" s="199"/>
    </row>
    <row r="1906" spans="2:9" x14ac:dyDescent="0.3">
      <c r="B1906" s="285"/>
      <c r="C1906" s="492"/>
      <c r="D1906" s="492"/>
      <c r="E1906" s="492"/>
      <c r="F1906" s="492"/>
      <c r="G1906" s="492"/>
      <c r="H1906" s="199"/>
      <c r="I1906" s="199"/>
    </row>
    <row r="1907" spans="2:9" x14ac:dyDescent="0.3">
      <c r="B1907" s="285"/>
      <c r="C1907" s="492"/>
      <c r="D1907" s="492"/>
      <c r="E1907" s="492"/>
      <c r="F1907" s="492"/>
      <c r="G1907" s="492"/>
      <c r="H1907" s="199"/>
      <c r="I1907" s="199"/>
    </row>
    <row r="1908" spans="2:9" x14ac:dyDescent="0.3">
      <c r="B1908" s="285"/>
      <c r="C1908" s="492"/>
      <c r="D1908" s="492"/>
      <c r="E1908" s="492"/>
      <c r="F1908" s="492"/>
      <c r="G1908" s="492"/>
      <c r="H1908" s="199"/>
      <c r="I1908" s="199"/>
    </row>
    <row r="1909" spans="2:9" x14ac:dyDescent="0.3">
      <c r="B1909" s="285"/>
      <c r="C1909" s="492"/>
      <c r="D1909" s="492"/>
      <c r="E1909" s="492"/>
      <c r="F1909" s="492"/>
      <c r="G1909" s="492"/>
      <c r="H1909" s="199"/>
      <c r="I1909" s="199"/>
    </row>
    <row r="1910" spans="2:9" x14ac:dyDescent="0.3">
      <c r="B1910" s="285"/>
      <c r="C1910" s="492"/>
      <c r="D1910" s="492"/>
      <c r="E1910" s="492"/>
      <c r="F1910" s="492"/>
      <c r="G1910" s="492"/>
      <c r="H1910" s="199"/>
      <c r="I1910" s="199"/>
    </row>
    <row r="1911" spans="2:9" x14ac:dyDescent="0.3">
      <c r="B1911" s="285"/>
      <c r="C1911" s="492"/>
      <c r="D1911" s="492"/>
      <c r="E1911" s="492"/>
      <c r="F1911" s="492"/>
      <c r="G1911" s="492"/>
      <c r="H1911" s="199"/>
      <c r="I1911" s="199"/>
    </row>
    <row r="1912" spans="2:9" x14ac:dyDescent="0.3">
      <c r="B1912" s="285"/>
      <c r="C1912" s="492"/>
      <c r="D1912" s="492"/>
      <c r="E1912" s="492"/>
      <c r="F1912" s="492"/>
      <c r="G1912" s="492"/>
      <c r="H1912" s="199"/>
      <c r="I1912" s="199"/>
    </row>
    <row r="1913" spans="2:9" x14ac:dyDescent="0.3">
      <c r="B1913" s="285"/>
      <c r="C1913" s="492"/>
      <c r="D1913" s="492"/>
      <c r="E1913" s="492"/>
      <c r="F1913" s="492"/>
      <c r="G1913" s="492"/>
      <c r="H1913" s="199"/>
      <c r="I1913" s="199"/>
    </row>
    <row r="1914" spans="2:9" x14ac:dyDescent="0.3">
      <c r="B1914" s="285"/>
      <c r="C1914" s="492"/>
      <c r="D1914" s="492"/>
      <c r="E1914" s="492"/>
      <c r="F1914" s="492"/>
      <c r="G1914" s="492"/>
      <c r="H1914" s="199"/>
      <c r="I1914" s="199"/>
    </row>
    <row r="1915" spans="2:9" x14ac:dyDescent="0.3">
      <c r="B1915" s="285"/>
      <c r="C1915" s="492"/>
      <c r="D1915" s="492"/>
      <c r="E1915" s="492"/>
      <c r="F1915" s="492"/>
      <c r="G1915" s="492"/>
      <c r="H1915" s="199"/>
      <c r="I1915" s="199"/>
    </row>
    <row r="1916" spans="2:9" x14ac:dyDescent="0.3">
      <c r="B1916" s="285"/>
      <c r="C1916" s="492"/>
      <c r="D1916" s="492"/>
      <c r="E1916" s="492"/>
      <c r="F1916" s="492"/>
      <c r="G1916" s="492"/>
      <c r="H1916" s="199"/>
      <c r="I1916" s="199"/>
    </row>
    <row r="1917" spans="2:9" x14ac:dyDescent="0.3">
      <c r="B1917" s="285"/>
      <c r="C1917" s="492"/>
      <c r="D1917" s="492"/>
      <c r="E1917" s="492"/>
      <c r="F1917" s="492"/>
      <c r="G1917" s="492"/>
      <c r="H1917" s="199"/>
      <c r="I1917" s="199"/>
    </row>
    <row r="1918" spans="2:9" x14ac:dyDescent="0.3">
      <c r="B1918" s="285"/>
      <c r="C1918" s="492"/>
      <c r="D1918" s="492"/>
      <c r="E1918" s="492"/>
      <c r="F1918" s="492"/>
      <c r="G1918" s="492"/>
      <c r="H1918" s="199"/>
      <c r="I1918" s="199"/>
    </row>
    <row r="1919" spans="2:9" x14ac:dyDescent="0.3">
      <c r="B1919" s="285"/>
      <c r="C1919" s="492"/>
      <c r="D1919" s="492"/>
      <c r="E1919" s="492"/>
      <c r="F1919" s="492"/>
      <c r="G1919" s="492"/>
      <c r="H1919" s="199"/>
      <c r="I1919" s="199"/>
    </row>
    <row r="1920" spans="2:9" x14ac:dyDescent="0.3">
      <c r="B1920" s="285"/>
      <c r="C1920" s="492"/>
      <c r="D1920" s="492"/>
      <c r="E1920" s="492"/>
      <c r="F1920" s="492"/>
      <c r="G1920" s="492"/>
      <c r="H1920" s="199"/>
      <c r="I1920" s="199"/>
    </row>
    <row r="1921" spans="2:9" x14ac:dyDescent="0.3">
      <c r="B1921" s="285"/>
      <c r="C1921" s="492"/>
      <c r="D1921" s="492"/>
      <c r="E1921" s="492"/>
      <c r="F1921" s="492"/>
      <c r="G1921" s="492"/>
      <c r="H1921" s="199"/>
      <c r="I1921" s="199"/>
    </row>
    <row r="1922" spans="2:9" x14ac:dyDescent="0.3">
      <c r="B1922" s="285"/>
      <c r="C1922" s="492"/>
      <c r="D1922" s="492"/>
      <c r="E1922" s="492"/>
      <c r="F1922" s="492"/>
      <c r="G1922" s="492"/>
      <c r="H1922" s="199"/>
      <c r="I1922" s="199"/>
    </row>
    <row r="1923" spans="2:9" x14ac:dyDescent="0.3">
      <c r="B1923" s="285"/>
      <c r="C1923" s="492"/>
      <c r="D1923" s="492"/>
      <c r="E1923" s="492"/>
      <c r="F1923" s="492"/>
      <c r="G1923" s="492"/>
      <c r="H1923" s="199"/>
      <c r="I1923" s="199"/>
    </row>
    <row r="1924" spans="2:9" x14ac:dyDescent="0.3">
      <c r="B1924" s="285"/>
      <c r="C1924" s="492"/>
      <c r="D1924" s="492"/>
      <c r="E1924" s="492"/>
      <c r="F1924" s="492"/>
      <c r="G1924" s="492"/>
      <c r="H1924" s="199"/>
      <c r="I1924" s="199"/>
    </row>
    <row r="1925" spans="2:9" x14ac:dyDescent="0.3">
      <c r="B1925" s="285"/>
      <c r="C1925" s="492"/>
      <c r="D1925" s="492"/>
      <c r="E1925" s="492"/>
      <c r="F1925" s="492"/>
      <c r="G1925" s="492"/>
      <c r="H1925" s="199"/>
      <c r="I1925" s="199"/>
    </row>
    <row r="1926" spans="2:9" x14ac:dyDescent="0.3">
      <c r="B1926" s="285"/>
      <c r="C1926" s="492"/>
      <c r="D1926" s="492"/>
      <c r="E1926" s="492"/>
      <c r="F1926" s="492"/>
      <c r="G1926" s="492"/>
      <c r="H1926" s="199"/>
      <c r="I1926" s="199"/>
    </row>
    <row r="1927" spans="2:9" x14ac:dyDescent="0.3">
      <c r="B1927" s="285"/>
      <c r="C1927" s="492"/>
      <c r="D1927" s="492"/>
      <c r="E1927" s="492"/>
      <c r="F1927" s="492"/>
      <c r="G1927" s="492"/>
      <c r="H1927" s="199"/>
      <c r="I1927" s="199"/>
    </row>
    <row r="1928" spans="2:9" x14ac:dyDescent="0.3">
      <c r="B1928" s="285"/>
      <c r="C1928" s="492"/>
      <c r="D1928" s="492"/>
      <c r="E1928" s="492"/>
      <c r="F1928" s="492"/>
      <c r="G1928" s="492"/>
      <c r="H1928" s="199"/>
      <c r="I1928" s="199"/>
    </row>
    <row r="1929" spans="2:9" x14ac:dyDescent="0.3">
      <c r="B1929" s="285"/>
      <c r="C1929" s="492"/>
      <c r="D1929" s="492"/>
      <c r="E1929" s="492"/>
      <c r="F1929" s="492"/>
      <c r="G1929" s="492"/>
      <c r="H1929" s="199"/>
      <c r="I1929" s="199"/>
    </row>
    <row r="1930" spans="2:9" x14ac:dyDescent="0.3">
      <c r="B1930" s="285"/>
      <c r="C1930" s="492"/>
      <c r="D1930" s="492"/>
      <c r="E1930" s="492"/>
      <c r="F1930" s="492"/>
      <c r="G1930" s="492"/>
      <c r="H1930" s="199"/>
      <c r="I1930" s="199"/>
    </row>
    <row r="1931" spans="2:9" x14ac:dyDescent="0.3">
      <c r="B1931" s="285"/>
      <c r="C1931" s="492"/>
      <c r="D1931" s="492"/>
      <c r="E1931" s="492"/>
      <c r="F1931" s="492"/>
      <c r="G1931" s="492"/>
      <c r="H1931" s="199"/>
      <c r="I1931" s="199"/>
    </row>
    <row r="1932" spans="2:9" x14ac:dyDescent="0.3">
      <c r="B1932" s="285"/>
      <c r="C1932" s="492"/>
      <c r="D1932" s="492"/>
      <c r="E1932" s="492"/>
      <c r="F1932" s="492"/>
      <c r="G1932" s="492"/>
      <c r="H1932" s="199"/>
      <c r="I1932" s="199"/>
    </row>
    <row r="1933" spans="2:9" x14ac:dyDescent="0.3">
      <c r="B1933" s="285"/>
      <c r="C1933" s="492"/>
      <c r="D1933" s="492"/>
      <c r="E1933" s="492"/>
      <c r="F1933" s="492"/>
      <c r="G1933" s="492"/>
      <c r="H1933" s="199"/>
      <c r="I1933" s="199"/>
    </row>
    <row r="1934" spans="2:9" x14ac:dyDescent="0.3">
      <c r="B1934" s="285"/>
      <c r="C1934" s="492"/>
      <c r="D1934" s="492"/>
      <c r="E1934" s="492"/>
      <c r="F1934" s="492"/>
      <c r="G1934" s="492"/>
      <c r="H1934" s="199"/>
      <c r="I1934" s="199"/>
    </row>
    <row r="1935" spans="2:9" x14ac:dyDescent="0.3">
      <c r="B1935" s="285"/>
      <c r="C1935" s="492"/>
      <c r="D1935" s="492"/>
      <c r="E1935" s="492"/>
      <c r="F1935" s="492"/>
      <c r="G1935" s="492"/>
      <c r="H1935" s="199"/>
      <c r="I1935" s="199"/>
    </row>
    <row r="1936" spans="2:9" x14ac:dyDescent="0.3">
      <c r="B1936" s="285"/>
      <c r="C1936" s="492"/>
      <c r="D1936" s="492"/>
      <c r="E1936" s="492"/>
      <c r="F1936" s="492"/>
      <c r="G1936" s="492"/>
      <c r="H1936" s="199"/>
      <c r="I1936" s="199"/>
    </row>
    <row r="1937" spans="2:9" x14ac:dyDescent="0.3">
      <c r="B1937" s="285"/>
      <c r="C1937" s="492"/>
      <c r="D1937" s="492"/>
      <c r="E1937" s="492"/>
      <c r="F1937" s="492"/>
      <c r="G1937" s="492"/>
      <c r="H1937" s="199"/>
      <c r="I1937" s="199"/>
    </row>
    <row r="1938" spans="2:9" x14ac:dyDescent="0.3">
      <c r="B1938" s="285"/>
      <c r="C1938" s="492"/>
      <c r="D1938" s="492"/>
      <c r="E1938" s="492"/>
      <c r="F1938" s="492"/>
      <c r="G1938" s="492"/>
      <c r="H1938" s="199"/>
      <c r="I1938" s="199"/>
    </row>
    <row r="1939" spans="2:9" x14ac:dyDescent="0.3">
      <c r="B1939" s="285"/>
      <c r="C1939" s="492"/>
      <c r="D1939" s="492"/>
      <c r="E1939" s="492"/>
      <c r="F1939" s="492"/>
      <c r="G1939" s="492"/>
      <c r="H1939" s="199"/>
      <c r="I1939" s="199"/>
    </row>
    <row r="1940" spans="2:9" x14ac:dyDescent="0.3">
      <c r="B1940" s="285"/>
      <c r="C1940" s="492"/>
      <c r="D1940" s="492"/>
      <c r="E1940" s="492"/>
      <c r="F1940" s="492"/>
      <c r="G1940" s="492"/>
      <c r="H1940" s="199"/>
      <c r="I1940" s="199"/>
    </row>
    <row r="1941" spans="2:9" x14ac:dyDescent="0.3">
      <c r="B1941" s="285"/>
      <c r="C1941" s="492"/>
      <c r="D1941" s="492"/>
      <c r="E1941" s="492"/>
      <c r="F1941" s="492"/>
      <c r="G1941" s="492"/>
      <c r="H1941" s="199"/>
      <c r="I1941" s="199"/>
    </row>
    <row r="1942" spans="2:9" x14ac:dyDescent="0.3">
      <c r="B1942" s="285"/>
      <c r="C1942" s="492"/>
      <c r="D1942" s="492"/>
      <c r="E1942" s="492"/>
      <c r="F1942" s="492"/>
      <c r="G1942" s="492"/>
      <c r="H1942" s="199"/>
      <c r="I1942" s="199"/>
    </row>
    <row r="1943" spans="2:9" x14ac:dyDescent="0.3">
      <c r="B1943" s="285"/>
      <c r="C1943" s="492"/>
      <c r="D1943" s="492"/>
      <c r="E1943" s="492"/>
      <c r="F1943" s="492"/>
      <c r="G1943" s="492"/>
      <c r="H1943" s="199"/>
      <c r="I1943" s="199"/>
    </row>
    <row r="1944" spans="2:9" x14ac:dyDescent="0.3">
      <c r="B1944" s="285"/>
      <c r="C1944" s="492"/>
      <c r="D1944" s="492"/>
      <c r="E1944" s="492"/>
      <c r="F1944" s="492"/>
      <c r="G1944" s="492"/>
      <c r="H1944" s="199"/>
      <c r="I1944" s="199"/>
    </row>
    <row r="1945" spans="2:9" x14ac:dyDescent="0.3">
      <c r="B1945" s="285"/>
      <c r="C1945" s="492"/>
      <c r="D1945" s="492"/>
      <c r="E1945" s="492"/>
      <c r="F1945" s="492"/>
      <c r="G1945" s="492"/>
      <c r="H1945" s="199"/>
      <c r="I1945" s="199"/>
    </row>
    <row r="1946" spans="2:9" x14ac:dyDescent="0.3">
      <c r="B1946" s="285"/>
      <c r="C1946" s="492"/>
      <c r="D1946" s="492"/>
      <c r="E1946" s="492"/>
      <c r="F1946" s="492"/>
      <c r="G1946" s="492"/>
      <c r="H1946" s="199"/>
      <c r="I1946" s="199"/>
    </row>
    <row r="1947" spans="2:9" x14ac:dyDescent="0.3">
      <c r="B1947" s="285"/>
      <c r="C1947" s="492"/>
      <c r="D1947" s="492"/>
      <c r="E1947" s="492"/>
      <c r="F1947" s="492"/>
      <c r="G1947" s="492"/>
      <c r="H1947" s="199"/>
      <c r="I1947" s="199"/>
    </row>
    <row r="1948" spans="2:9" x14ac:dyDescent="0.3">
      <c r="B1948" s="285"/>
      <c r="C1948" s="492"/>
      <c r="D1948" s="492"/>
      <c r="E1948" s="492"/>
      <c r="F1948" s="492"/>
      <c r="G1948" s="492"/>
      <c r="H1948" s="199"/>
      <c r="I1948" s="199"/>
    </row>
    <row r="1949" spans="2:9" x14ac:dyDescent="0.3">
      <c r="B1949" s="285"/>
      <c r="C1949" s="492"/>
      <c r="D1949" s="492"/>
      <c r="E1949" s="492"/>
      <c r="F1949" s="492"/>
      <c r="G1949" s="492"/>
      <c r="H1949" s="199"/>
      <c r="I1949" s="199"/>
    </row>
    <row r="1950" spans="2:9" x14ac:dyDescent="0.3">
      <c r="B1950" s="285"/>
      <c r="C1950" s="492"/>
      <c r="D1950" s="492"/>
      <c r="E1950" s="492"/>
      <c r="F1950" s="492"/>
      <c r="G1950" s="492"/>
      <c r="H1950" s="199"/>
      <c r="I1950" s="199"/>
    </row>
    <row r="1951" spans="2:9" x14ac:dyDescent="0.3">
      <c r="B1951" s="285"/>
      <c r="C1951" s="492"/>
      <c r="D1951" s="492"/>
      <c r="E1951" s="492"/>
      <c r="F1951" s="492"/>
      <c r="G1951" s="492"/>
      <c r="H1951" s="199"/>
      <c r="I1951" s="199"/>
    </row>
    <row r="1952" spans="2:9" x14ac:dyDescent="0.3">
      <c r="B1952" s="285"/>
      <c r="C1952" s="492"/>
      <c r="D1952" s="492"/>
      <c r="E1952" s="492"/>
      <c r="F1952" s="492"/>
      <c r="G1952" s="492"/>
      <c r="H1952" s="199"/>
      <c r="I1952" s="199"/>
    </row>
    <row r="1953" spans="2:9" x14ac:dyDescent="0.3">
      <c r="B1953" s="285"/>
      <c r="C1953" s="492"/>
      <c r="D1953" s="492"/>
      <c r="E1953" s="492"/>
      <c r="F1953" s="492"/>
      <c r="G1953" s="492"/>
      <c r="H1953" s="199"/>
      <c r="I1953" s="199"/>
    </row>
    <row r="1954" spans="2:9" x14ac:dyDescent="0.3">
      <c r="B1954" s="285"/>
      <c r="C1954" s="492"/>
      <c r="D1954" s="492"/>
      <c r="E1954" s="492"/>
      <c r="F1954" s="492"/>
      <c r="G1954" s="492"/>
      <c r="H1954" s="199"/>
      <c r="I1954" s="199"/>
    </row>
    <row r="1955" spans="2:9" x14ac:dyDescent="0.3">
      <c r="B1955" s="285"/>
      <c r="C1955" s="492"/>
      <c r="D1955" s="492"/>
      <c r="E1955" s="492"/>
      <c r="F1955" s="492"/>
      <c r="G1955" s="492"/>
      <c r="H1955" s="199"/>
      <c r="I1955" s="199"/>
    </row>
    <row r="1956" spans="2:9" x14ac:dyDescent="0.3">
      <c r="B1956" s="285"/>
      <c r="C1956" s="492"/>
      <c r="D1956" s="492"/>
      <c r="E1956" s="492"/>
      <c r="F1956" s="492"/>
      <c r="G1956" s="492"/>
      <c r="H1956" s="199"/>
      <c r="I1956" s="199"/>
    </row>
    <row r="1957" spans="2:9" x14ac:dyDescent="0.3">
      <c r="B1957" s="285"/>
      <c r="C1957" s="492"/>
      <c r="D1957" s="492"/>
      <c r="E1957" s="492"/>
      <c r="F1957" s="492"/>
      <c r="G1957" s="492"/>
      <c r="H1957" s="199"/>
      <c r="I1957" s="199"/>
    </row>
    <row r="1958" spans="2:9" x14ac:dyDescent="0.3">
      <c r="B1958" s="285"/>
      <c r="C1958" s="492"/>
      <c r="D1958" s="492"/>
      <c r="E1958" s="492"/>
      <c r="F1958" s="492"/>
      <c r="G1958" s="492"/>
      <c r="H1958" s="199"/>
      <c r="I1958" s="199"/>
    </row>
    <row r="1959" spans="2:9" x14ac:dyDescent="0.3">
      <c r="B1959" s="285"/>
      <c r="C1959" s="492"/>
      <c r="D1959" s="492"/>
      <c r="E1959" s="492"/>
      <c r="F1959" s="492"/>
      <c r="G1959" s="492"/>
      <c r="H1959" s="199"/>
      <c r="I1959" s="199"/>
    </row>
    <row r="1960" spans="2:9" x14ac:dyDescent="0.3">
      <c r="B1960" s="285"/>
      <c r="C1960" s="492"/>
      <c r="D1960" s="492"/>
      <c r="E1960" s="492"/>
      <c r="F1960" s="492"/>
      <c r="G1960" s="492"/>
      <c r="H1960" s="199"/>
      <c r="I1960" s="199"/>
    </row>
    <row r="1961" spans="2:9" x14ac:dyDescent="0.3">
      <c r="B1961" s="285"/>
      <c r="C1961" s="492"/>
      <c r="D1961" s="492"/>
      <c r="E1961" s="492"/>
      <c r="F1961" s="492"/>
      <c r="G1961" s="492"/>
      <c r="H1961" s="199"/>
      <c r="I1961" s="199"/>
    </row>
    <row r="1962" spans="2:9" x14ac:dyDescent="0.3">
      <c r="B1962" s="285"/>
      <c r="C1962" s="492"/>
      <c r="D1962" s="492"/>
      <c r="E1962" s="492"/>
      <c r="F1962" s="492"/>
      <c r="G1962" s="492"/>
      <c r="H1962" s="199"/>
      <c r="I1962" s="199"/>
    </row>
    <row r="1963" spans="2:9" x14ac:dyDescent="0.3">
      <c r="B1963" s="285"/>
      <c r="C1963" s="492"/>
      <c r="D1963" s="492"/>
      <c r="E1963" s="492"/>
      <c r="F1963" s="492"/>
      <c r="G1963" s="492"/>
      <c r="H1963" s="199"/>
      <c r="I1963" s="199"/>
    </row>
    <row r="1964" spans="2:9" x14ac:dyDescent="0.3">
      <c r="B1964" s="285"/>
      <c r="C1964" s="492"/>
      <c r="D1964" s="492"/>
      <c r="E1964" s="492"/>
      <c r="F1964" s="492"/>
      <c r="G1964" s="492"/>
      <c r="H1964" s="199"/>
      <c r="I1964" s="199"/>
    </row>
    <row r="1965" spans="2:9" x14ac:dyDescent="0.3">
      <c r="B1965" s="285"/>
      <c r="C1965" s="492"/>
      <c r="D1965" s="492"/>
      <c r="E1965" s="492"/>
      <c r="F1965" s="492"/>
      <c r="G1965" s="492"/>
      <c r="H1965" s="199"/>
      <c r="I1965" s="199"/>
    </row>
    <row r="1966" spans="2:9" x14ac:dyDescent="0.3">
      <c r="B1966" s="285"/>
      <c r="C1966" s="492"/>
      <c r="D1966" s="492"/>
      <c r="E1966" s="492"/>
      <c r="F1966" s="492"/>
      <c r="G1966" s="492"/>
      <c r="H1966" s="199"/>
      <c r="I1966" s="199"/>
    </row>
    <row r="1967" spans="2:9" x14ac:dyDescent="0.3">
      <c r="B1967" s="285"/>
      <c r="C1967" s="492"/>
      <c r="D1967" s="492"/>
      <c r="E1967" s="492"/>
      <c r="F1967" s="492"/>
      <c r="G1967" s="492"/>
      <c r="H1967" s="199"/>
      <c r="I1967" s="199"/>
    </row>
    <row r="1968" spans="2:9" x14ac:dyDescent="0.3">
      <c r="B1968" s="285"/>
      <c r="C1968" s="492"/>
      <c r="D1968" s="492"/>
      <c r="E1968" s="492"/>
      <c r="F1968" s="492"/>
      <c r="G1968" s="492"/>
      <c r="H1968" s="199"/>
      <c r="I1968" s="199"/>
    </row>
    <row r="1969" spans="2:9" x14ac:dyDescent="0.3">
      <c r="B1969" s="285"/>
      <c r="C1969" s="492"/>
      <c r="D1969" s="492"/>
      <c r="E1969" s="492"/>
      <c r="F1969" s="492"/>
      <c r="G1969" s="492"/>
      <c r="H1969" s="199"/>
      <c r="I1969" s="199"/>
    </row>
    <row r="1970" spans="2:9" x14ac:dyDescent="0.3">
      <c r="B1970" s="285"/>
      <c r="C1970" s="492"/>
      <c r="D1970" s="492"/>
      <c r="E1970" s="492"/>
      <c r="F1970" s="492"/>
      <c r="G1970" s="492"/>
      <c r="H1970" s="199"/>
      <c r="I1970" s="199"/>
    </row>
    <row r="1971" spans="2:9" x14ac:dyDescent="0.3">
      <c r="B1971" s="285"/>
      <c r="C1971" s="492"/>
      <c r="D1971" s="492"/>
      <c r="E1971" s="492"/>
      <c r="F1971" s="492"/>
      <c r="G1971" s="492"/>
      <c r="H1971" s="199"/>
      <c r="I1971" s="199"/>
    </row>
    <row r="1972" spans="2:9" x14ac:dyDescent="0.3">
      <c r="B1972" s="285"/>
      <c r="C1972" s="492"/>
      <c r="D1972" s="492"/>
      <c r="E1972" s="492"/>
      <c r="F1972" s="492"/>
      <c r="G1972" s="492"/>
      <c r="H1972" s="199"/>
      <c r="I1972" s="199"/>
    </row>
    <row r="1973" spans="2:9" x14ac:dyDescent="0.3">
      <c r="B1973" s="285"/>
      <c r="C1973" s="492"/>
      <c r="D1973" s="492"/>
      <c r="E1973" s="492"/>
      <c r="F1973" s="492"/>
      <c r="G1973" s="492"/>
      <c r="H1973" s="199"/>
      <c r="I1973" s="199"/>
    </row>
    <row r="1974" spans="2:9" x14ac:dyDescent="0.3">
      <c r="B1974" s="285"/>
      <c r="C1974" s="492"/>
      <c r="D1974" s="492"/>
      <c r="E1974" s="492"/>
      <c r="F1974" s="492"/>
      <c r="G1974" s="492"/>
      <c r="H1974" s="199"/>
      <c r="I1974" s="199"/>
    </row>
    <row r="1975" spans="2:9" x14ac:dyDescent="0.3">
      <c r="B1975" s="285"/>
      <c r="C1975" s="492"/>
      <c r="D1975" s="492"/>
      <c r="E1975" s="492"/>
      <c r="F1975" s="492"/>
      <c r="G1975" s="492"/>
      <c r="H1975" s="199"/>
      <c r="I1975" s="199"/>
    </row>
    <row r="1976" spans="2:9" x14ac:dyDescent="0.3">
      <c r="B1976" s="285"/>
      <c r="C1976" s="492"/>
      <c r="D1976" s="492"/>
      <c r="E1976" s="492"/>
      <c r="F1976" s="492"/>
      <c r="G1976" s="492"/>
      <c r="H1976" s="199"/>
      <c r="I1976" s="199"/>
    </row>
    <row r="1977" spans="2:9" x14ac:dyDescent="0.3">
      <c r="B1977" s="285"/>
      <c r="C1977" s="492"/>
      <c r="D1977" s="492"/>
      <c r="E1977" s="492"/>
      <c r="F1977" s="492"/>
      <c r="G1977" s="492"/>
      <c r="H1977" s="199"/>
      <c r="I1977" s="199"/>
    </row>
    <row r="1978" spans="2:9" x14ac:dyDescent="0.3">
      <c r="B1978" s="285"/>
      <c r="C1978" s="492"/>
      <c r="D1978" s="492"/>
      <c r="E1978" s="492"/>
      <c r="F1978" s="492"/>
      <c r="G1978" s="492"/>
      <c r="H1978" s="199"/>
      <c r="I1978" s="199"/>
    </row>
    <row r="1979" spans="2:9" x14ac:dyDescent="0.3">
      <c r="B1979" s="285"/>
      <c r="C1979" s="492"/>
      <c r="D1979" s="492"/>
      <c r="E1979" s="492"/>
      <c r="F1979" s="492"/>
      <c r="G1979" s="492"/>
      <c r="H1979" s="199"/>
      <c r="I1979" s="199"/>
    </row>
    <row r="1980" spans="2:9" x14ac:dyDescent="0.3">
      <c r="B1980" s="285"/>
      <c r="C1980" s="492"/>
      <c r="D1980" s="492"/>
      <c r="E1980" s="492"/>
      <c r="F1980" s="492"/>
      <c r="G1980" s="492"/>
      <c r="H1980" s="199"/>
      <c r="I1980" s="199"/>
    </row>
    <row r="1981" spans="2:9" x14ac:dyDescent="0.3">
      <c r="B1981" s="285"/>
      <c r="C1981" s="492"/>
      <c r="D1981" s="492"/>
      <c r="E1981" s="492"/>
      <c r="F1981" s="492"/>
      <c r="G1981" s="492"/>
      <c r="H1981" s="199"/>
      <c r="I1981" s="199"/>
    </row>
    <row r="1982" spans="2:9" x14ac:dyDescent="0.3">
      <c r="B1982" s="285"/>
      <c r="C1982" s="492"/>
      <c r="D1982" s="492"/>
      <c r="E1982" s="492"/>
      <c r="F1982" s="492"/>
      <c r="G1982" s="492"/>
      <c r="H1982" s="199"/>
      <c r="I1982" s="199"/>
    </row>
    <row r="1983" spans="2:9" x14ac:dyDescent="0.3">
      <c r="B1983" s="285"/>
      <c r="C1983" s="492"/>
      <c r="D1983" s="492"/>
      <c r="E1983" s="492"/>
      <c r="F1983" s="492"/>
      <c r="G1983" s="492"/>
      <c r="H1983" s="199"/>
      <c r="I1983" s="199"/>
    </row>
    <row r="1984" spans="2:9" x14ac:dyDescent="0.3">
      <c r="B1984" s="285"/>
      <c r="C1984" s="492"/>
      <c r="D1984" s="492"/>
      <c r="E1984" s="492"/>
      <c r="F1984" s="492"/>
      <c r="G1984" s="492"/>
      <c r="H1984" s="199"/>
      <c r="I1984" s="199"/>
    </row>
    <row r="1985" spans="2:9" x14ac:dyDescent="0.3">
      <c r="B1985" s="285"/>
      <c r="C1985" s="492"/>
      <c r="D1985" s="492"/>
      <c r="E1985" s="492"/>
      <c r="F1985" s="492"/>
      <c r="G1985" s="492"/>
      <c r="H1985" s="199"/>
      <c r="I1985" s="199"/>
    </row>
    <row r="1986" spans="2:9" x14ac:dyDescent="0.3">
      <c r="B1986" s="285"/>
      <c r="C1986" s="492"/>
      <c r="D1986" s="492"/>
      <c r="E1986" s="492"/>
      <c r="F1986" s="492"/>
      <c r="G1986" s="492"/>
      <c r="H1986" s="199"/>
      <c r="I1986" s="199"/>
    </row>
    <row r="1987" spans="2:9" x14ac:dyDescent="0.3">
      <c r="B1987" s="285"/>
      <c r="C1987" s="492"/>
      <c r="D1987" s="492"/>
      <c r="E1987" s="492"/>
      <c r="F1987" s="492"/>
      <c r="G1987" s="492"/>
      <c r="H1987" s="199"/>
      <c r="I1987" s="199"/>
    </row>
    <row r="1988" spans="2:9" x14ac:dyDescent="0.3">
      <c r="B1988" s="285"/>
      <c r="C1988" s="492"/>
      <c r="D1988" s="492"/>
      <c r="E1988" s="492"/>
      <c r="F1988" s="492"/>
      <c r="G1988" s="492"/>
      <c r="H1988" s="199"/>
      <c r="I1988" s="199"/>
    </row>
    <row r="1989" spans="2:9" x14ac:dyDescent="0.3">
      <c r="B1989" s="285"/>
      <c r="C1989" s="492"/>
      <c r="D1989" s="492"/>
      <c r="E1989" s="492"/>
      <c r="F1989" s="492"/>
      <c r="G1989" s="492"/>
      <c r="H1989" s="199"/>
      <c r="I1989" s="199"/>
    </row>
    <row r="1990" spans="2:9" x14ac:dyDescent="0.3">
      <c r="B1990" s="285"/>
      <c r="C1990" s="492"/>
      <c r="D1990" s="492"/>
      <c r="E1990" s="492"/>
      <c r="F1990" s="492"/>
      <c r="G1990" s="492"/>
      <c r="H1990" s="199"/>
      <c r="I1990" s="199"/>
    </row>
    <row r="1991" spans="2:9" x14ac:dyDescent="0.3">
      <c r="B1991" s="285"/>
      <c r="C1991" s="492"/>
      <c r="D1991" s="492"/>
      <c r="E1991" s="492"/>
      <c r="F1991" s="492"/>
      <c r="G1991" s="492"/>
      <c r="H1991" s="199"/>
      <c r="I1991" s="199"/>
    </row>
    <row r="1992" spans="2:9" x14ac:dyDescent="0.3">
      <c r="B1992" s="285"/>
      <c r="C1992" s="492"/>
      <c r="D1992" s="492"/>
      <c r="E1992" s="492"/>
      <c r="F1992" s="492"/>
      <c r="G1992" s="492"/>
      <c r="H1992" s="199"/>
      <c r="I1992" s="199"/>
    </row>
    <row r="1993" spans="2:9" x14ac:dyDescent="0.3">
      <c r="B1993" s="285"/>
      <c r="C1993" s="492"/>
      <c r="D1993" s="492"/>
      <c r="E1993" s="492"/>
      <c r="F1993" s="492"/>
      <c r="G1993" s="492"/>
      <c r="H1993" s="199"/>
      <c r="I1993" s="199"/>
    </row>
    <row r="1994" spans="2:9" x14ac:dyDescent="0.3">
      <c r="B1994" s="285"/>
      <c r="C1994" s="492"/>
      <c r="D1994" s="492"/>
      <c r="E1994" s="492"/>
      <c r="F1994" s="492"/>
      <c r="G1994" s="492"/>
      <c r="H1994" s="199"/>
      <c r="I1994" s="199"/>
    </row>
    <row r="1995" spans="2:9" x14ac:dyDescent="0.3">
      <c r="B1995" s="285"/>
      <c r="C1995" s="492"/>
      <c r="D1995" s="492"/>
      <c r="E1995" s="492"/>
      <c r="F1995" s="492"/>
      <c r="G1995" s="492"/>
      <c r="H1995" s="199"/>
      <c r="I1995" s="199"/>
    </row>
    <row r="1996" spans="2:9" x14ac:dyDescent="0.3">
      <c r="B1996" s="285"/>
      <c r="C1996" s="492"/>
      <c r="D1996" s="492"/>
      <c r="E1996" s="492"/>
      <c r="F1996" s="492"/>
      <c r="G1996" s="492"/>
      <c r="H1996" s="199"/>
      <c r="I1996" s="199"/>
    </row>
    <row r="1997" spans="2:9" x14ac:dyDescent="0.3">
      <c r="B1997" s="285"/>
      <c r="C1997" s="492"/>
      <c r="D1997" s="492"/>
      <c r="E1997" s="492"/>
      <c r="F1997" s="492"/>
      <c r="G1997" s="492"/>
      <c r="H1997" s="199"/>
      <c r="I1997" s="199"/>
    </row>
    <row r="1998" spans="2:9" x14ac:dyDescent="0.3">
      <c r="B1998" s="285"/>
      <c r="C1998" s="492"/>
      <c r="D1998" s="492"/>
      <c r="E1998" s="492"/>
      <c r="F1998" s="492"/>
      <c r="G1998" s="492"/>
      <c r="H1998" s="199"/>
      <c r="I1998" s="199"/>
    </row>
    <row r="1999" spans="2:9" x14ac:dyDescent="0.3">
      <c r="B1999" s="285"/>
      <c r="C1999" s="492"/>
      <c r="D1999" s="492"/>
      <c r="E1999" s="492"/>
      <c r="F1999" s="492"/>
      <c r="G1999" s="492"/>
      <c r="H1999" s="199"/>
      <c r="I1999" s="199"/>
    </row>
    <row r="2000" spans="2:9" x14ac:dyDescent="0.3">
      <c r="B2000" s="285"/>
      <c r="C2000" s="492"/>
      <c r="D2000" s="492"/>
      <c r="E2000" s="492"/>
      <c r="F2000" s="492"/>
      <c r="G2000" s="492"/>
      <c r="H2000" s="199"/>
      <c r="I2000" s="199"/>
    </row>
    <row r="2001" spans="2:9" x14ac:dyDescent="0.3">
      <c r="B2001" s="285"/>
      <c r="C2001" s="492"/>
      <c r="D2001" s="492"/>
      <c r="E2001" s="492"/>
      <c r="F2001" s="492"/>
      <c r="G2001" s="492"/>
      <c r="H2001" s="199"/>
      <c r="I2001" s="199"/>
    </row>
    <row r="2002" spans="2:9" x14ac:dyDescent="0.3">
      <c r="B2002" s="285"/>
      <c r="C2002" s="492"/>
      <c r="D2002" s="492"/>
      <c r="E2002" s="492"/>
      <c r="F2002" s="492"/>
      <c r="G2002" s="492"/>
      <c r="H2002" s="199"/>
      <c r="I2002" s="199"/>
    </row>
    <row r="2003" spans="2:9" x14ac:dyDescent="0.3">
      <c r="B2003" s="285"/>
      <c r="C2003" s="492"/>
      <c r="D2003" s="492"/>
      <c r="E2003" s="492"/>
      <c r="F2003" s="492"/>
      <c r="G2003" s="492"/>
      <c r="H2003" s="199"/>
      <c r="I2003" s="199"/>
    </row>
    <row r="2004" spans="2:9" x14ac:dyDescent="0.3">
      <c r="B2004" s="285"/>
      <c r="C2004" s="492"/>
      <c r="D2004" s="492"/>
      <c r="E2004" s="492"/>
      <c r="F2004" s="492"/>
      <c r="G2004" s="492"/>
      <c r="H2004" s="199"/>
      <c r="I2004" s="199"/>
    </row>
    <row r="2005" spans="2:9" x14ac:dyDescent="0.3">
      <c r="B2005" s="285"/>
      <c r="C2005" s="492"/>
      <c r="D2005" s="492"/>
      <c r="E2005" s="492"/>
      <c r="F2005" s="492"/>
      <c r="G2005" s="492"/>
      <c r="H2005" s="199"/>
      <c r="I2005" s="199"/>
    </row>
    <row r="2006" spans="2:9" x14ac:dyDescent="0.3">
      <c r="B2006" s="285"/>
      <c r="C2006" s="492"/>
      <c r="D2006" s="492"/>
      <c r="E2006" s="492"/>
      <c r="F2006" s="492"/>
      <c r="G2006" s="492"/>
      <c r="H2006" s="199"/>
      <c r="I2006" s="199"/>
    </row>
    <row r="2007" spans="2:9" x14ac:dyDescent="0.3">
      <c r="B2007" s="285"/>
      <c r="C2007" s="492"/>
      <c r="D2007" s="492"/>
      <c r="E2007" s="492"/>
      <c r="F2007" s="492"/>
      <c r="G2007" s="492"/>
      <c r="H2007" s="199"/>
      <c r="I2007" s="199"/>
    </row>
    <row r="2008" spans="2:9" x14ac:dyDescent="0.3">
      <c r="B2008" s="285"/>
      <c r="C2008" s="492"/>
      <c r="D2008" s="492"/>
      <c r="E2008" s="492"/>
      <c r="F2008" s="492"/>
      <c r="G2008" s="492"/>
      <c r="H2008" s="199"/>
      <c r="I2008" s="199"/>
    </row>
    <row r="2009" spans="2:9" x14ac:dyDescent="0.3">
      <c r="B2009" s="285"/>
      <c r="C2009" s="492"/>
      <c r="D2009" s="492"/>
      <c r="E2009" s="492"/>
      <c r="F2009" s="492"/>
      <c r="G2009" s="492"/>
      <c r="H2009" s="199"/>
      <c r="I2009" s="199"/>
    </row>
    <row r="2010" spans="2:9" x14ac:dyDescent="0.3">
      <c r="B2010" s="285"/>
      <c r="C2010" s="492"/>
      <c r="D2010" s="492"/>
      <c r="E2010" s="492"/>
      <c r="F2010" s="492"/>
      <c r="G2010" s="492"/>
      <c r="H2010" s="199"/>
      <c r="I2010" s="199"/>
    </row>
    <row r="2011" spans="2:9" x14ac:dyDescent="0.3">
      <c r="B2011" s="285"/>
      <c r="C2011" s="492"/>
      <c r="D2011" s="492"/>
      <c r="E2011" s="492"/>
      <c r="F2011" s="492"/>
      <c r="G2011" s="492"/>
      <c r="H2011" s="199"/>
      <c r="I2011" s="199"/>
    </row>
    <row r="2012" spans="2:9" x14ac:dyDescent="0.3">
      <c r="B2012" s="285"/>
      <c r="C2012" s="492"/>
      <c r="D2012" s="492"/>
      <c r="E2012" s="492"/>
      <c r="F2012" s="492"/>
      <c r="G2012" s="492"/>
      <c r="H2012" s="199"/>
      <c r="I2012" s="199"/>
    </row>
    <row r="2013" spans="2:9" x14ac:dyDescent="0.3">
      <c r="B2013" s="285"/>
      <c r="C2013" s="492"/>
      <c r="D2013" s="492"/>
      <c r="E2013" s="492"/>
      <c r="F2013" s="492"/>
      <c r="G2013" s="492"/>
      <c r="H2013" s="199"/>
      <c r="I2013" s="199"/>
    </row>
    <row r="2014" spans="2:9" x14ac:dyDescent="0.3">
      <c r="B2014" s="285"/>
      <c r="C2014" s="492"/>
      <c r="D2014" s="492"/>
      <c r="E2014" s="492"/>
      <c r="F2014" s="492"/>
      <c r="G2014" s="492"/>
      <c r="H2014" s="199"/>
      <c r="I2014" s="199"/>
    </row>
    <row r="2015" spans="2:9" x14ac:dyDescent="0.3">
      <c r="B2015" s="285"/>
      <c r="C2015" s="492"/>
      <c r="D2015" s="492"/>
      <c r="E2015" s="492"/>
      <c r="F2015" s="492"/>
      <c r="G2015" s="492"/>
      <c r="H2015" s="199"/>
      <c r="I2015" s="199"/>
    </row>
    <row r="2016" spans="2:9" x14ac:dyDescent="0.3">
      <c r="B2016" s="285"/>
      <c r="C2016" s="492"/>
      <c r="D2016" s="492"/>
      <c r="E2016" s="492"/>
      <c r="F2016" s="492"/>
      <c r="G2016" s="492"/>
      <c r="H2016" s="199"/>
      <c r="I2016" s="199"/>
    </row>
    <row r="2017" spans="2:9" x14ac:dyDescent="0.3">
      <c r="B2017" s="285"/>
      <c r="C2017" s="492"/>
      <c r="D2017" s="492"/>
      <c r="E2017" s="492"/>
      <c r="F2017" s="492"/>
      <c r="G2017" s="492"/>
      <c r="H2017" s="199"/>
      <c r="I2017" s="199"/>
    </row>
    <row r="2018" spans="2:9" x14ac:dyDescent="0.3">
      <c r="B2018" s="285"/>
      <c r="C2018" s="492"/>
      <c r="D2018" s="492"/>
      <c r="E2018" s="492"/>
      <c r="F2018" s="492"/>
      <c r="G2018" s="492"/>
      <c r="H2018" s="199"/>
      <c r="I2018" s="199"/>
    </row>
    <row r="2019" spans="2:9" x14ac:dyDescent="0.3">
      <c r="B2019" s="285"/>
      <c r="C2019" s="492"/>
      <c r="D2019" s="492"/>
      <c r="E2019" s="492"/>
      <c r="F2019" s="492"/>
      <c r="G2019" s="492"/>
      <c r="H2019" s="199"/>
      <c r="I2019" s="199"/>
    </row>
    <row r="2020" spans="2:9" x14ac:dyDescent="0.3">
      <c r="B2020" s="285"/>
      <c r="C2020" s="492"/>
      <c r="D2020" s="492"/>
      <c r="E2020" s="492"/>
      <c r="F2020" s="492"/>
      <c r="G2020" s="492"/>
      <c r="H2020" s="199"/>
      <c r="I2020" s="199"/>
    </row>
    <row r="2021" spans="2:9" x14ac:dyDescent="0.3">
      <c r="B2021" s="285"/>
      <c r="C2021" s="492"/>
      <c r="D2021" s="492"/>
      <c r="E2021" s="492"/>
      <c r="F2021" s="492"/>
      <c r="G2021" s="492"/>
      <c r="H2021" s="199"/>
      <c r="I2021" s="199"/>
    </row>
    <row r="2022" spans="2:9" x14ac:dyDescent="0.3">
      <c r="B2022" s="285"/>
      <c r="C2022" s="492"/>
      <c r="D2022" s="492"/>
      <c r="E2022" s="492"/>
      <c r="F2022" s="492"/>
      <c r="G2022" s="492"/>
      <c r="H2022" s="199"/>
      <c r="I2022" s="199"/>
    </row>
    <row r="2023" spans="2:9" x14ac:dyDescent="0.3">
      <c r="B2023" s="285"/>
      <c r="C2023" s="492"/>
      <c r="D2023" s="492"/>
      <c r="E2023" s="492"/>
      <c r="F2023" s="492"/>
      <c r="G2023" s="492"/>
      <c r="H2023" s="199"/>
      <c r="I2023" s="199"/>
    </row>
    <row r="2024" spans="2:9" x14ac:dyDescent="0.3">
      <c r="B2024" s="285"/>
      <c r="C2024" s="492"/>
      <c r="D2024" s="492"/>
      <c r="E2024" s="492"/>
      <c r="F2024" s="492"/>
      <c r="G2024" s="492"/>
      <c r="H2024" s="199"/>
      <c r="I2024" s="199"/>
    </row>
    <row r="2025" spans="2:9" x14ac:dyDescent="0.3">
      <c r="B2025" s="285"/>
      <c r="C2025" s="492"/>
      <c r="D2025" s="492"/>
      <c r="E2025" s="492"/>
      <c r="F2025" s="492"/>
      <c r="G2025" s="492"/>
      <c r="H2025" s="199"/>
      <c r="I2025" s="199"/>
    </row>
    <row r="2026" spans="2:9" x14ac:dyDescent="0.3">
      <c r="B2026" s="285"/>
      <c r="C2026" s="492"/>
      <c r="D2026" s="492"/>
      <c r="E2026" s="492"/>
      <c r="F2026" s="492"/>
      <c r="G2026" s="492"/>
      <c r="H2026" s="199"/>
      <c r="I2026" s="199"/>
    </row>
    <row r="2027" spans="2:9" x14ac:dyDescent="0.3">
      <c r="B2027" s="285"/>
      <c r="C2027" s="492"/>
      <c r="D2027" s="492"/>
      <c r="E2027" s="492"/>
      <c r="F2027" s="492"/>
      <c r="G2027" s="492"/>
      <c r="H2027" s="199"/>
      <c r="I2027" s="199"/>
    </row>
    <row r="2028" spans="2:9" x14ac:dyDescent="0.3">
      <c r="B2028" s="285"/>
      <c r="C2028" s="492"/>
      <c r="D2028" s="492"/>
      <c r="E2028" s="492"/>
      <c r="F2028" s="492"/>
      <c r="G2028" s="492"/>
      <c r="H2028" s="199"/>
      <c r="I2028" s="199"/>
    </row>
    <row r="2029" spans="2:9" x14ac:dyDescent="0.3">
      <c r="B2029" s="285"/>
      <c r="C2029" s="492"/>
      <c r="D2029" s="492"/>
      <c r="E2029" s="492"/>
      <c r="F2029" s="492"/>
      <c r="G2029" s="492"/>
      <c r="H2029" s="199"/>
      <c r="I2029" s="199"/>
    </row>
    <row r="2030" spans="2:9" x14ac:dyDescent="0.3">
      <c r="B2030" s="285"/>
      <c r="C2030" s="492"/>
      <c r="D2030" s="492"/>
      <c r="E2030" s="492"/>
      <c r="F2030" s="492"/>
      <c r="G2030" s="492"/>
      <c r="H2030" s="199"/>
      <c r="I2030" s="199"/>
    </row>
    <row r="2031" spans="2:9" x14ac:dyDescent="0.3">
      <c r="B2031" s="285"/>
      <c r="C2031" s="492"/>
      <c r="D2031" s="492"/>
      <c r="E2031" s="492"/>
      <c r="F2031" s="492"/>
      <c r="G2031" s="492"/>
      <c r="H2031" s="199"/>
      <c r="I2031" s="199"/>
    </row>
    <row r="2032" spans="2:9" x14ac:dyDescent="0.3">
      <c r="B2032" s="285"/>
      <c r="C2032" s="492"/>
      <c r="D2032" s="492"/>
      <c r="E2032" s="492"/>
      <c r="F2032" s="492"/>
      <c r="G2032" s="492"/>
      <c r="H2032" s="199"/>
      <c r="I2032" s="199"/>
    </row>
    <row r="2033" spans="2:9" x14ac:dyDescent="0.3">
      <c r="B2033" s="285"/>
      <c r="C2033" s="492"/>
      <c r="D2033" s="492"/>
      <c r="E2033" s="492"/>
      <c r="F2033" s="492"/>
      <c r="G2033" s="492"/>
      <c r="H2033" s="199"/>
      <c r="I2033" s="199"/>
    </row>
    <row r="2034" spans="2:9" x14ac:dyDescent="0.3">
      <c r="B2034" s="285"/>
      <c r="C2034" s="492"/>
      <c r="D2034" s="492"/>
      <c r="E2034" s="492"/>
      <c r="F2034" s="492"/>
      <c r="G2034" s="492"/>
      <c r="H2034" s="199"/>
      <c r="I2034" s="199"/>
    </row>
    <row r="2035" spans="2:9" x14ac:dyDescent="0.3">
      <c r="B2035" s="285"/>
      <c r="C2035" s="492"/>
      <c r="D2035" s="492"/>
      <c r="E2035" s="492"/>
      <c r="F2035" s="492"/>
      <c r="G2035" s="492"/>
      <c r="H2035" s="199"/>
      <c r="I2035" s="199"/>
    </row>
    <row r="2036" spans="2:9" x14ac:dyDescent="0.3">
      <c r="B2036" s="285"/>
      <c r="C2036" s="492"/>
      <c r="D2036" s="492"/>
      <c r="E2036" s="492"/>
      <c r="F2036" s="492"/>
      <c r="G2036" s="492"/>
      <c r="H2036" s="199"/>
      <c r="I2036" s="199"/>
    </row>
    <row r="2037" spans="2:9" x14ac:dyDescent="0.3">
      <c r="B2037" s="285"/>
      <c r="C2037" s="492"/>
      <c r="D2037" s="492"/>
      <c r="E2037" s="492"/>
      <c r="F2037" s="492"/>
      <c r="G2037" s="492"/>
      <c r="H2037" s="199"/>
      <c r="I2037" s="199"/>
    </row>
    <row r="2038" spans="2:9" x14ac:dyDescent="0.3">
      <c r="B2038" s="285"/>
      <c r="C2038" s="492"/>
      <c r="D2038" s="492"/>
      <c r="E2038" s="492"/>
      <c r="F2038" s="492"/>
      <c r="G2038" s="492"/>
      <c r="H2038" s="199"/>
      <c r="I2038" s="199"/>
    </row>
    <row r="2039" spans="2:9" x14ac:dyDescent="0.3">
      <c r="B2039" s="285"/>
      <c r="C2039" s="492"/>
      <c r="D2039" s="492"/>
      <c r="E2039" s="492"/>
      <c r="F2039" s="492"/>
      <c r="G2039" s="492"/>
      <c r="H2039" s="199"/>
      <c r="I2039" s="199"/>
    </row>
    <row r="2040" spans="2:9" x14ac:dyDescent="0.3">
      <c r="B2040" s="285"/>
      <c r="C2040" s="492"/>
      <c r="D2040" s="492"/>
      <c r="E2040" s="492"/>
      <c r="F2040" s="492"/>
      <c r="G2040" s="492"/>
      <c r="H2040" s="199"/>
      <c r="I2040" s="199"/>
    </row>
    <row r="2041" spans="2:9" x14ac:dyDescent="0.3">
      <c r="B2041" s="285"/>
      <c r="C2041" s="492"/>
      <c r="D2041" s="492"/>
      <c r="E2041" s="492"/>
      <c r="F2041" s="492"/>
      <c r="G2041" s="492"/>
      <c r="H2041" s="199"/>
      <c r="I2041" s="199"/>
    </row>
    <row r="2042" spans="2:9" x14ac:dyDescent="0.3">
      <c r="B2042" s="285"/>
      <c r="C2042" s="492"/>
      <c r="D2042" s="492"/>
      <c r="E2042" s="492"/>
      <c r="F2042" s="492"/>
      <c r="G2042" s="492"/>
      <c r="H2042" s="199"/>
      <c r="I2042" s="199"/>
    </row>
    <row r="2043" spans="2:9" x14ac:dyDescent="0.3">
      <c r="B2043" s="285"/>
      <c r="C2043" s="492"/>
      <c r="D2043" s="492"/>
      <c r="E2043" s="492"/>
      <c r="F2043" s="492"/>
      <c r="G2043" s="492"/>
      <c r="H2043" s="199"/>
      <c r="I2043" s="199"/>
    </row>
    <row r="2044" spans="2:9" x14ac:dyDescent="0.3">
      <c r="B2044" s="285"/>
      <c r="C2044" s="492"/>
      <c r="D2044" s="492"/>
      <c r="E2044" s="492"/>
      <c r="F2044" s="492"/>
      <c r="G2044" s="492"/>
      <c r="H2044" s="199"/>
      <c r="I2044" s="199"/>
    </row>
    <row r="2045" spans="2:9" x14ac:dyDescent="0.3">
      <c r="B2045" s="285"/>
      <c r="C2045" s="492"/>
      <c r="D2045" s="492"/>
      <c r="E2045" s="492"/>
      <c r="F2045" s="492"/>
      <c r="G2045" s="492"/>
      <c r="H2045" s="199"/>
      <c r="I2045" s="199"/>
    </row>
    <row r="2046" spans="2:9" x14ac:dyDescent="0.3">
      <c r="B2046" s="285"/>
      <c r="C2046" s="492"/>
      <c r="D2046" s="492"/>
      <c r="E2046" s="492"/>
      <c r="F2046" s="492"/>
      <c r="G2046" s="492"/>
      <c r="H2046" s="199"/>
      <c r="I2046" s="199"/>
    </row>
    <row r="2047" spans="2:9" x14ac:dyDescent="0.3">
      <c r="B2047" s="285"/>
      <c r="C2047" s="492"/>
      <c r="D2047" s="492"/>
      <c r="E2047" s="492"/>
      <c r="F2047" s="492"/>
      <c r="G2047" s="492"/>
      <c r="H2047" s="199"/>
      <c r="I2047" s="199"/>
    </row>
    <row r="2048" spans="2:9" x14ac:dyDescent="0.3">
      <c r="B2048" s="285"/>
      <c r="C2048" s="492"/>
      <c r="D2048" s="492"/>
      <c r="E2048" s="492"/>
      <c r="F2048" s="492"/>
      <c r="G2048" s="492"/>
      <c r="H2048" s="199"/>
      <c r="I2048" s="199"/>
    </row>
    <row r="2049" spans="2:9" x14ac:dyDescent="0.3">
      <c r="B2049" s="285"/>
      <c r="C2049" s="492"/>
      <c r="D2049" s="492"/>
      <c r="E2049" s="492"/>
      <c r="F2049" s="492"/>
      <c r="G2049" s="492"/>
      <c r="H2049" s="199"/>
      <c r="I2049" s="199"/>
    </row>
    <row r="2050" spans="2:9" x14ac:dyDescent="0.3">
      <c r="B2050" s="285"/>
      <c r="C2050" s="492"/>
      <c r="D2050" s="492"/>
      <c r="E2050" s="492"/>
      <c r="F2050" s="492"/>
      <c r="G2050" s="492"/>
      <c r="H2050" s="199"/>
      <c r="I2050" s="199"/>
    </row>
    <row r="2051" spans="2:9" x14ac:dyDescent="0.3">
      <c r="B2051" s="285"/>
      <c r="C2051" s="492"/>
      <c r="D2051" s="492"/>
      <c r="E2051" s="492"/>
      <c r="F2051" s="492"/>
      <c r="G2051" s="492"/>
      <c r="H2051" s="199"/>
      <c r="I2051" s="199"/>
    </row>
    <row r="2052" spans="2:9" x14ac:dyDescent="0.3">
      <c r="B2052" s="285"/>
      <c r="C2052" s="492"/>
      <c r="D2052" s="492"/>
      <c r="E2052" s="492"/>
      <c r="F2052" s="492"/>
      <c r="G2052" s="492"/>
      <c r="H2052" s="199"/>
      <c r="I2052" s="199"/>
    </row>
    <row r="2053" spans="2:9" x14ac:dyDescent="0.3">
      <c r="B2053" s="285"/>
      <c r="C2053" s="492"/>
      <c r="D2053" s="492"/>
      <c r="E2053" s="492"/>
      <c r="F2053" s="492"/>
      <c r="G2053" s="492"/>
      <c r="H2053" s="199"/>
      <c r="I2053" s="199"/>
    </row>
    <row r="2054" spans="2:9" x14ac:dyDescent="0.3">
      <c r="B2054" s="285"/>
      <c r="C2054" s="492"/>
      <c r="D2054" s="492"/>
      <c r="E2054" s="492"/>
      <c r="F2054" s="492"/>
      <c r="G2054" s="492"/>
      <c r="H2054" s="199"/>
      <c r="I2054" s="199"/>
    </row>
    <row r="2055" spans="2:9" x14ac:dyDescent="0.3">
      <c r="B2055" s="285"/>
      <c r="C2055" s="492"/>
      <c r="D2055" s="492"/>
      <c r="E2055" s="492"/>
      <c r="F2055" s="492"/>
      <c r="G2055" s="492"/>
      <c r="H2055" s="199"/>
      <c r="I2055" s="199"/>
    </row>
    <row r="2056" spans="2:9" x14ac:dyDescent="0.3">
      <c r="B2056" s="285"/>
      <c r="C2056" s="492"/>
      <c r="D2056" s="492"/>
      <c r="E2056" s="492"/>
      <c r="F2056" s="492"/>
      <c r="G2056" s="492"/>
      <c r="H2056" s="199"/>
      <c r="I2056" s="199"/>
    </row>
    <row r="2057" spans="2:9" x14ac:dyDescent="0.3">
      <c r="B2057" s="285"/>
      <c r="C2057" s="492"/>
      <c r="D2057" s="492"/>
      <c r="E2057" s="492"/>
      <c r="F2057" s="492"/>
      <c r="G2057" s="492"/>
      <c r="H2057" s="199"/>
      <c r="I2057" s="199"/>
    </row>
    <row r="2058" spans="2:9" x14ac:dyDescent="0.3">
      <c r="B2058" s="285"/>
      <c r="C2058" s="492"/>
      <c r="D2058" s="492"/>
      <c r="E2058" s="492"/>
      <c r="F2058" s="492"/>
      <c r="G2058" s="492"/>
      <c r="H2058" s="199"/>
      <c r="I2058" s="199"/>
    </row>
    <row r="2059" spans="2:9" x14ac:dyDescent="0.3">
      <c r="B2059" s="285"/>
      <c r="C2059" s="492"/>
      <c r="D2059" s="492"/>
      <c r="E2059" s="492"/>
      <c r="F2059" s="492"/>
      <c r="G2059" s="492"/>
      <c r="H2059" s="199"/>
      <c r="I2059" s="199"/>
    </row>
    <row r="2060" spans="2:9" x14ac:dyDescent="0.3">
      <c r="B2060" s="285"/>
      <c r="C2060" s="492"/>
      <c r="D2060" s="492"/>
      <c r="E2060" s="492"/>
      <c r="F2060" s="492"/>
      <c r="G2060" s="492"/>
      <c r="H2060" s="199"/>
      <c r="I2060" s="199"/>
    </row>
    <row r="2061" spans="2:9" x14ac:dyDescent="0.3">
      <c r="B2061" s="285"/>
      <c r="C2061" s="492"/>
      <c r="D2061" s="492"/>
      <c r="E2061" s="492"/>
      <c r="F2061" s="492"/>
      <c r="G2061" s="492"/>
      <c r="H2061" s="199"/>
      <c r="I2061" s="199"/>
    </row>
    <row r="2062" spans="2:9" x14ac:dyDescent="0.3">
      <c r="B2062" s="285"/>
      <c r="C2062" s="492"/>
      <c r="D2062" s="492"/>
      <c r="E2062" s="492"/>
      <c r="F2062" s="492"/>
      <c r="G2062" s="492"/>
      <c r="H2062" s="199"/>
      <c r="I2062" s="199"/>
    </row>
    <row r="2063" spans="2:9" x14ac:dyDescent="0.3">
      <c r="B2063" s="285"/>
      <c r="C2063" s="492"/>
      <c r="D2063" s="492"/>
      <c r="E2063" s="492"/>
      <c r="F2063" s="492"/>
      <c r="G2063" s="492"/>
      <c r="H2063" s="199"/>
      <c r="I2063" s="199"/>
    </row>
    <row r="2064" spans="2:9" x14ac:dyDescent="0.3">
      <c r="B2064" s="285"/>
      <c r="C2064" s="492"/>
      <c r="D2064" s="492"/>
      <c r="E2064" s="492"/>
      <c r="F2064" s="492"/>
      <c r="G2064" s="492"/>
      <c r="H2064" s="199"/>
      <c r="I2064" s="199"/>
    </row>
    <row r="2065" spans="2:9" x14ac:dyDescent="0.3">
      <c r="B2065" s="285"/>
      <c r="C2065" s="492"/>
      <c r="D2065" s="492"/>
      <c r="E2065" s="492"/>
      <c r="F2065" s="492"/>
      <c r="G2065" s="492"/>
      <c r="H2065" s="199"/>
      <c r="I2065" s="199"/>
    </row>
    <row r="2066" spans="2:9" x14ac:dyDescent="0.3">
      <c r="B2066" s="285"/>
      <c r="C2066" s="492"/>
      <c r="D2066" s="492"/>
      <c r="E2066" s="492"/>
      <c r="F2066" s="492"/>
      <c r="G2066" s="492"/>
      <c r="H2066" s="199"/>
      <c r="I2066" s="199"/>
    </row>
    <row r="2067" spans="2:9" x14ac:dyDescent="0.3">
      <c r="B2067" s="285"/>
      <c r="C2067" s="492"/>
      <c r="D2067" s="492"/>
      <c r="E2067" s="492"/>
      <c r="F2067" s="492"/>
      <c r="G2067" s="492"/>
      <c r="H2067" s="199"/>
      <c r="I2067" s="199"/>
    </row>
    <row r="2068" spans="2:9" x14ac:dyDescent="0.3">
      <c r="B2068" s="285"/>
      <c r="C2068" s="492"/>
      <c r="D2068" s="492"/>
      <c r="E2068" s="492"/>
      <c r="F2068" s="492"/>
      <c r="G2068" s="492"/>
      <c r="H2068" s="199"/>
      <c r="I2068" s="199"/>
    </row>
    <row r="2069" spans="2:9" x14ac:dyDescent="0.3">
      <c r="B2069" s="285"/>
      <c r="C2069" s="492"/>
      <c r="D2069" s="492"/>
      <c r="E2069" s="492"/>
      <c r="F2069" s="492"/>
      <c r="G2069" s="492"/>
      <c r="H2069" s="199"/>
      <c r="I2069" s="199"/>
    </row>
    <row r="2070" spans="2:9" x14ac:dyDescent="0.3">
      <c r="B2070" s="285"/>
      <c r="C2070" s="492"/>
      <c r="D2070" s="492"/>
      <c r="E2070" s="492"/>
      <c r="F2070" s="492"/>
      <c r="G2070" s="492"/>
      <c r="H2070" s="199"/>
      <c r="I2070" s="199"/>
    </row>
    <row r="2071" spans="2:9" x14ac:dyDescent="0.3">
      <c r="B2071" s="285"/>
      <c r="C2071" s="492"/>
      <c r="D2071" s="492"/>
      <c r="E2071" s="492"/>
      <c r="F2071" s="492"/>
      <c r="G2071" s="492"/>
      <c r="H2071" s="199"/>
      <c r="I2071" s="199"/>
    </row>
    <row r="2072" spans="2:9" x14ac:dyDescent="0.3">
      <c r="B2072" s="285"/>
      <c r="C2072" s="492"/>
      <c r="D2072" s="492"/>
      <c r="E2072" s="492"/>
      <c r="F2072" s="492"/>
      <c r="G2072" s="492"/>
      <c r="H2072" s="199"/>
      <c r="I2072" s="199"/>
    </row>
    <row r="2073" spans="2:9" x14ac:dyDescent="0.3">
      <c r="B2073" s="285"/>
      <c r="C2073" s="492"/>
      <c r="D2073" s="492"/>
      <c r="E2073" s="492"/>
      <c r="F2073" s="492"/>
      <c r="G2073" s="492"/>
      <c r="H2073" s="199"/>
      <c r="I2073" s="199"/>
    </row>
    <row r="2074" spans="2:9" x14ac:dyDescent="0.3">
      <c r="B2074" s="285"/>
      <c r="C2074" s="492"/>
      <c r="D2074" s="492"/>
      <c r="E2074" s="492"/>
      <c r="F2074" s="492"/>
      <c r="G2074" s="492"/>
      <c r="H2074" s="199"/>
      <c r="I2074" s="199"/>
    </row>
    <row r="2075" spans="2:9" x14ac:dyDescent="0.3">
      <c r="B2075" s="285"/>
      <c r="C2075" s="492"/>
      <c r="D2075" s="492"/>
      <c r="E2075" s="492"/>
      <c r="F2075" s="492"/>
      <c r="G2075" s="492"/>
      <c r="H2075" s="199"/>
      <c r="I2075" s="199"/>
    </row>
    <row r="2076" spans="2:9" x14ac:dyDescent="0.3">
      <c r="B2076" s="285"/>
      <c r="C2076" s="492"/>
      <c r="D2076" s="492"/>
      <c r="E2076" s="492"/>
      <c r="F2076" s="492"/>
      <c r="G2076" s="492"/>
      <c r="H2076" s="199"/>
      <c r="I2076" s="199"/>
    </row>
    <row r="2077" spans="2:9" x14ac:dyDescent="0.3">
      <c r="B2077" s="285"/>
      <c r="C2077" s="492"/>
      <c r="D2077" s="492"/>
      <c r="E2077" s="492"/>
      <c r="F2077" s="492"/>
      <c r="G2077" s="492"/>
      <c r="H2077" s="199"/>
      <c r="I2077" s="199"/>
    </row>
    <row r="2078" spans="2:9" x14ac:dyDescent="0.3">
      <c r="B2078" s="285"/>
      <c r="C2078" s="492"/>
      <c r="D2078" s="492"/>
      <c r="E2078" s="492"/>
      <c r="F2078" s="492"/>
      <c r="G2078" s="492"/>
      <c r="H2078" s="199"/>
      <c r="I2078" s="199"/>
    </row>
    <row r="2079" spans="2:9" x14ac:dyDescent="0.3">
      <c r="B2079" s="285"/>
      <c r="C2079" s="492"/>
      <c r="D2079" s="492"/>
      <c r="E2079" s="492"/>
      <c r="F2079" s="492"/>
      <c r="G2079" s="492"/>
      <c r="H2079" s="199"/>
      <c r="I2079" s="199"/>
    </row>
    <row r="2080" spans="2:9" x14ac:dyDescent="0.3">
      <c r="B2080" s="285"/>
      <c r="C2080" s="492"/>
      <c r="D2080" s="492"/>
      <c r="E2080" s="492"/>
      <c r="F2080" s="492"/>
      <c r="G2080" s="492"/>
      <c r="H2080" s="199"/>
      <c r="I2080" s="199"/>
    </row>
    <row r="2081" spans="2:9" x14ac:dyDescent="0.3">
      <c r="B2081" s="285"/>
      <c r="C2081" s="492"/>
      <c r="D2081" s="492"/>
      <c r="E2081" s="492"/>
      <c r="F2081" s="492"/>
      <c r="G2081" s="492"/>
      <c r="H2081" s="199"/>
      <c r="I2081" s="199"/>
    </row>
    <row r="2082" spans="2:9" x14ac:dyDescent="0.3">
      <c r="B2082" s="285"/>
      <c r="C2082" s="492"/>
      <c r="D2082" s="492"/>
      <c r="E2082" s="492"/>
      <c r="F2082" s="492"/>
      <c r="G2082" s="492"/>
      <c r="H2082" s="199"/>
      <c r="I2082" s="199"/>
    </row>
    <row r="2083" spans="2:9" x14ac:dyDescent="0.3">
      <c r="B2083" s="285"/>
      <c r="C2083" s="492"/>
      <c r="D2083" s="492"/>
      <c r="E2083" s="492"/>
      <c r="F2083" s="492"/>
      <c r="G2083" s="492"/>
      <c r="H2083" s="199"/>
      <c r="I2083" s="199"/>
    </row>
    <row r="2084" spans="2:9" x14ac:dyDescent="0.3">
      <c r="B2084" s="285"/>
      <c r="C2084" s="492"/>
      <c r="D2084" s="492"/>
      <c r="E2084" s="492"/>
      <c r="F2084" s="492"/>
      <c r="G2084" s="492"/>
      <c r="H2084" s="199"/>
      <c r="I2084" s="199"/>
    </row>
    <row r="2085" spans="2:9" x14ac:dyDescent="0.3">
      <c r="B2085" s="285"/>
      <c r="C2085" s="492"/>
      <c r="D2085" s="492"/>
      <c r="E2085" s="492"/>
      <c r="F2085" s="492"/>
      <c r="G2085" s="492"/>
      <c r="H2085" s="199"/>
      <c r="I2085" s="199"/>
    </row>
    <row r="2086" spans="2:9" x14ac:dyDescent="0.3">
      <c r="B2086" s="285"/>
      <c r="C2086" s="492"/>
      <c r="D2086" s="492"/>
      <c r="E2086" s="492"/>
      <c r="F2086" s="492"/>
      <c r="G2086" s="492"/>
      <c r="H2086" s="199"/>
      <c r="I2086" s="199"/>
    </row>
    <row r="2087" spans="2:9" x14ac:dyDescent="0.3">
      <c r="B2087" s="285"/>
      <c r="C2087" s="492"/>
      <c r="D2087" s="492"/>
      <c r="E2087" s="492"/>
      <c r="F2087" s="492"/>
      <c r="G2087" s="492"/>
      <c r="H2087" s="199"/>
      <c r="I2087" s="199"/>
    </row>
    <row r="2088" spans="2:9" x14ac:dyDescent="0.3">
      <c r="B2088" s="285"/>
      <c r="C2088" s="492"/>
      <c r="D2088" s="492"/>
      <c r="E2088" s="492"/>
      <c r="F2088" s="492"/>
      <c r="G2088" s="492"/>
      <c r="H2088" s="199"/>
      <c r="I2088" s="199"/>
    </row>
    <row r="2089" spans="2:9" x14ac:dyDescent="0.3">
      <c r="B2089" s="285"/>
      <c r="C2089" s="492"/>
      <c r="D2089" s="492"/>
      <c r="E2089" s="492"/>
      <c r="F2089" s="492"/>
      <c r="G2089" s="492"/>
      <c r="H2089" s="199"/>
      <c r="I2089" s="199"/>
    </row>
    <row r="2090" spans="2:9" x14ac:dyDescent="0.3">
      <c r="B2090" s="285"/>
      <c r="C2090" s="492"/>
      <c r="D2090" s="492"/>
      <c r="E2090" s="492"/>
      <c r="F2090" s="492"/>
      <c r="G2090" s="492"/>
      <c r="H2090" s="199"/>
      <c r="I2090" s="199"/>
    </row>
    <row r="2091" spans="2:9" x14ac:dyDescent="0.3">
      <c r="B2091" s="285"/>
      <c r="C2091" s="492"/>
      <c r="D2091" s="492"/>
      <c r="E2091" s="492"/>
      <c r="F2091" s="492"/>
      <c r="G2091" s="492"/>
      <c r="H2091" s="199"/>
      <c r="I2091" s="199"/>
    </row>
    <row r="2092" spans="2:9" x14ac:dyDescent="0.3">
      <c r="B2092" s="285"/>
      <c r="C2092" s="492"/>
      <c r="D2092" s="492"/>
      <c r="E2092" s="492"/>
      <c r="F2092" s="492"/>
      <c r="G2092" s="492"/>
      <c r="H2092" s="199"/>
      <c r="I2092" s="199"/>
    </row>
    <row r="2093" spans="2:9" x14ac:dyDescent="0.3">
      <c r="B2093" s="285"/>
      <c r="C2093" s="492"/>
      <c r="D2093" s="492"/>
      <c r="E2093" s="492"/>
      <c r="F2093" s="492"/>
      <c r="G2093" s="492"/>
      <c r="H2093" s="199"/>
      <c r="I2093" s="199"/>
    </row>
    <row r="2094" spans="2:9" x14ac:dyDescent="0.3">
      <c r="B2094" s="285"/>
      <c r="C2094" s="492"/>
      <c r="D2094" s="492"/>
      <c r="E2094" s="492"/>
      <c r="F2094" s="492"/>
      <c r="G2094" s="492"/>
      <c r="H2094" s="199"/>
      <c r="I2094" s="199"/>
    </row>
    <row r="2095" spans="2:9" x14ac:dyDescent="0.3">
      <c r="B2095" s="285"/>
      <c r="C2095" s="492"/>
      <c r="D2095" s="492"/>
      <c r="E2095" s="492"/>
      <c r="F2095" s="492"/>
      <c r="G2095" s="492"/>
      <c r="H2095" s="199"/>
      <c r="I2095" s="199"/>
    </row>
    <row r="2096" spans="2:9" x14ac:dyDescent="0.3">
      <c r="B2096" s="285"/>
      <c r="C2096" s="492"/>
      <c r="D2096" s="492"/>
      <c r="E2096" s="492"/>
      <c r="F2096" s="492"/>
      <c r="G2096" s="492"/>
      <c r="H2096" s="199"/>
      <c r="I2096" s="199"/>
    </row>
    <row r="2097" spans="2:9" x14ac:dyDescent="0.3">
      <c r="B2097" s="285"/>
      <c r="C2097" s="492"/>
      <c r="D2097" s="492"/>
      <c r="E2097" s="492"/>
      <c r="F2097" s="492"/>
      <c r="G2097" s="492"/>
      <c r="H2097" s="199"/>
      <c r="I2097" s="199"/>
    </row>
    <row r="2098" spans="2:9" x14ac:dyDescent="0.3">
      <c r="B2098" s="285"/>
      <c r="C2098" s="492"/>
      <c r="D2098" s="492"/>
      <c r="E2098" s="492"/>
      <c r="F2098" s="492"/>
      <c r="G2098" s="492"/>
      <c r="H2098" s="199"/>
      <c r="I2098" s="199"/>
    </row>
    <row r="2099" spans="2:9" x14ac:dyDescent="0.3">
      <c r="B2099" s="285"/>
      <c r="C2099" s="492"/>
      <c r="D2099" s="492"/>
      <c r="E2099" s="492"/>
      <c r="F2099" s="492"/>
      <c r="G2099" s="492"/>
      <c r="H2099" s="199"/>
      <c r="I2099" s="199"/>
    </row>
    <row r="2100" spans="2:9" x14ac:dyDescent="0.3">
      <c r="B2100" s="285"/>
      <c r="C2100" s="492"/>
      <c r="D2100" s="492"/>
      <c r="E2100" s="492"/>
      <c r="F2100" s="492"/>
      <c r="G2100" s="492"/>
      <c r="H2100" s="199"/>
      <c r="I2100" s="199"/>
    </row>
    <row r="2101" spans="2:9" x14ac:dyDescent="0.3">
      <c r="B2101" s="285"/>
      <c r="C2101" s="492"/>
      <c r="D2101" s="492"/>
      <c r="E2101" s="492"/>
      <c r="F2101" s="492"/>
      <c r="G2101" s="492"/>
      <c r="H2101" s="199"/>
      <c r="I2101" s="199"/>
    </row>
    <row r="2102" spans="2:9" x14ac:dyDescent="0.3">
      <c r="B2102" s="285"/>
      <c r="C2102" s="492"/>
      <c r="D2102" s="492"/>
      <c r="E2102" s="492"/>
      <c r="F2102" s="492"/>
      <c r="G2102" s="492"/>
      <c r="H2102" s="199"/>
      <c r="I2102" s="199"/>
    </row>
    <row r="2103" spans="2:9" x14ac:dyDescent="0.3">
      <c r="B2103" s="285"/>
      <c r="C2103" s="492"/>
      <c r="D2103" s="492"/>
      <c r="E2103" s="492"/>
      <c r="F2103" s="492"/>
      <c r="G2103" s="492"/>
      <c r="H2103" s="199"/>
      <c r="I2103" s="199"/>
    </row>
    <row r="2104" spans="2:9" x14ac:dyDescent="0.3">
      <c r="B2104" s="285"/>
      <c r="C2104" s="492"/>
      <c r="D2104" s="492"/>
      <c r="E2104" s="492"/>
      <c r="F2104" s="492"/>
      <c r="G2104" s="492"/>
      <c r="H2104" s="199"/>
      <c r="I2104" s="199"/>
    </row>
    <row r="2105" spans="2:9" x14ac:dyDescent="0.3">
      <c r="B2105" s="285"/>
      <c r="C2105" s="492"/>
      <c r="D2105" s="492"/>
      <c r="E2105" s="492"/>
      <c r="F2105" s="492"/>
      <c r="G2105" s="492"/>
      <c r="H2105" s="199"/>
      <c r="I2105" s="199"/>
    </row>
    <row r="2106" spans="2:9" x14ac:dyDescent="0.3">
      <c r="B2106" s="285"/>
      <c r="C2106" s="492"/>
      <c r="D2106" s="492"/>
      <c r="E2106" s="492"/>
      <c r="F2106" s="492"/>
      <c r="G2106" s="492"/>
      <c r="H2106" s="199"/>
      <c r="I2106" s="199"/>
    </row>
    <row r="2107" spans="2:9" x14ac:dyDescent="0.3">
      <c r="B2107" s="285"/>
      <c r="C2107" s="492"/>
      <c r="D2107" s="492"/>
      <c r="E2107" s="492"/>
      <c r="F2107" s="492"/>
      <c r="G2107" s="492"/>
      <c r="H2107" s="199"/>
      <c r="I2107" s="199"/>
    </row>
    <row r="2108" spans="2:9" x14ac:dyDescent="0.3">
      <c r="B2108" s="285"/>
      <c r="C2108" s="492"/>
      <c r="D2108" s="492"/>
      <c r="E2108" s="492"/>
      <c r="F2108" s="492"/>
      <c r="G2108" s="492"/>
      <c r="H2108" s="199"/>
      <c r="I2108" s="199"/>
    </row>
    <row r="2109" spans="2:9" x14ac:dyDescent="0.3">
      <c r="B2109" s="285"/>
      <c r="C2109" s="492"/>
      <c r="D2109" s="492"/>
      <c r="E2109" s="492"/>
      <c r="F2109" s="492"/>
      <c r="G2109" s="492"/>
      <c r="H2109" s="199"/>
      <c r="I2109" s="199"/>
    </row>
    <row r="2110" spans="2:9" x14ac:dyDescent="0.3">
      <c r="B2110" s="285"/>
      <c r="C2110" s="492"/>
      <c r="D2110" s="492"/>
      <c r="E2110" s="492"/>
      <c r="F2110" s="492"/>
      <c r="G2110" s="492"/>
      <c r="H2110" s="199"/>
      <c r="I2110" s="199"/>
    </row>
    <row r="2111" spans="2:9" x14ac:dyDescent="0.3">
      <c r="B2111" s="285"/>
      <c r="C2111" s="492"/>
      <c r="D2111" s="492"/>
      <c r="E2111" s="492"/>
      <c r="F2111" s="492"/>
      <c r="G2111" s="492"/>
      <c r="H2111" s="199"/>
      <c r="I2111" s="199"/>
    </row>
    <row r="2112" spans="2:9" x14ac:dyDescent="0.3">
      <c r="B2112" s="285"/>
      <c r="C2112" s="492"/>
      <c r="D2112" s="492"/>
      <c r="E2112" s="492"/>
      <c r="F2112" s="492"/>
      <c r="G2112" s="492"/>
      <c r="H2112" s="199"/>
      <c r="I2112" s="199"/>
    </row>
    <row r="2113" spans="2:9" x14ac:dyDescent="0.3">
      <c r="B2113" s="285"/>
      <c r="C2113" s="492"/>
      <c r="D2113" s="492"/>
      <c r="E2113" s="492"/>
      <c r="F2113" s="492"/>
      <c r="G2113" s="492"/>
      <c r="H2113" s="199"/>
      <c r="I2113" s="199"/>
    </row>
    <row r="2114" spans="2:9" x14ac:dyDescent="0.3">
      <c r="B2114" s="285"/>
      <c r="C2114" s="492"/>
      <c r="D2114" s="492"/>
      <c r="E2114" s="492"/>
      <c r="F2114" s="492"/>
      <c r="G2114" s="492"/>
      <c r="H2114" s="199"/>
      <c r="I2114" s="199"/>
    </row>
    <row r="2115" spans="2:9" x14ac:dyDescent="0.3">
      <c r="B2115" s="285"/>
      <c r="C2115" s="492"/>
      <c r="D2115" s="492"/>
      <c r="E2115" s="492"/>
      <c r="F2115" s="492"/>
      <c r="G2115" s="492"/>
      <c r="H2115" s="199"/>
      <c r="I2115" s="199"/>
    </row>
    <row r="2116" spans="2:9" x14ac:dyDescent="0.3">
      <c r="B2116" s="285"/>
      <c r="C2116" s="492"/>
      <c r="D2116" s="492"/>
      <c r="E2116" s="492"/>
      <c r="F2116" s="492"/>
      <c r="G2116" s="492"/>
      <c r="H2116" s="199"/>
      <c r="I2116" s="199"/>
    </row>
    <row r="2117" spans="2:9" x14ac:dyDescent="0.3">
      <c r="B2117" s="285"/>
      <c r="C2117" s="492"/>
      <c r="D2117" s="492"/>
      <c r="E2117" s="492"/>
      <c r="F2117" s="492"/>
      <c r="G2117" s="492"/>
      <c r="H2117" s="199"/>
      <c r="I2117" s="199"/>
    </row>
    <row r="2118" spans="2:9" x14ac:dyDescent="0.3">
      <c r="B2118" s="285"/>
      <c r="C2118" s="492"/>
      <c r="D2118" s="492"/>
      <c r="E2118" s="492"/>
      <c r="F2118" s="492"/>
      <c r="G2118" s="492"/>
      <c r="H2118" s="199"/>
      <c r="I2118" s="199"/>
    </row>
    <row r="2119" spans="2:9" x14ac:dyDescent="0.3">
      <c r="B2119" s="285"/>
      <c r="C2119" s="492"/>
      <c r="D2119" s="492"/>
      <c r="E2119" s="492"/>
      <c r="F2119" s="492"/>
      <c r="G2119" s="492"/>
      <c r="H2119" s="199"/>
      <c r="I2119" s="199"/>
    </row>
    <row r="2120" spans="2:9" x14ac:dyDescent="0.3">
      <c r="B2120" s="285"/>
      <c r="C2120" s="492"/>
      <c r="D2120" s="492"/>
      <c r="E2120" s="492"/>
      <c r="F2120" s="492"/>
      <c r="G2120" s="492"/>
      <c r="H2120" s="199"/>
      <c r="I2120" s="199"/>
    </row>
    <row r="2121" spans="2:9" x14ac:dyDescent="0.3">
      <c r="B2121" s="285"/>
      <c r="C2121" s="492"/>
      <c r="D2121" s="492"/>
      <c r="E2121" s="492"/>
      <c r="F2121" s="492"/>
      <c r="G2121" s="492"/>
      <c r="H2121" s="199"/>
      <c r="I2121" s="199"/>
    </row>
    <row r="2122" spans="2:9" x14ac:dyDescent="0.3">
      <c r="B2122" s="285"/>
      <c r="C2122" s="492"/>
      <c r="D2122" s="492"/>
      <c r="E2122" s="492"/>
      <c r="F2122" s="492"/>
      <c r="G2122" s="492"/>
      <c r="H2122" s="199"/>
      <c r="I2122" s="199"/>
    </row>
    <row r="2123" spans="2:9" x14ac:dyDescent="0.3">
      <c r="B2123" s="285"/>
      <c r="C2123" s="492"/>
      <c r="D2123" s="492"/>
      <c r="E2123" s="492"/>
      <c r="F2123" s="492"/>
      <c r="G2123" s="492"/>
      <c r="H2123" s="199"/>
      <c r="I2123" s="199"/>
    </row>
    <row r="2124" spans="2:9" x14ac:dyDescent="0.3">
      <c r="B2124" s="285"/>
      <c r="C2124" s="492"/>
      <c r="D2124" s="492"/>
      <c r="E2124" s="492"/>
      <c r="F2124" s="492"/>
      <c r="G2124" s="492"/>
      <c r="H2124" s="199"/>
      <c r="I2124" s="199"/>
    </row>
    <row r="2125" spans="2:9" x14ac:dyDescent="0.3">
      <c r="B2125" s="285"/>
      <c r="C2125" s="492"/>
      <c r="D2125" s="492"/>
      <c r="E2125" s="492"/>
      <c r="F2125" s="492"/>
      <c r="G2125" s="492"/>
      <c r="H2125" s="199"/>
      <c r="I2125" s="199"/>
    </row>
    <row r="2126" spans="2:9" x14ac:dyDescent="0.3">
      <c r="B2126" s="285"/>
      <c r="C2126" s="492"/>
      <c r="D2126" s="492"/>
      <c r="E2126" s="492"/>
      <c r="F2126" s="492"/>
      <c r="G2126" s="492"/>
      <c r="H2126" s="199"/>
      <c r="I2126" s="199"/>
    </row>
    <row r="2127" spans="2:9" x14ac:dyDescent="0.3">
      <c r="B2127" s="285"/>
      <c r="C2127" s="492"/>
      <c r="D2127" s="492"/>
      <c r="E2127" s="492"/>
      <c r="F2127" s="492"/>
      <c r="G2127" s="492"/>
      <c r="H2127" s="199"/>
      <c r="I2127" s="199"/>
    </row>
    <row r="2128" spans="2:9" x14ac:dyDescent="0.3">
      <c r="B2128" s="285"/>
      <c r="C2128" s="492"/>
      <c r="D2128" s="492"/>
      <c r="E2128" s="492"/>
      <c r="F2128" s="492"/>
      <c r="G2128" s="492"/>
      <c r="H2128" s="199"/>
      <c r="I2128" s="199"/>
    </row>
    <row r="2129" spans="2:9" x14ac:dyDescent="0.3">
      <c r="B2129" s="285"/>
      <c r="C2129" s="492"/>
      <c r="D2129" s="492"/>
      <c r="E2129" s="492"/>
      <c r="F2129" s="492"/>
      <c r="G2129" s="492"/>
      <c r="H2129" s="199"/>
      <c r="I2129" s="199"/>
    </row>
    <row r="2130" spans="2:9" x14ac:dyDescent="0.3">
      <c r="B2130" s="285"/>
      <c r="C2130" s="492"/>
      <c r="D2130" s="492"/>
      <c r="E2130" s="492"/>
      <c r="F2130" s="492"/>
      <c r="G2130" s="492"/>
      <c r="H2130" s="199"/>
      <c r="I2130" s="199"/>
    </row>
    <row r="2131" spans="2:9" x14ac:dyDescent="0.3">
      <c r="B2131" s="285"/>
      <c r="C2131" s="492"/>
      <c r="D2131" s="492"/>
      <c r="E2131" s="492"/>
      <c r="F2131" s="492"/>
      <c r="G2131" s="492"/>
      <c r="H2131" s="199"/>
      <c r="I2131" s="199"/>
    </row>
    <row r="2132" spans="2:9" x14ac:dyDescent="0.3">
      <c r="B2132" s="285"/>
      <c r="C2132" s="492"/>
      <c r="D2132" s="492"/>
      <c r="E2132" s="492"/>
      <c r="F2132" s="492"/>
      <c r="G2132" s="492"/>
      <c r="H2132" s="199"/>
      <c r="I2132" s="199"/>
    </row>
    <row r="2133" spans="2:9" x14ac:dyDescent="0.3">
      <c r="B2133" s="285"/>
      <c r="C2133" s="492"/>
      <c r="D2133" s="492"/>
      <c r="E2133" s="492"/>
      <c r="F2133" s="492"/>
      <c r="G2133" s="492"/>
      <c r="H2133" s="199"/>
      <c r="I2133" s="199"/>
    </row>
    <row r="2134" spans="2:9" x14ac:dyDescent="0.3">
      <c r="B2134" s="285"/>
      <c r="C2134" s="492"/>
      <c r="D2134" s="492"/>
      <c r="E2134" s="492"/>
      <c r="F2134" s="492"/>
      <c r="G2134" s="492"/>
      <c r="H2134" s="199"/>
      <c r="I2134" s="199"/>
    </row>
    <row r="2135" spans="2:9" x14ac:dyDescent="0.3">
      <c r="B2135" s="285"/>
      <c r="C2135" s="492"/>
      <c r="D2135" s="492"/>
      <c r="E2135" s="492"/>
      <c r="F2135" s="492"/>
      <c r="G2135" s="492"/>
      <c r="H2135" s="199"/>
      <c r="I2135" s="199"/>
    </row>
    <row r="2136" spans="2:9" x14ac:dyDescent="0.3">
      <c r="B2136" s="285"/>
      <c r="C2136" s="492"/>
      <c r="D2136" s="492"/>
      <c r="E2136" s="492"/>
      <c r="F2136" s="492"/>
      <c r="G2136" s="492"/>
      <c r="H2136" s="199"/>
      <c r="I2136" s="199"/>
    </row>
    <row r="2137" spans="2:9" x14ac:dyDescent="0.3">
      <c r="B2137" s="285"/>
      <c r="C2137" s="492"/>
      <c r="D2137" s="492"/>
      <c r="E2137" s="492"/>
      <c r="F2137" s="492"/>
      <c r="G2137" s="492"/>
      <c r="H2137" s="199"/>
      <c r="I2137" s="199"/>
    </row>
    <row r="2138" spans="2:9" x14ac:dyDescent="0.3">
      <c r="B2138" s="285"/>
      <c r="C2138" s="492"/>
      <c r="D2138" s="492"/>
      <c r="E2138" s="492"/>
      <c r="F2138" s="492"/>
      <c r="G2138" s="492"/>
      <c r="H2138" s="199"/>
      <c r="I2138" s="199"/>
    </row>
    <row r="2139" spans="2:9" x14ac:dyDescent="0.3">
      <c r="B2139" s="285"/>
      <c r="C2139" s="492"/>
      <c r="D2139" s="492"/>
      <c r="E2139" s="492"/>
      <c r="F2139" s="492"/>
      <c r="G2139" s="492"/>
      <c r="H2139" s="199"/>
      <c r="I2139" s="199"/>
    </row>
    <row r="2140" spans="2:9" x14ac:dyDescent="0.3">
      <c r="B2140" s="285"/>
      <c r="C2140" s="492"/>
      <c r="D2140" s="492"/>
      <c r="E2140" s="492"/>
      <c r="F2140" s="492"/>
      <c r="G2140" s="492"/>
      <c r="H2140" s="199"/>
      <c r="I2140" s="199"/>
    </row>
    <row r="2141" spans="2:9" x14ac:dyDescent="0.3">
      <c r="B2141" s="285"/>
      <c r="C2141" s="492"/>
      <c r="D2141" s="492"/>
      <c r="E2141" s="492"/>
      <c r="F2141" s="492"/>
      <c r="G2141" s="492"/>
      <c r="H2141" s="199"/>
      <c r="I2141" s="199"/>
    </row>
    <row r="2142" spans="2:9" x14ac:dyDescent="0.3">
      <c r="B2142" s="285"/>
      <c r="C2142" s="492"/>
      <c r="D2142" s="492"/>
      <c r="E2142" s="492"/>
      <c r="F2142" s="492"/>
      <c r="G2142" s="492"/>
      <c r="H2142" s="199"/>
      <c r="I2142" s="199"/>
    </row>
    <row r="2143" spans="2:9" x14ac:dyDescent="0.3">
      <c r="B2143" s="285"/>
      <c r="C2143" s="492"/>
      <c r="D2143" s="492"/>
      <c r="E2143" s="492"/>
      <c r="F2143" s="492"/>
      <c r="G2143" s="492"/>
      <c r="H2143" s="199"/>
      <c r="I2143" s="199"/>
    </row>
    <row r="2144" spans="2:9" x14ac:dyDescent="0.3">
      <c r="B2144" s="285"/>
      <c r="C2144" s="492"/>
      <c r="D2144" s="492"/>
      <c r="E2144" s="492"/>
      <c r="F2144" s="492"/>
      <c r="G2144" s="492"/>
      <c r="H2144" s="199"/>
      <c r="I2144" s="199"/>
    </row>
    <row r="2145" spans="2:9" x14ac:dyDescent="0.3">
      <c r="B2145" s="285"/>
      <c r="C2145" s="492"/>
      <c r="D2145" s="492"/>
      <c r="E2145" s="492"/>
      <c r="F2145" s="492"/>
      <c r="G2145" s="492"/>
      <c r="H2145" s="199"/>
      <c r="I2145" s="199"/>
    </row>
    <row r="2146" spans="2:9" x14ac:dyDescent="0.3">
      <c r="B2146" s="285"/>
      <c r="C2146" s="492"/>
      <c r="D2146" s="492"/>
      <c r="E2146" s="492"/>
      <c r="F2146" s="492"/>
      <c r="G2146" s="492"/>
      <c r="H2146" s="199"/>
      <c r="I2146" s="199"/>
    </row>
    <row r="2147" spans="2:9" x14ac:dyDescent="0.3">
      <c r="B2147" s="285"/>
      <c r="C2147" s="492"/>
      <c r="D2147" s="492"/>
      <c r="E2147" s="492"/>
      <c r="F2147" s="492"/>
      <c r="G2147" s="492"/>
      <c r="H2147" s="199"/>
      <c r="I2147" s="199"/>
    </row>
    <row r="2148" spans="2:9" x14ac:dyDescent="0.3">
      <c r="B2148" s="285"/>
      <c r="C2148" s="492"/>
      <c r="D2148" s="492"/>
      <c r="E2148" s="492"/>
      <c r="F2148" s="492"/>
      <c r="G2148" s="492"/>
      <c r="H2148" s="199"/>
      <c r="I2148" s="199"/>
    </row>
    <row r="2149" spans="2:9" x14ac:dyDescent="0.3">
      <c r="B2149" s="285"/>
      <c r="C2149" s="492"/>
      <c r="D2149" s="492"/>
      <c r="E2149" s="492"/>
      <c r="F2149" s="492"/>
      <c r="G2149" s="492"/>
      <c r="H2149" s="199"/>
      <c r="I2149" s="199"/>
    </row>
    <row r="2150" spans="2:9" x14ac:dyDescent="0.3">
      <c r="B2150" s="285"/>
      <c r="C2150" s="492"/>
      <c r="D2150" s="492"/>
      <c r="E2150" s="492"/>
      <c r="F2150" s="492"/>
      <c r="G2150" s="492"/>
      <c r="H2150" s="199"/>
      <c r="I2150" s="199"/>
    </row>
    <row r="2151" spans="2:9" x14ac:dyDescent="0.3">
      <c r="B2151" s="285"/>
      <c r="C2151" s="492"/>
      <c r="D2151" s="492"/>
      <c r="E2151" s="492"/>
      <c r="F2151" s="492"/>
      <c r="G2151" s="492"/>
      <c r="H2151" s="199"/>
      <c r="I2151" s="199"/>
    </row>
    <row r="2152" spans="2:9" x14ac:dyDescent="0.3">
      <c r="B2152" s="285"/>
      <c r="C2152" s="492"/>
      <c r="D2152" s="492"/>
      <c r="E2152" s="492"/>
      <c r="F2152" s="492"/>
      <c r="G2152" s="492"/>
      <c r="H2152" s="199"/>
      <c r="I2152" s="199"/>
    </row>
    <row r="2153" spans="2:9" x14ac:dyDescent="0.3">
      <c r="B2153" s="285"/>
      <c r="C2153" s="492"/>
      <c r="D2153" s="492"/>
      <c r="E2153" s="492"/>
      <c r="F2153" s="492"/>
      <c r="G2153" s="492"/>
      <c r="H2153" s="199"/>
      <c r="I2153" s="199"/>
    </row>
    <row r="2154" spans="2:9" x14ac:dyDescent="0.3">
      <c r="B2154" s="285"/>
      <c r="C2154" s="492"/>
      <c r="D2154" s="492"/>
      <c r="E2154" s="492"/>
      <c r="F2154" s="492"/>
      <c r="G2154" s="492"/>
      <c r="H2154" s="199"/>
      <c r="I2154" s="199"/>
    </row>
    <row r="2155" spans="2:9" x14ac:dyDescent="0.3">
      <c r="B2155" s="285"/>
      <c r="C2155" s="492"/>
      <c r="D2155" s="492"/>
      <c r="E2155" s="492"/>
      <c r="F2155" s="492"/>
      <c r="G2155" s="492"/>
      <c r="H2155" s="199"/>
      <c r="I2155" s="199"/>
    </row>
    <row r="2156" spans="2:9" x14ac:dyDescent="0.3">
      <c r="B2156" s="285"/>
      <c r="C2156" s="492"/>
      <c r="D2156" s="492"/>
      <c r="E2156" s="492"/>
      <c r="F2156" s="492"/>
      <c r="G2156" s="492"/>
      <c r="H2156" s="199"/>
      <c r="I2156" s="199"/>
    </row>
    <row r="2157" spans="2:9" x14ac:dyDescent="0.3">
      <c r="B2157" s="285"/>
      <c r="C2157" s="492"/>
      <c r="D2157" s="492"/>
      <c r="E2157" s="492"/>
      <c r="F2157" s="492"/>
      <c r="G2157" s="492"/>
      <c r="H2157" s="199"/>
      <c r="I2157" s="199"/>
    </row>
    <row r="2158" spans="2:9" x14ac:dyDescent="0.3">
      <c r="B2158" s="285"/>
      <c r="C2158" s="492"/>
      <c r="D2158" s="492"/>
      <c r="E2158" s="492"/>
      <c r="F2158" s="492"/>
      <c r="G2158" s="492"/>
      <c r="H2158" s="199"/>
      <c r="I2158" s="199"/>
    </row>
    <row r="2159" spans="2:9" x14ac:dyDescent="0.3">
      <c r="B2159" s="285"/>
      <c r="C2159" s="492"/>
      <c r="D2159" s="492"/>
      <c r="E2159" s="492"/>
      <c r="F2159" s="492"/>
      <c r="G2159" s="492"/>
      <c r="H2159" s="199"/>
      <c r="I2159" s="199"/>
    </row>
    <row r="2160" spans="2:9" x14ac:dyDescent="0.3">
      <c r="B2160" s="285"/>
      <c r="C2160" s="492"/>
      <c r="D2160" s="492"/>
      <c r="E2160" s="492"/>
      <c r="F2160" s="492"/>
      <c r="G2160" s="492"/>
      <c r="H2160" s="199"/>
      <c r="I2160" s="199"/>
    </row>
    <row r="2161" spans="2:9" x14ac:dyDescent="0.3">
      <c r="B2161" s="285"/>
      <c r="C2161" s="492"/>
      <c r="D2161" s="492"/>
      <c r="E2161" s="492"/>
      <c r="F2161" s="492"/>
      <c r="G2161" s="492"/>
      <c r="H2161" s="199"/>
      <c r="I2161" s="199"/>
    </row>
    <row r="2162" spans="2:9" x14ac:dyDescent="0.3">
      <c r="B2162" s="285"/>
      <c r="C2162" s="492"/>
      <c r="D2162" s="492"/>
      <c r="E2162" s="492"/>
      <c r="F2162" s="492"/>
      <c r="G2162" s="492"/>
      <c r="H2162" s="199"/>
      <c r="I2162" s="199"/>
    </row>
    <row r="2163" spans="2:9" x14ac:dyDescent="0.3">
      <c r="B2163" s="285"/>
      <c r="C2163" s="492"/>
      <c r="D2163" s="492"/>
      <c r="E2163" s="492"/>
      <c r="F2163" s="492"/>
      <c r="G2163" s="492"/>
      <c r="H2163" s="199"/>
      <c r="I2163" s="199"/>
    </row>
    <row r="2164" spans="2:9" x14ac:dyDescent="0.3">
      <c r="B2164" s="285"/>
      <c r="C2164" s="492"/>
      <c r="D2164" s="492"/>
      <c r="E2164" s="492"/>
      <c r="F2164" s="492"/>
      <c r="G2164" s="492"/>
      <c r="H2164" s="199"/>
      <c r="I2164" s="199"/>
    </row>
    <row r="2165" spans="2:9" x14ac:dyDescent="0.3">
      <c r="B2165" s="285"/>
      <c r="C2165" s="492"/>
      <c r="D2165" s="492"/>
      <c r="E2165" s="492"/>
      <c r="F2165" s="492"/>
      <c r="G2165" s="492"/>
      <c r="H2165" s="199"/>
      <c r="I2165" s="199"/>
    </row>
    <row r="2166" spans="2:9" x14ac:dyDescent="0.3">
      <c r="B2166" s="285"/>
      <c r="C2166" s="492"/>
      <c r="D2166" s="492"/>
      <c r="E2166" s="492"/>
      <c r="F2166" s="492"/>
      <c r="G2166" s="492"/>
      <c r="H2166" s="199"/>
      <c r="I2166" s="199"/>
    </row>
    <row r="2167" spans="2:9" x14ac:dyDescent="0.3">
      <c r="B2167" s="285"/>
      <c r="C2167" s="492"/>
      <c r="D2167" s="492"/>
      <c r="E2167" s="492"/>
      <c r="F2167" s="492"/>
      <c r="G2167" s="492"/>
      <c r="H2167" s="199"/>
      <c r="I2167" s="199"/>
    </row>
    <row r="2168" spans="2:9" x14ac:dyDescent="0.3">
      <c r="B2168" s="285"/>
      <c r="C2168" s="492"/>
      <c r="D2168" s="492"/>
      <c r="E2168" s="492"/>
      <c r="F2168" s="492"/>
      <c r="G2168" s="492"/>
      <c r="H2168" s="199"/>
      <c r="I2168" s="199"/>
    </row>
    <row r="2169" spans="2:9" x14ac:dyDescent="0.3">
      <c r="B2169" s="285"/>
      <c r="C2169" s="492"/>
      <c r="D2169" s="492"/>
      <c r="E2169" s="492"/>
      <c r="F2169" s="492"/>
      <c r="G2169" s="492"/>
      <c r="H2169" s="199"/>
      <c r="I2169" s="199"/>
    </row>
    <row r="2170" spans="2:9" x14ac:dyDescent="0.3">
      <c r="B2170" s="285"/>
      <c r="C2170" s="492"/>
      <c r="D2170" s="492"/>
      <c r="E2170" s="492"/>
      <c r="F2170" s="492"/>
      <c r="G2170" s="492"/>
      <c r="H2170" s="199"/>
      <c r="I2170" s="199"/>
    </row>
    <row r="2171" spans="2:9" x14ac:dyDescent="0.3">
      <c r="B2171" s="285"/>
      <c r="C2171" s="492"/>
      <c r="D2171" s="492"/>
      <c r="E2171" s="492"/>
      <c r="F2171" s="492"/>
      <c r="G2171" s="492"/>
      <c r="H2171" s="199"/>
      <c r="I2171" s="199"/>
    </row>
    <row r="2172" spans="2:9" x14ac:dyDescent="0.3">
      <c r="B2172" s="285"/>
      <c r="C2172" s="492"/>
      <c r="D2172" s="492"/>
      <c r="E2172" s="492"/>
      <c r="F2172" s="492"/>
      <c r="G2172" s="492"/>
      <c r="H2172" s="199"/>
      <c r="I2172" s="199"/>
    </row>
    <row r="2173" spans="2:9" x14ac:dyDescent="0.3">
      <c r="B2173" s="285"/>
      <c r="C2173" s="492"/>
      <c r="D2173" s="492"/>
      <c r="E2173" s="492"/>
      <c r="F2173" s="492"/>
      <c r="G2173" s="492"/>
      <c r="H2173" s="199"/>
      <c r="I2173" s="199"/>
    </row>
    <row r="2174" spans="2:9" x14ac:dyDescent="0.3">
      <c r="B2174" s="285"/>
      <c r="C2174" s="492"/>
      <c r="D2174" s="492"/>
      <c r="E2174" s="492"/>
      <c r="F2174" s="492"/>
      <c r="G2174" s="492"/>
      <c r="H2174" s="199"/>
      <c r="I2174" s="199"/>
    </row>
    <row r="2175" spans="2:9" x14ac:dyDescent="0.3">
      <c r="B2175" s="285"/>
      <c r="C2175" s="492"/>
      <c r="D2175" s="492"/>
      <c r="E2175" s="492"/>
      <c r="F2175" s="492"/>
      <c r="G2175" s="492"/>
      <c r="H2175" s="199"/>
      <c r="I2175" s="199"/>
    </row>
    <row r="2176" spans="2:9" x14ac:dyDescent="0.3">
      <c r="B2176" s="285"/>
      <c r="C2176" s="492"/>
      <c r="D2176" s="492"/>
      <c r="E2176" s="492"/>
      <c r="F2176" s="492"/>
      <c r="G2176" s="492"/>
      <c r="H2176" s="199"/>
      <c r="I2176" s="199"/>
    </row>
    <row r="2177" spans="2:9" x14ac:dyDescent="0.3">
      <c r="B2177" s="285"/>
      <c r="C2177" s="492"/>
      <c r="D2177" s="492"/>
      <c r="E2177" s="492"/>
      <c r="F2177" s="492"/>
      <c r="G2177" s="492"/>
      <c r="H2177" s="199"/>
      <c r="I2177" s="199"/>
    </row>
    <row r="2178" spans="2:9" x14ac:dyDescent="0.3">
      <c r="B2178" s="285"/>
      <c r="C2178" s="492"/>
      <c r="D2178" s="492"/>
      <c r="E2178" s="492"/>
      <c r="F2178" s="492"/>
      <c r="G2178" s="492"/>
      <c r="H2178" s="199"/>
      <c r="I2178" s="199"/>
    </row>
    <row r="2179" spans="2:9" x14ac:dyDescent="0.3">
      <c r="B2179" s="285"/>
      <c r="C2179" s="492"/>
      <c r="D2179" s="492"/>
      <c r="E2179" s="492"/>
      <c r="F2179" s="492"/>
      <c r="G2179" s="492"/>
      <c r="H2179" s="199"/>
      <c r="I2179" s="199"/>
    </row>
    <row r="2180" spans="2:9" x14ac:dyDescent="0.3">
      <c r="B2180" s="285"/>
      <c r="C2180" s="492"/>
      <c r="D2180" s="492"/>
      <c r="E2180" s="492"/>
      <c r="F2180" s="492"/>
      <c r="G2180" s="492"/>
      <c r="H2180" s="199"/>
      <c r="I2180" s="199"/>
    </row>
    <row r="2181" spans="2:9" x14ac:dyDescent="0.3">
      <c r="B2181" s="285"/>
      <c r="C2181" s="492"/>
      <c r="D2181" s="492"/>
      <c r="E2181" s="492"/>
      <c r="F2181" s="492"/>
      <c r="G2181" s="492"/>
      <c r="H2181" s="199"/>
      <c r="I2181" s="199"/>
    </row>
    <row r="2182" spans="2:9" x14ac:dyDescent="0.3">
      <c r="B2182" s="285"/>
      <c r="C2182" s="492"/>
      <c r="D2182" s="492"/>
      <c r="E2182" s="492"/>
      <c r="F2182" s="492"/>
      <c r="G2182" s="492"/>
      <c r="H2182" s="199"/>
      <c r="I2182" s="199"/>
    </row>
    <row r="2183" spans="2:9" x14ac:dyDescent="0.3">
      <c r="B2183" s="285"/>
      <c r="C2183" s="492"/>
      <c r="D2183" s="492"/>
      <c r="E2183" s="492"/>
      <c r="F2183" s="492"/>
      <c r="G2183" s="492"/>
      <c r="H2183" s="199"/>
      <c r="I2183" s="199"/>
    </row>
    <row r="2184" spans="2:9" x14ac:dyDescent="0.3">
      <c r="B2184" s="285"/>
      <c r="C2184" s="492"/>
      <c r="D2184" s="492"/>
      <c r="E2184" s="492"/>
      <c r="F2184" s="492"/>
      <c r="G2184" s="492"/>
      <c r="H2184" s="199"/>
      <c r="I2184" s="199"/>
    </row>
    <row r="2185" spans="2:9" x14ac:dyDescent="0.3">
      <c r="B2185" s="285"/>
      <c r="C2185" s="492"/>
      <c r="D2185" s="492"/>
      <c r="E2185" s="492"/>
      <c r="F2185" s="492"/>
      <c r="G2185" s="492"/>
      <c r="H2185" s="199"/>
      <c r="I2185" s="199"/>
    </row>
    <row r="2186" spans="2:9" x14ac:dyDescent="0.3">
      <c r="B2186" s="285"/>
      <c r="C2186" s="492"/>
      <c r="D2186" s="492"/>
      <c r="E2186" s="492"/>
      <c r="F2186" s="492"/>
      <c r="G2186" s="492"/>
      <c r="H2186" s="199"/>
      <c r="I2186" s="199"/>
    </row>
    <row r="2187" spans="2:9" x14ac:dyDescent="0.3">
      <c r="B2187" s="285"/>
      <c r="C2187" s="492"/>
      <c r="D2187" s="492"/>
      <c r="E2187" s="492"/>
      <c r="F2187" s="492"/>
      <c r="G2187" s="492"/>
      <c r="H2187" s="199"/>
      <c r="I2187" s="199"/>
    </row>
    <row r="2188" spans="2:9" x14ac:dyDescent="0.3">
      <c r="B2188" s="285"/>
      <c r="C2188" s="492"/>
      <c r="D2188" s="492"/>
      <c r="E2188" s="492"/>
      <c r="F2188" s="492"/>
      <c r="G2188" s="492"/>
      <c r="H2188" s="199"/>
      <c r="I2188" s="199"/>
    </row>
    <row r="2189" spans="2:9" x14ac:dyDescent="0.3">
      <c r="B2189" s="285"/>
      <c r="C2189" s="492"/>
      <c r="D2189" s="492"/>
      <c r="E2189" s="492"/>
      <c r="F2189" s="492"/>
      <c r="G2189" s="492"/>
      <c r="H2189" s="199"/>
      <c r="I2189" s="199"/>
    </row>
    <row r="2190" spans="2:9" x14ac:dyDescent="0.3">
      <c r="B2190" s="285"/>
      <c r="C2190" s="492"/>
      <c r="D2190" s="492"/>
      <c r="E2190" s="492"/>
      <c r="F2190" s="492"/>
      <c r="G2190" s="492"/>
      <c r="H2190" s="199"/>
      <c r="I2190" s="199"/>
    </row>
    <row r="2191" spans="2:9" x14ac:dyDescent="0.3">
      <c r="B2191" s="285"/>
      <c r="C2191" s="492"/>
      <c r="D2191" s="492"/>
      <c r="E2191" s="492"/>
      <c r="F2191" s="492"/>
      <c r="G2191" s="492"/>
      <c r="H2191" s="199"/>
      <c r="I2191" s="199"/>
    </row>
    <row r="2192" spans="2:9" x14ac:dyDescent="0.3">
      <c r="B2192" s="285"/>
      <c r="C2192" s="492"/>
      <c r="D2192" s="492"/>
      <c r="E2192" s="492"/>
      <c r="F2192" s="492"/>
      <c r="G2192" s="492"/>
      <c r="H2192" s="199"/>
      <c r="I2192" s="199"/>
    </row>
    <row r="2193" spans="2:9" x14ac:dyDescent="0.3">
      <c r="B2193" s="285"/>
      <c r="C2193" s="492"/>
      <c r="D2193" s="492"/>
      <c r="E2193" s="492"/>
      <c r="F2193" s="492"/>
      <c r="G2193" s="492"/>
      <c r="H2193" s="199"/>
      <c r="I2193" s="199"/>
    </row>
    <row r="2194" spans="2:9" x14ac:dyDescent="0.3">
      <c r="B2194" s="285"/>
      <c r="C2194" s="492"/>
      <c r="D2194" s="492"/>
      <c r="E2194" s="492"/>
      <c r="F2194" s="492"/>
      <c r="G2194" s="492"/>
      <c r="H2194" s="199"/>
      <c r="I2194" s="199"/>
    </row>
    <row r="2195" spans="2:9" x14ac:dyDescent="0.3">
      <c r="B2195" s="285"/>
      <c r="C2195" s="492"/>
      <c r="D2195" s="492"/>
      <c r="E2195" s="492"/>
      <c r="F2195" s="492"/>
      <c r="G2195" s="492"/>
      <c r="H2195" s="199"/>
      <c r="I2195" s="199"/>
    </row>
    <row r="2196" spans="2:9" x14ac:dyDescent="0.3">
      <c r="B2196" s="285"/>
      <c r="C2196" s="492"/>
      <c r="D2196" s="492"/>
      <c r="E2196" s="492"/>
      <c r="F2196" s="492"/>
      <c r="G2196" s="492"/>
      <c r="H2196" s="199"/>
      <c r="I2196" s="199"/>
    </row>
    <row r="2197" spans="2:9" x14ac:dyDescent="0.3">
      <c r="B2197" s="285"/>
      <c r="C2197" s="492"/>
      <c r="D2197" s="492"/>
      <c r="E2197" s="492"/>
      <c r="F2197" s="492"/>
      <c r="G2197" s="492"/>
      <c r="H2197" s="199"/>
      <c r="I2197" s="199"/>
    </row>
    <row r="2198" spans="2:9" x14ac:dyDescent="0.3">
      <c r="B2198" s="285"/>
      <c r="C2198" s="492"/>
      <c r="D2198" s="492"/>
      <c r="E2198" s="492"/>
      <c r="F2198" s="492"/>
      <c r="G2198" s="492"/>
      <c r="H2198" s="199"/>
      <c r="I2198" s="199"/>
    </row>
    <row r="2199" spans="2:9" x14ac:dyDescent="0.3">
      <c r="B2199" s="285"/>
      <c r="C2199" s="492"/>
      <c r="D2199" s="492"/>
      <c r="E2199" s="492"/>
      <c r="F2199" s="492"/>
      <c r="G2199" s="492"/>
      <c r="H2199" s="199"/>
      <c r="I2199" s="199"/>
    </row>
    <row r="2200" spans="2:9" x14ac:dyDescent="0.3">
      <c r="B2200" s="285"/>
      <c r="C2200" s="492"/>
      <c r="D2200" s="492"/>
      <c r="E2200" s="492"/>
      <c r="F2200" s="492"/>
      <c r="G2200" s="492"/>
      <c r="H2200" s="199"/>
      <c r="I2200" s="199"/>
    </row>
    <row r="2201" spans="2:9" x14ac:dyDescent="0.3">
      <c r="B2201" s="285"/>
      <c r="C2201" s="492"/>
      <c r="D2201" s="492"/>
      <c r="E2201" s="492"/>
      <c r="F2201" s="492"/>
      <c r="G2201" s="492"/>
      <c r="H2201" s="199"/>
      <c r="I2201" s="199"/>
    </row>
    <row r="2202" spans="2:9" x14ac:dyDescent="0.3">
      <c r="B2202" s="285"/>
      <c r="C2202" s="492"/>
      <c r="D2202" s="492"/>
      <c r="E2202" s="492"/>
      <c r="F2202" s="492"/>
      <c r="G2202" s="492"/>
      <c r="H2202" s="199"/>
      <c r="I2202" s="199"/>
    </row>
    <row r="2203" spans="2:9" x14ac:dyDescent="0.3">
      <c r="B2203" s="285"/>
      <c r="C2203" s="492"/>
      <c r="D2203" s="492"/>
      <c r="E2203" s="492"/>
      <c r="F2203" s="492"/>
      <c r="G2203" s="492"/>
      <c r="H2203" s="199"/>
      <c r="I2203" s="199"/>
    </row>
    <row r="2204" spans="2:9" x14ac:dyDescent="0.3">
      <c r="B2204" s="285"/>
      <c r="C2204" s="492"/>
      <c r="D2204" s="492"/>
      <c r="E2204" s="492"/>
      <c r="F2204" s="492"/>
      <c r="G2204" s="492"/>
      <c r="H2204" s="199"/>
      <c r="I2204" s="199"/>
    </row>
    <row r="2205" spans="2:9" x14ac:dyDescent="0.3">
      <c r="B2205" s="285"/>
      <c r="C2205" s="492"/>
      <c r="D2205" s="492"/>
      <c r="E2205" s="492"/>
      <c r="F2205" s="492"/>
      <c r="G2205" s="492"/>
      <c r="H2205" s="199"/>
      <c r="I2205" s="199"/>
    </row>
    <row r="2206" spans="2:9" x14ac:dyDescent="0.3">
      <c r="B2206" s="285"/>
      <c r="C2206" s="492"/>
      <c r="D2206" s="492"/>
      <c r="E2206" s="492"/>
      <c r="F2206" s="492"/>
      <c r="G2206" s="492"/>
      <c r="H2206" s="199"/>
      <c r="I2206" s="199"/>
    </row>
    <row r="2207" spans="2:9" x14ac:dyDescent="0.3">
      <c r="B2207" s="285"/>
      <c r="C2207" s="492"/>
      <c r="D2207" s="492"/>
      <c r="E2207" s="492"/>
      <c r="F2207" s="492"/>
      <c r="G2207" s="492"/>
      <c r="H2207" s="199"/>
      <c r="I2207" s="199"/>
    </row>
    <row r="2208" spans="2:9" x14ac:dyDescent="0.3">
      <c r="B2208" s="285"/>
      <c r="C2208" s="492"/>
      <c r="D2208" s="492"/>
      <c r="E2208" s="492"/>
      <c r="F2208" s="492"/>
      <c r="G2208" s="492"/>
      <c r="H2208" s="199"/>
      <c r="I2208" s="199"/>
    </row>
    <row r="2209" spans="2:9" x14ac:dyDescent="0.3">
      <c r="B2209" s="285"/>
      <c r="C2209" s="492"/>
      <c r="D2209" s="492"/>
      <c r="E2209" s="492"/>
      <c r="F2209" s="492"/>
      <c r="G2209" s="492"/>
      <c r="H2209" s="199"/>
      <c r="I2209" s="199"/>
    </row>
    <row r="2210" spans="2:9" x14ac:dyDescent="0.3">
      <c r="B2210" s="285"/>
      <c r="C2210" s="492"/>
      <c r="D2210" s="492"/>
      <c r="E2210" s="492"/>
      <c r="F2210" s="492"/>
      <c r="G2210" s="492"/>
      <c r="H2210" s="199"/>
      <c r="I2210" s="199"/>
    </row>
    <row r="2211" spans="2:9" x14ac:dyDescent="0.3">
      <c r="B2211" s="285"/>
      <c r="C2211" s="492"/>
      <c r="D2211" s="492"/>
      <c r="E2211" s="492"/>
      <c r="F2211" s="492"/>
      <c r="G2211" s="492"/>
      <c r="H2211" s="199"/>
      <c r="I2211" s="199"/>
    </row>
    <row r="2212" spans="2:9" x14ac:dyDescent="0.3">
      <c r="B2212" s="285"/>
      <c r="C2212" s="492"/>
      <c r="D2212" s="492"/>
      <c r="E2212" s="492"/>
      <c r="F2212" s="492"/>
      <c r="G2212" s="492"/>
      <c r="H2212" s="199"/>
      <c r="I2212" s="199"/>
    </row>
    <row r="2213" spans="2:9" x14ac:dyDescent="0.3">
      <c r="B2213" s="285"/>
      <c r="C2213" s="492"/>
      <c r="D2213" s="492"/>
      <c r="E2213" s="492"/>
      <c r="F2213" s="492"/>
      <c r="G2213" s="492"/>
      <c r="H2213" s="199"/>
      <c r="I2213" s="199"/>
    </row>
    <row r="2214" spans="2:9" x14ac:dyDescent="0.3">
      <c r="B2214" s="285"/>
      <c r="C2214" s="492"/>
      <c r="D2214" s="492"/>
      <c r="E2214" s="492"/>
      <c r="F2214" s="492"/>
      <c r="G2214" s="492"/>
      <c r="H2214" s="199"/>
      <c r="I2214" s="199"/>
    </row>
    <row r="2215" spans="2:9" x14ac:dyDescent="0.3">
      <c r="B2215" s="285"/>
      <c r="C2215" s="492"/>
      <c r="D2215" s="492"/>
      <c r="E2215" s="492"/>
      <c r="F2215" s="492"/>
      <c r="G2215" s="492"/>
      <c r="H2215" s="199"/>
      <c r="I2215" s="199"/>
    </row>
    <row r="2216" spans="2:9" x14ac:dyDescent="0.3">
      <c r="B2216" s="285"/>
      <c r="C2216" s="492"/>
      <c r="D2216" s="492"/>
      <c r="E2216" s="492"/>
      <c r="F2216" s="492"/>
      <c r="G2216" s="492"/>
      <c r="H2216" s="199"/>
      <c r="I2216" s="199"/>
    </row>
    <row r="2217" spans="2:9" x14ac:dyDescent="0.3">
      <c r="B2217" s="285"/>
      <c r="C2217" s="492"/>
      <c r="D2217" s="492"/>
      <c r="E2217" s="492"/>
      <c r="F2217" s="492"/>
      <c r="G2217" s="492"/>
      <c r="H2217" s="199"/>
      <c r="I2217" s="199"/>
    </row>
    <row r="2218" spans="2:9" x14ac:dyDescent="0.3">
      <c r="B2218" s="285"/>
      <c r="C2218" s="492"/>
      <c r="D2218" s="492"/>
      <c r="E2218" s="492"/>
      <c r="F2218" s="492"/>
      <c r="G2218" s="492"/>
      <c r="H2218" s="199"/>
      <c r="I2218" s="199"/>
    </row>
    <row r="2219" spans="2:9" x14ac:dyDescent="0.3">
      <c r="B2219" s="285"/>
      <c r="C2219" s="492"/>
      <c r="D2219" s="492"/>
      <c r="E2219" s="492"/>
      <c r="F2219" s="492"/>
      <c r="G2219" s="492"/>
      <c r="H2219" s="199"/>
      <c r="I2219" s="199"/>
    </row>
    <row r="2220" spans="2:9" x14ac:dyDescent="0.3">
      <c r="B2220" s="285"/>
      <c r="C2220" s="492"/>
      <c r="D2220" s="492"/>
      <c r="E2220" s="492"/>
      <c r="F2220" s="492"/>
      <c r="G2220" s="492"/>
      <c r="H2220" s="199"/>
      <c r="I2220" s="199"/>
    </row>
    <row r="2221" spans="2:9" x14ac:dyDescent="0.3">
      <c r="B2221" s="285"/>
      <c r="C2221" s="492"/>
      <c r="D2221" s="492"/>
      <c r="E2221" s="492"/>
      <c r="F2221" s="492"/>
      <c r="G2221" s="492"/>
      <c r="H2221" s="199"/>
      <c r="I2221" s="199"/>
    </row>
    <row r="2222" spans="2:9" x14ac:dyDescent="0.3">
      <c r="B2222" s="285"/>
      <c r="C2222" s="492"/>
      <c r="D2222" s="492"/>
      <c r="E2222" s="492"/>
      <c r="F2222" s="492"/>
      <c r="G2222" s="492"/>
      <c r="H2222" s="199"/>
      <c r="I2222" s="199"/>
    </row>
    <row r="2223" spans="2:9" x14ac:dyDescent="0.3">
      <c r="B2223" s="285"/>
      <c r="C2223" s="492"/>
      <c r="D2223" s="492"/>
      <c r="E2223" s="492"/>
      <c r="F2223" s="492"/>
      <c r="G2223" s="492"/>
      <c r="H2223" s="199"/>
      <c r="I2223" s="199"/>
    </row>
    <row r="2224" spans="2:9" x14ac:dyDescent="0.3">
      <c r="B2224" s="285"/>
      <c r="C2224" s="492"/>
      <c r="D2224" s="492"/>
      <c r="E2224" s="492"/>
      <c r="F2224" s="492"/>
      <c r="G2224" s="492"/>
      <c r="H2224" s="199"/>
      <c r="I2224" s="199"/>
    </row>
    <row r="2225" spans="2:9" x14ac:dyDescent="0.3">
      <c r="B2225" s="285"/>
      <c r="C2225" s="492"/>
      <c r="D2225" s="492"/>
      <c r="E2225" s="492"/>
      <c r="F2225" s="492"/>
      <c r="G2225" s="492"/>
      <c r="H2225" s="199"/>
      <c r="I2225" s="199"/>
    </row>
    <row r="2226" spans="2:9" x14ac:dyDescent="0.3">
      <c r="B2226" s="285"/>
      <c r="C2226" s="492"/>
      <c r="D2226" s="492"/>
      <c r="E2226" s="492"/>
      <c r="F2226" s="492"/>
      <c r="G2226" s="492"/>
      <c r="H2226" s="199"/>
      <c r="I2226" s="199"/>
    </row>
    <row r="2227" spans="2:9" x14ac:dyDescent="0.3">
      <c r="B2227" s="285"/>
      <c r="C2227" s="492"/>
      <c r="D2227" s="492"/>
      <c r="E2227" s="492"/>
      <c r="F2227" s="492"/>
      <c r="G2227" s="492"/>
      <c r="H2227" s="199"/>
      <c r="I2227" s="199"/>
    </row>
    <row r="2228" spans="2:9" x14ac:dyDescent="0.3">
      <c r="B2228" s="285"/>
      <c r="C2228" s="492"/>
      <c r="D2228" s="492"/>
      <c r="E2228" s="492"/>
      <c r="F2228" s="492"/>
      <c r="G2228" s="492"/>
      <c r="H2228" s="199"/>
      <c r="I2228" s="199"/>
    </row>
    <row r="2229" spans="2:9" x14ac:dyDescent="0.3">
      <c r="B2229" s="285"/>
      <c r="C2229" s="492"/>
      <c r="D2229" s="492"/>
      <c r="E2229" s="492"/>
      <c r="F2229" s="492"/>
      <c r="G2229" s="492"/>
      <c r="H2229" s="199"/>
      <c r="I2229" s="199"/>
    </row>
    <row r="2230" spans="2:9" x14ac:dyDescent="0.3">
      <c r="B2230" s="285"/>
      <c r="C2230" s="492"/>
      <c r="D2230" s="492"/>
      <c r="E2230" s="492"/>
      <c r="F2230" s="492"/>
      <c r="G2230" s="492"/>
      <c r="H2230" s="199"/>
      <c r="I2230" s="199"/>
    </row>
    <row r="2231" spans="2:9" x14ac:dyDescent="0.3">
      <c r="B2231" s="285"/>
      <c r="C2231" s="492"/>
      <c r="D2231" s="492"/>
      <c r="E2231" s="492"/>
      <c r="F2231" s="492"/>
      <c r="G2231" s="492"/>
      <c r="H2231" s="199"/>
      <c r="I2231" s="199"/>
    </row>
    <row r="2232" spans="2:9" x14ac:dyDescent="0.3">
      <c r="B2232" s="285"/>
      <c r="C2232" s="492"/>
      <c r="D2232" s="492"/>
      <c r="E2232" s="492"/>
      <c r="F2232" s="492"/>
      <c r="G2232" s="492"/>
      <c r="H2232" s="199"/>
      <c r="I2232" s="199"/>
    </row>
    <row r="2233" spans="2:9" x14ac:dyDescent="0.3">
      <c r="B2233" s="285"/>
      <c r="C2233" s="492"/>
      <c r="D2233" s="492"/>
      <c r="E2233" s="492"/>
      <c r="F2233" s="492"/>
      <c r="G2233" s="492"/>
      <c r="H2233" s="199"/>
      <c r="I2233" s="199"/>
    </row>
    <row r="2234" spans="2:9" x14ac:dyDescent="0.3">
      <c r="B2234" s="285"/>
      <c r="C2234" s="492"/>
      <c r="D2234" s="492"/>
      <c r="E2234" s="492"/>
      <c r="F2234" s="492"/>
      <c r="G2234" s="492"/>
      <c r="H2234" s="199"/>
      <c r="I2234" s="199"/>
    </row>
    <row r="2235" spans="2:9" x14ac:dyDescent="0.3">
      <c r="B2235" s="285"/>
      <c r="C2235" s="492"/>
      <c r="D2235" s="492"/>
      <c r="E2235" s="492"/>
      <c r="F2235" s="492"/>
      <c r="G2235" s="492"/>
      <c r="H2235" s="199"/>
      <c r="I2235" s="199"/>
    </row>
    <row r="2236" spans="2:9" x14ac:dyDescent="0.3">
      <c r="B2236" s="285"/>
      <c r="C2236" s="492"/>
      <c r="D2236" s="492"/>
      <c r="E2236" s="492"/>
      <c r="F2236" s="492"/>
      <c r="G2236" s="492"/>
      <c r="H2236" s="199"/>
      <c r="I2236" s="199"/>
    </row>
    <row r="2237" spans="2:9" x14ac:dyDescent="0.3">
      <c r="B2237" s="285"/>
      <c r="C2237" s="492"/>
      <c r="D2237" s="492"/>
      <c r="E2237" s="492"/>
      <c r="F2237" s="492"/>
      <c r="G2237" s="492"/>
      <c r="H2237" s="199"/>
      <c r="I2237" s="199"/>
    </row>
    <row r="2238" spans="2:9" x14ac:dyDescent="0.3">
      <c r="B2238" s="285"/>
      <c r="C2238" s="492"/>
      <c r="D2238" s="492"/>
      <c r="E2238" s="492"/>
      <c r="F2238" s="492"/>
      <c r="G2238" s="492"/>
      <c r="H2238" s="199"/>
      <c r="I2238" s="199"/>
    </row>
    <row r="2239" spans="2:9" x14ac:dyDescent="0.3">
      <c r="B2239" s="285"/>
      <c r="C2239" s="492"/>
      <c r="D2239" s="492"/>
      <c r="E2239" s="492"/>
      <c r="F2239" s="492"/>
      <c r="G2239" s="492"/>
      <c r="H2239" s="199"/>
      <c r="I2239" s="199"/>
    </row>
    <row r="2240" spans="2:9" x14ac:dyDescent="0.3">
      <c r="B2240" s="285"/>
      <c r="C2240" s="492"/>
      <c r="D2240" s="492"/>
      <c r="E2240" s="492"/>
      <c r="F2240" s="492"/>
      <c r="G2240" s="492"/>
      <c r="H2240" s="199"/>
      <c r="I2240" s="199"/>
    </row>
    <row r="2241" spans="2:9" x14ac:dyDescent="0.3">
      <c r="B2241" s="285"/>
      <c r="C2241" s="492"/>
      <c r="D2241" s="492"/>
      <c r="E2241" s="492"/>
      <c r="F2241" s="492"/>
      <c r="G2241" s="492"/>
      <c r="H2241" s="199"/>
      <c r="I2241" s="199"/>
    </row>
    <row r="2242" spans="2:9" x14ac:dyDescent="0.3">
      <c r="B2242" s="285"/>
      <c r="C2242" s="492"/>
      <c r="D2242" s="492"/>
      <c r="E2242" s="492"/>
      <c r="F2242" s="492"/>
      <c r="G2242" s="492"/>
      <c r="H2242" s="199"/>
      <c r="I2242" s="199"/>
    </row>
    <row r="2243" spans="2:9" x14ac:dyDescent="0.3">
      <c r="B2243" s="285"/>
      <c r="C2243" s="492"/>
      <c r="D2243" s="492"/>
      <c r="E2243" s="492"/>
      <c r="F2243" s="492"/>
      <c r="G2243" s="492"/>
      <c r="H2243" s="199"/>
      <c r="I2243" s="199"/>
    </row>
    <row r="2244" spans="2:9" x14ac:dyDescent="0.3">
      <c r="B2244" s="285"/>
      <c r="C2244" s="492"/>
      <c r="D2244" s="492"/>
      <c r="E2244" s="492"/>
      <c r="F2244" s="492"/>
      <c r="G2244" s="492"/>
      <c r="H2244" s="199"/>
      <c r="I2244" s="199"/>
    </row>
    <row r="2245" spans="2:9" x14ac:dyDescent="0.3">
      <c r="B2245" s="285"/>
      <c r="C2245" s="492"/>
      <c r="D2245" s="492"/>
      <c r="E2245" s="492"/>
      <c r="F2245" s="492"/>
      <c r="G2245" s="492"/>
      <c r="H2245" s="199"/>
      <c r="I2245" s="199"/>
    </row>
    <row r="2246" spans="2:9" x14ac:dyDescent="0.3">
      <c r="B2246" s="285"/>
      <c r="C2246" s="492"/>
      <c r="D2246" s="492"/>
      <c r="E2246" s="492"/>
      <c r="F2246" s="492"/>
      <c r="G2246" s="492"/>
      <c r="H2246" s="199"/>
      <c r="I2246" s="199"/>
    </row>
    <row r="2247" spans="2:9" x14ac:dyDescent="0.3">
      <c r="B2247" s="285"/>
      <c r="C2247" s="492"/>
      <c r="D2247" s="492"/>
      <c r="E2247" s="492"/>
      <c r="F2247" s="492"/>
      <c r="G2247" s="492"/>
      <c r="H2247" s="199"/>
      <c r="I2247" s="199"/>
    </row>
    <row r="2248" spans="2:9" x14ac:dyDescent="0.3">
      <c r="B2248" s="285"/>
      <c r="C2248" s="492"/>
      <c r="D2248" s="492"/>
      <c r="E2248" s="492"/>
      <c r="F2248" s="492"/>
      <c r="G2248" s="492"/>
      <c r="H2248" s="199"/>
      <c r="I2248" s="199"/>
    </row>
    <row r="2249" spans="2:9" x14ac:dyDescent="0.3">
      <c r="B2249" s="285"/>
      <c r="C2249" s="492"/>
      <c r="D2249" s="492"/>
      <c r="E2249" s="492"/>
      <c r="F2249" s="492"/>
      <c r="G2249" s="492"/>
      <c r="H2249" s="199"/>
      <c r="I2249" s="199"/>
    </row>
    <row r="2250" spans="2:9" x14ac:dyDescent="0.3">
      <c r="B2250" s="285"/>
      <c r="C2250" s="492"/>
      <c r="D2250" s="492"/>
      <c r="E2250" s="492"/>
      <c r="F2250" s="492"/>
      <c r="G2250" s="492"/>
      <c r="H2250" s="199"/>
      <c r="I2250" s="199"/>
    </row>
    <row r="2251" spans="2:9" x14ac:dyDescent="0.3">
      <c r="B2251" s="285"/>
      <c r="C2251" s="492"/>
      <c r="D2251" s="492"/>
      <c r="E2251" s="492"/>
      <c r="F2251" s="492"/>
      <c r="G2251" s="492"/>
      <c r="H2251" s="199"/>
      <c r="I2251" s="199"/>
    </row>
    <row r="2252" spans="2:9" x14ac:dyDescent="0.3">
      <c r="B2252" s="285"/>
      <c r="C2252" s="492"/>
      <c r="D2252" s="492"/>
      <c r="E2252" s="492"/>
      <c r="F2252" s="492"/>
      <c r="G2252" s="492"/>
      <c r="H2252" s="199"/>
      <c r="I2252" s="199"/>
    </row>
    <row r="2253" spans="2:9" x14ac:dyDescent="0.3">
      <c r="B2253" s="285"/>
      <c r="C2253" s="492"/>
      <c r="D2253" s="492"/>
      <c r="E2253" s="492"/>
      <c r="F2253" s="492"/>
      <c r="G2253" s="492"/>
      <c r="H2253" s="199"/>
      <c r="I2253" s="199"/>
    </row>
    <row r="2254" spans="2:9" x14ac:dyDescent="0.3">
      <c r="B2254" s="285"/>
      <c r="C2254" s="492"/>
      <c r="D2254" s="492"/>
      <c r="E2254" s="492"/>
      <c r="F2254" s="492"/>
      <c r="G2254" s="492"/>
      <c r="H2254" s="199"/>
      <c r="I2254" s="199"/>
    </row>
    <row r="2255" spans="2:9" x14ac:dyDescent="0.3">
      <c r="B2255" s="285"/>
      <c r="C2255" s="492"/>
      <c r="D2255" s="492"/>
      <c r="E2255" s="492"/>
      <c r="F2255" s="492"/>
      <c r="G2255" s="492"/>
      <c r="H2255" s="199"/>
      <c r="I2255" s="199"/>
    </row>
    <row r="2256" spans="2:9" x14ac:dyDescent="0.3">
      <c r="B2256" s="285"/>
      <c r="C2256" s="492"/>
      <c r="D2256" s="492"/>
      <c r="E2256" s="492"/>
      <c r="F2256" s="492"/>
      <c r="G2256" s="492"/>
      <c r="H2256" s="199"/>
      <c r="I2256" s="199"/>
    </row>
    <row r="2257" spans="2:9" x14ac:dyDescent="0.3">
      <c r="B2257" s="285"/>
      <c r="C2257" s="492"/>
      <c r="D2257" s="492"/>
      <c r="E2257" s="492"/>
      <c r="F2257" s="492"/>
      <c r="G2257" s="492"/>
      <c r="H2257" s="199"/>
      <c r="I2257" s="199"/>
    </row>
    <row r="2258" spans="2:9" x14ac:dyDescent="0.3">
      <c r="B2258" s="285"/>
      <c r="C2258" s="492"/>
      <c r="D2258" s="492"/>
      <c r="E2258" s="492"/>
      <c r="F2258" s="492"/>
      <c r="G2258" s="492"/>
      <c r="H2258" s="199"/>
      <c r="I2258" s="199"/>
    </row>
    <row r="2259" spans="2:9" x14ac:dyDescent="0.3">
      <c r="B2259" s="285"/>
      <c r="C2259" s="492"/>
      <c r="D2259" s="492"/>
      <c r="E2259" s="492"/>
      <c r="F2259" s="492"/>
      <c r="G2259" s="492"/>
      <c r="H2259" s="199"/>
      <c r="I2259" s="199"/>
    </row>
    <row r="2260" spans="2:9" x14ac:dyDescent="0.3">
      <c r="B2260" s="285"/>
      <c r="C2260" s="492"/>
      <c r="D2260" s="492"/>
      <c r="E2260" s="492"/>
      <c r="F2260" s="492"/>
      <c r="G2260" s="492"/>
      <c r="H2260" s="199"/>
      <c r="I2260" s="199"/>
    </row>
    <row r="2261" spans="2:9" x14ac:dyDescent="0.3">
      <c r="B2261" s="285"/>
      <c r="C2261" s="492"/>
      <c r="D2261" s="492"/>
      <c r="E2261" s="492"/>
      <c r="F2261" s="492"/>
      <c r="G2261" s="492"/>
      <c r="H2261" s="199"/>
      <c r="I2261" s="199"/>
    </row>
    <row r="2262" spans="2:9" x14ac:dyDescent="0.3">
      <c r="B2262" s="285"/>
      <c r="C2262" s="492"/>
      <c r="D2262" s="492"/>
      <c r="E2262" s="492"/>
      <c r="F2262" s="492"/>
      <c r="G2262" s="492"/>
      <c r="H2262" s="199"/>
      <c r="I2262" s="199"/>
    </row>
    <row r="2263" spans="2:9" x14ac:dyDescent="0.3">
      <c r="B2263" s="285"/>
      <c r="C2263" s="492"/>
      <c r="D2263" s="492"/>
      <c r="E2263" s="492"/>
      <c r="F2263" s="492"/>
      <c r="G2263" s="492"/>
      <c r="H2263" s="199"/>
      <c r="I2263" s="199"/>
    </row>
    <row r="2264" spans="2:9" x14ac:dyDescent="0.3">
      <c r="B2264" s="285"/>
      <c r="C2264" s="492"/>
      <c r="D2264" s="492"/>
      <c r="E2264" s="492"/>
      <c r="F2264" s="492"/>
      <c r="G2264" s="492"/>
      <c r="H2264" s="199"/>
      <c r="I2264" s="199"/>
    </row>
    <row r="2265" spans="2:9" x14ac:dyDescent="0.3">
      <c r="B2265" s="285"/>
      <c r="C2265" s="492"/>
      <c r="D2265" s="492"/>
      <c r="E2265" s="492"/>
      <c r="F2265" s="492"/>
      <c r="G2265" s="492"/>
      <c r="H2265" s="199"/>
      <c r="I2265" s="199"/>
    </row>
    <row r="2266" spans="2:9" x14ac:dyDescent="0.3">
      <c r="B2266" s="285"/>
      <c r="C2266" s="492"/>
      <c r="D2266" s="492"/>
      <c r="E2266" s="492"/>
      <c r="F2266" s="492"/>
      <c r="G2266" s="492"/>
      <c r="H2266" s="199"/>
      <c r="I2266" s="199"/>
    </row>
    <row r="2267" spans="2:9" x14ac:dyDescent="0.3">
      <c r="B2267" s="285"/>
      <c r="C2267" s="492"/>
      <c r="D2267" s="492"/>
      <c r="E2267" s="492"/>
      <c r="F2267" s="492"/>
      <c r="G2267" s="492"/>
      <c r="H2267" s="199"/>
      <c r="I2267" s="199"/>
    </row>
    <row r="2268" spans="2:9" x14ac:dyDescent="0.3">
      <c r="B2268" s="285"/>
      <c r="C2268" s="492"/>
      <c r="D2268" s="492"/>
      <c r="E2268" s="492"/>
      <c r="F2268" s="492"/>
      <c r="G2268" s="492"/>
      <c r="H2268" s="199"/>
      <c r="I2268" s="199"/>
    </row>
    <row r="2269" spans="2:9" x14ac:dyDescent="0.3">
      <c r="B2269" s="285"/>
      <c r="C2269" s="492"/>
      <c r="D2269" s="492"/>
      <c r="E2269" s="492"/>
      <c r="F2269" s="492"/>
      <c r="G2269" s="492"/>
      <c r="H2269" s="199"/>
      <c r="I2269" s="199"/>
    </row>
    <row r="2270" spans="2:9" x14ac:dyDescent="0.3">
      <c r="B2270" s="285"/>
      <c r="C2270" s="492"/>
      <c r="D2270" s="492"/>
      <c r="E2270" s="492"/>
      <c r="F2270" s="492"/>
      <c r="G2270" s="492"/>
      <c r="H2270" s="199"/>
      <c r="I2270" s="199"/>
    </row>
    <row r="2271" spans="2:9" x14ac:dyDescent="0.3">
      <c r="B2271" s="285"/>
      <c r="C2271" s="492"/>
      <c r="D2271" s="492"/>
      <c r="E2271" s="492"/>
      <c r="F2271" s="492"/>
      <c r="G2271" s="492"/>
      <c r="H2271" s="199"/>
      <c r="I2271" s="199"/>
    </row>
    <row r="2272" spans="2:9" x14ac:dyDescent="0.3">
      <c r="B2272" s="285"/>
      <c r="C2272" s="492"/>
      <c r="D2272" s="492"/>
      <c r="E2272" s="492"/>
      <c r="F2272" s="492"/>
      <c r="G2272" s="492"/>
      <c r="H2272" s="199"/>
      <c r="I2272" s="199"/>
    </row>
    <row r="2273" spans="2:9" x14ac:dyDescent="0.3">
      <c r="B2273" s="285"/>
      <c r="C2273" s="492"/>
      <c r="D2273" s="492"/>
      <c r="E2273" s="492"/>
      <c r="F2273" s="492"/>
      <c r="G2273" s="492"/>
      <c r="H2273" s="199"/>
      <c r="I2273" s="199"/>
    </row>
    <row r="2274" spans="2:9" x14ac:dyDescent="0.3">
      <c r="B2274" s="285"/>
      <c r="C2274" s="492"/>
      <c r="D2274" s="492"/>
      <c r="E2274" s="492"/>
      <c r="F2274" s="492"/>
      <c r="G2274" s="492"/>
      <c r="H2274" s="199"/>
      <c r="I2274" s="199"/>
    </row>
    <row r="2275" spans="2:9" x14ac:dyDescent="0.3">
      <c r="B2275" s="285"/>
      <c r="C2275" s="492"/>
      <c r="D2275" s="492"/>
      <c r="E2275" s="492"/>
      <c r="F2275" s="492"/>
      <c r="G2275" s="492"/>
      <c r="H2275" s="199"/>
      <c r="I2275" s="199"/>
    </row>
    <row r="2276" spans="2:9" x14ac:dyDescent="0.3">
      <c r="B2276" s="285"/>
      <c r="C2276" s="492"/>
      <c r="D2276" s="492"/>
      <c r="E2276" s="492"/>
      <c r="F2276" s="492"/>
      <c r="G2276" s="492"/>
      <c r="H2276" s="199"/>
      <c r="I2276" s="199"/>
    </row>
    <row r="2277" spans="2:9" x14ac:dyDescent="0.3">
      <c r="B2277" s="285"/>
      <c r="C2277" s="492"/>
      <c r="D2277" s="492"/>
      <c r="E2277" s="492"/>
      <c r="F2277" s="492"/>
      <c r="G2277" s="492"/>
      <c r="H2277" s="199"/>
      <c r="I2277" s="199"/>
    </row>
    <row r="2278" spans="2:9" x14ac:dyDescent="0.3">
      <c r="B2278" s="285"/>
      <c r="C2278" s="492"/>
      <c r="D2278" s="492"/>
      <c r="E2278" s="492"/>
      <c r="F2278" s="492"/>
      <c r="G2278" s="492"/>
      <c r="H2278" s="199"/>
      <c r="I2278" s="199"/>
    </row>
    <row r="2279" spans="2:9" x14ac:dyDescent="0.3">
      <c r="B2279" s="285"/>
      <c r="C2279" s="492"/>
      <c r="D2279" s="492"/>
      <c r="E2279" s="492"/>
      <c r="F2279" s="492"/>
      <c r="G2279" s="492"/>
      <c r="H2279" s="199"/>
      <c r="I2279" s="199"/>
    </row>
    <row r="2280" spans="2:9" x14ac:dyDescent="0.3">
      <c r="B2280" s="285"/>
      <c r="C2280" s="492"/>
      <c r="D2280" s="492"/>
      <c r="E2280" s="492"/>
      <c r="F2280" s="492"/>
      <c r="G2280" s="492"/>
      <c r="H2280" s="199"/>
      <c r="I2280" s="199"/>
    </row>
    <row r="2281" spans="2:9" x14ac:dyDescent="0.3">
      <c r="B2281" s="285"/>
      <c r="C2281" s="492"/>
      <c r="D2281" s="492"/>
      <c r="E2281" s="492"/>
      <c r="F2281" s="492"/>
      <c r="G2281" s="492"/>
      <c r="H2281" s="199"/>
      <c r="I2281" s="199"/>
    </row>
    <row r="2282" spans="2:9" x14ac:dyDescent="0.3">
      <c r="B2282" s="285"/>
      <c r="C2282" s="492"/>
      <c r="D2282" s="492"/>
      <c r="E2282" s="492"/>
      <c r="F2282" s="492"/>
      <c r="G2282" s="492"/>
      <c r="H2282" s="199"/>
      <c r="I2282" s="199"/>
    </row>
    <row r="2283" spans="2:9" x14ac:dyDescent="0.3">
      <c r="B2283" s="285"/>
      <c r="C2283" s="492"/>
      <c r="D2283" s="492"/>
      <c r="E2283" s="492"/>
      <c r="F2283" s="492"/>
      <c r="G2283" s="492"/>
      <c r="H2283" s="199"/>
      <c r="I2283" s="199"/>
    </row>
    <row r="2284" spans="2:9" x14ac:dyDescent="0.3">
      <c r="B2284" s="285"/>
      <c r="C2284" s="492"/>
      <c r="D2284" s="492"/>
      <c r="E2284" s="492"/>
      <c r="F2284" s="492"/>
      <c r="G2284" s="492"/>
      <c r="H2284" s="199"/>
      <c r="I2284" s="199"/>
    </row>
    <row r="2285" spans="2:9" x14ac:dyDescent="0.3">
      <c r="B2285" s="285"/>
      <c r="C2285" s="492"/>
      <c r="D2285" s="492"/>
      <c r="E2285" s="492"/>
      <c r="F2285" s="492"/>
      <c r="G2285" s="492"/>
      <c r="H2285" s="199"/>
      <c r="I2285" s="199"/>
    </row>
    <row r="2286" spans="2:9" x14ac:dyDescent="0.3">
      <c r="B2286" s="285"/>
      <c r="C2286" s="492"/>
      <c r="D2286" s="492"/>
      <c r="E2286" s="492"/>
      <c r="F2286" s="492"/>
      <c r="G2286" s="492"/>
      <c r="H2286" s="199"/>
      <c r="I2286" s="199"/>
    </row>
    <row r="2287" spans="2:9" x14ac:dyDescent="0.3">
      <c r="B2287" s="285"/>
      <c r="C2287" s="492"/>
      <c r="D2287" s="492"/>
      <c r="E2287" s="492"/>
      <c r="F2287" s="492"/>
      <c r="G2287" s="492"/>
      <c r="H2287" s="199"/>
      <c r="I2287" s="199"/>
    </row>
    <row r="2288" spans="2:9" x14ac:dyDescent="0.3">
      <c r="B2288" s="285"/>
      <c r="C2288" s="492"/>
      <c r="D2288" s="492"/>
      <c r="E2288" s="492"/>
      <c r="F2288" s="492"/>
      <c r="G2288" s="492"/>
      <c r="H2288" s="199"/>
      <c r="I2288" s="199"/>
    </row>
    <row r="2289" spans="2:9" x14ac:dyDescent="0.3">
      <c r="B2289" s="285"/>
      <c r="C2289" s="492"/>
      <c r="D2289" s="492"/>
      <c r="E2289" s="492"/>
      <c r="F2289" s="492"/>
      <c r="G2289" s="492"/>
      <c r="H2289" s="199"/>
      <c r="I2289" s="199"/>
    </row>
    <row r="2290" spans="2:9" x14ac:dyDescent="0.3">
      <c r="B2290" s="285"/>
      <c r="C2290" s="492"/>
      <c r="D2290" s="492"/>
      <c r="E2290" s="492"/>
      <c r="F2290" s="492"/>
      <c r="G2290" s="492"/>
      <c r="H2290" s="199"/>
      <c r="I2290" s="199"/>
    </row>
    <row r="2291" spans="2:9" x14ac:dyDescent="0.3">
      <c r="B2291" s="285"/>
      <c r="C2291" s="492"/>
      <c r="D2291" s="492"/>
      <c r="E2291" s="492"/>
      <c r="F2291" s="492"/>
      <c r="G2291" s="492"/>
      <c r="H2291" s="199"/>
      <c r="I2291" s="199"/>
    </row>
    <row r="2292" spans="2:9" x14ac:dyDescent="0.3">
      <c r="B2292" s="285"/>
      <c r="C2292" s="492"/>
      <c r="D2292" s="492"/>
      <c r="E2292" s="492"/>
      <c r="F2292" s="492"/>
      <c r="G2292" s="492"/>
      <c r="H2292" s="199"/>
      <c r="I2292" s="199"/>
    </row>
    <row r="2293" spans="2:9" x14ac:dyDescent="0.3">
      <c r="B2293" s="285"/>
      <c r="C2293" s="492"/>
      <c r="D2293" s="492"/>
      <c r="E2293" s="492"/>
      <c r="F2293" s="492"/>
      <c r="G2293" s="492"/>
      <c r="H2293" s="199"/>
      <c r="I2293" s="199"/>
    </row>
    <row r="2294" spans="2:9" x14ac:dyDescent="0.3">
      <c r="B2294" s="285"/>
      <c r="C2294" s="492"/>
      <c r="D2294" s="492"/>
      <c r="E2294" s="492"/>
      <c r="F2294" s="492"/>
      <c r="G2294" s="492"/>
      <c r="H2294" s="199"/>
      <c r="I2294" s="199"/>
    </row>
    <row r="2295" spans="2:9" x14ac:dyDescent="0.3">
      <c r="B2295" s="285"/>
      <c r="C2295" s="492"/>
      <c r="D2295" s="492"/>
      <c r="E2295" s="492"/>
      <c r="F2295" s="492"/>
      <c r="G2295" s="492"/>
      <c r="H2295" s="199"/>
      <c r="I2295" s="199"/>
    </row>
    <row r="2296" spans="2:9" x14ac:dyDescent="0.3">
      <c r="B2296" s="285"/>
      <c r="C2296" s="492"/>
      <c r="D2296" s="492"/>
      <c r="E2296" s="492"/>
      <c r="F2296" s="492"/>
      <c r="G2296" s="492"/>
      <c r="H2296" s="199"/>
      <c r="I2296" s="199"/>
    </row>
    <row r="2297" spans="2:9" x14ac:dyDescent="0.3">
      <c r="B2297" s="285"/>
      <c r="C2297" s="492"/>
      <c r="D2297" s="492"/>
      <c r="E2297" s="492"/>
      <c r="F2297" s="492"/>
      <c r="G2297" s="492"/>
      <c r="H2297" s="199"/>
      <c r="I2297" s="199"/>
    </row>
    <row r="2298" spans="2:9" x14ac:dyDescent="0.3">
      <c r="B2298" s="285"/>
      <c r="C2298" s="492"/>
      <c r="D2298" s="492"/>
      <c r="E2298" s="492"/>
      <c r="F2298" s="492"/>
      <c r="G2298" s="492"/>
      <c r="H2298" s="199"/>
      <c r="I2298" s="199"/>
    </row>
    <row r="2299" spans="2:9" x14ac:dyDescent="0.3">
      <c r="B2299" s="285"/>
      <c r="C2299" s="492"/>
      <c r="D2299" s="492"/>
      <c r="E2299" s="492"/>
      <c r="F2299" s="492"/>
      <c r="G2299" s="492"/>
      <c r="H2299" s="199"/>
      <c r="I2299" s="199"/>
    </row>
    <row r="2300" spans="2:9" x14ac:dyDescent="0.3">
      <c r="B2300" s="285"/>
      <c r="C2300" s="492"/>
      <c r="D2300" s="492"/>
      <c r="E2300" s="492"/>
      <c r="F2300" s="492"/>
      <c r="G2300" s="492"/>
      <c r="H2300" s="199"/>
      <c r="I2300" s="199"/>
    </row>
    <row r="2301" spans="2:9" x14ac:dyDescent="0.3">
      <c r="B2301" s="285"/>
      <c r="C2301" s="492"/>
      <c r="D2301" s="492"/>
      <c r="E2301" s="492"/>
      <c r="F2301" s="492"/>
      <c r="G2301" s="492"/>
      <c r="H2301" s="199"/>
      <c r="I2301" s="199"/>
    </row>
    <row r="2302" spans="2:9" x14ac:dyDescent="0.3">
      <c r="B2302" s="285"/>
      <c r="C2302" s="492"/>
      <c r="D2302" s="492"/>
      <c r="E2302" s="492"/>
      <c r="F2302" s="492"/>
      <c r="G2302" s="492"/>
      <c r="H2302" s="199"/>
      <c r="I2302" s="199"/>
    </row>
    <row r="2303" spans="2:9" x14ac:dyDescent="0.3">
      <c r="B2303" s="285"/>
      <c r="C2303" s="492"/>
      <c r="D2303" s="492"/>
      <c r="E2303" s="492"/>
      <c r="F2303" s="492"/>
      <c r="G2303" s="492"/>
      <c r="H2303" s="199"/>
      <c r="I2303" s="199"/>
    </row>
    <row r="2304" spans="2:9" x14ac:dyDescent="0.3">
      <c r="B2304" s="285"/>
      <c r="C2304" s="492"/>
      <c r="D2304" s="492"/>
      <c r="E2304" s="492"/>
      <c r="F2304" s="492"/>
      <c r="G2304" s="492"/>
      <c r="H2304" s="199"/>
      <c r="I2304" s="199"/>
    </row>
    <row r="2305" spans="2:9" x14ac:dyDescent="0.3">
      <c r="B2305" s="285"/>
      <c r="C2305" s="492"/>
      <c r="D2305" s="492"/>
      <c r="E2305" s="492"/>
      <c r="F2305" s="492"/>
      <c r="G2305" s="492"/>
      <c r="H2305" s="199"/>
      <c r="I2305" s="199"/>
    </row>
    <row r="2306" spans="2:9" x14ac:dyDescent="0.3">
      <c r="B2306" s="285"/>
      <c r="C2306" s="492"/>
      <c r="D2306" s="492"/>
      <c r="E2306" s="492"/>
      <c r="F2306" s="492"/>
      <c r="G2306" s="492"/>
      <c r="H2306" s="199"/>
      <c r="I2306" s="199"/>
    </row>
    <row r="2307" spans="2:9" x14ac:dyDescent="0.3">
      <c r="B2307" s="285"/>
      <c r="C2307" s="492"/>
      <c r="D2307" s="492"/>
      <c r="E2307" s="492"/>
      <c r="F2307" s="492"/>
      <c r="G2307" s="492"/>
      <c r="H2307" s="199"/>
      <c r="I2307" s="199"/>
    </row>
    <row r="2308" spans="2:9" x14ac:dyDescent="0.3">
      <c r="B2308" s="285"/>
      <c r="C2308" s="492"/>
      <c r="D2308" s="492"/>
      <c r="E2308" s="492"/>
      <c r="F2308" s="492"/>
      <c r="G2308" s="492"/>
      <c r="H2308" s="199"/>
      <c r="I2308" s="199"/>
    </row>
    <row r="2309" spans="2:9" x14ac:dyDescent="0.3">
      <c r="B2309" s="285"/>
      <c r="C2309" s="492"/>
      <c r="D2309" s="492"/>
      <c r="E2309" s="492"/>
      <c r="F2309" s="492"/>
      <c r="G2309" s="492"/>
      <c r="H2309" s="199"/>
      <c r="I2309" s="199"/>
    </row>
    <row r="2310" spans="2:9" x14ac:dyDescent="0.3">
      <c r="B2310" s="285"/>
      <c r="C2310" s="492"/>
      <c r="D2310" s="492"/>
      <c r="E2310" s="492"/>
      <c r="F2310" s="492"/>
      <c r="G2310" s="492"/>
      <c r="H2310" s="199"/>
      <c r="I2310" s="199"/>
    </row>
    <row r="2311" spans="2:9" x14ac:dyDescent="0.3">
      <c r="B2311" s="285"/>
      <c r="C2311" s="492"/>
      <c r="D2311" s="492"/>
      <c r="E2311" s="492"/>
      <c r="F2311" s="492"/>
      <c r="G2311" s="492"/>
      <c r="H2311" s="199"/>
      <c r="I2311" s="199"/>
    </row>
    <row r="2312" spans="2:9" x14ac:dyDescent="0.3">
      <c r="B2312" s="285"/>
      <c r="C2312" s="492"/>
      <c r="D2312" s="492"/>
      <c r="E2312" s="492"/>
      <c r="F2312" s="492"/>
      <c r="G2312" s="492"/>
      <c r="H2312" s="199"/>
      <c r="I2312" s="199"/>
    </row>
    <row r="2313" spans="2:9" x14ac:dyDescent="0.3">
      <c r="B2313" s="285"/>
      <c r="C2313" s="492"/>
      <c r="D2313" s="492"/>
      <c r="E2313" s="492"/>
      <c r="F2313" s="492"/>
      <c r="G2313" s="492"/>
      <c r="H2313" s="199"/>
      <c r="I2313" s="199"/>
    </row>
    <row r="2314" spans="2:9" x14ac:dyDescent="0.3">
      <c r="B2314" s="285"/>
      <c r="C2314" s="492"/>
      <c r="D2314" s="492"/>
      <c r="E2314" s="492"/>
      <c r="F2314" s="492"/>
      <c r="G2314" s="492"/>
      <c r="H2314" s="199"/>
      <c r="I2314" s="199"/>
    </row>
    <row r="2315" spans="2:9" x14ac:dyDescent="0.3">
      <c r="B2315" s="285"/>
      <c r="C2315" s="492"/>
      <c r="D2315" s="492"/>
      <c r="E2315" s="492"/>
      <c r="F2315" s="492"/>
      <c r="G2315" s="492"/>
      <c r="H2315" s="199"/>
      <c r="I2315" s="199"/>
    </row>
    <row r="2316" spans="2:9" x14ac:dyDescent="0.3">
      <c r="B2316" s="285"/>
      <c r="C2316" s="492"/>
      <c r="D2316" s="492"/>
      <c r="E2316" s="492"/>
      <c r="F2316" s="492"/>
      <c r="G2316" s="492"/>
      <c r="H2316" s="199"/>
      <c r="I2316" s="199"/>
    </row>
    <row r="2317" spans="2:9" x14ac:dyDescent="0.3">
      <c r="B2317" s="285"/>
      <c r="C2317" s="492"/>
      <c r="D2317" s="492"/>
      <c r="E2317" s="492"/>
      <c r="F2317" s="492"/>
      <c r="G2317" s="492"/>
      <c r="H2317" s="199"/>
      <c r="I2317" s="199"/>
    </row>
    <row r="2318" spans="2:9" x14ac:dyDescent="0.3">
      <c r="B2318" s="285"/>
      <c r="C2318" s="492"/>
      <c r="D2318" s="492"/>
      <c r="E2318" s="492"/>
      <c r="F2318" s="492"/>
      <c r="G2318" s="492"/>
      <c r="H2318" s="199"/>
      <c r="I2318" s="199"/>
    </row>
    <row r="2319" spans="2:9" x14ac:dyDescent="0.3">
      <c r="B2319" s="285"/>
      <c r="C2319" s="492"/>
      <c r="D2319" s="492"/>
      <c r="E2319" s="492"/>
      <c r="F2319" s="492"/>
      <c r="G2319" s="492"/>
      <c r="H2319" s="199"/>
      <c r="I2319" s="199"/>
    </row>
    <row r="2320" spans="2:9" x14ac:dyDescent="0.3">
      <c r="B2320" s="285"/>
      <c r="C2320" s="492"/>
      <c r="D2320" s="492"/>
      <c r="E2320" s="492"/>
      <c r="F2320" s="492"/>
      <c r="G2320" s="492"/>
      <c r="H2320" s="199"/>
      <c r="I2320" s="199"/>
    </row>
    <row r="2321" spans="2:9" x14ac:dyDescent="0.3">
      <c r="B2321" s="285"/>
      <c r="C2321" s="492"/>
      <c r="D2321" s="492"/>
      <c r="E2321" s="492"/>
      <c r="F2321" s="492"/>
      <c r="G2321" s="492"/>
      <c r="H2321" s="199"/>
      <c r="I2321" s="199"/>
    </row>
    <row r="2322" spans="2:9" x14ac:dyDescent="0.3">
      <c r="B2322" s="285"/>
      <c r="C2322" s="492"/>
      <c r="D2322" s="492"/>
      <c r="E2322" s="492"/>
      <c r="F2322" s="492"/>
      <c r="G2322" s="492"/>
      <c r="H2322" s="199"/>
      <c r="I2322" s="199"/>
    </row>
    <row r="2323" spans="2:9" x14ac:dyDescent="0.3">
      <c r="B2323" s="285"/>
      <c r="C2323" s="492"/>
      <c r="D2323" s="492"/>
      <c r="E2323" s="492"/>
      <c r="F2323" s="492"/>
      <c r="G2323" s="492"/>
      <c r="H2323" s="199"/>
      <c r="I2323" s="199"/>
    </row>
    <row r="2324" spans="2:9" x14ac:dyDescent="0.3">
      <c r="B2324" s="285"/>
      <c r="C2324" s="492"/>
      <c r="D2324" s="492"/>
      <c r="E2324" s="492"/>
      <c r="F2324" s="492"/>
      <c r="G2324" s="492"/>
      <c r="H2324" s="199"/>
      <c r="I2324" s="199"/>
    </row>
    <row r="2325" spans="2:9" x14ac:dyDescent="0.3">
      <c r="B2325" s="285"/>
      <c r="C2325" s="492"/>
      <c r="D2325" s="492"/>
      <c r="E2325" s="492"/>
      <c r="F2325" s="492"/>
      <c r="G2325" s="492"/>
      <c r="H2325" s="199"/>
      <c r="I2325" s="199"/>
    </row>
    <row r="2326" spans="2:9" x14ac:dyDescent="0.3">
      <c r="B2326" s="285"/>
      <c r="C2326" s="492"/>
      <c r="D2326" s="492"/>
      <c r="E2326" s="492"/>
      <c r="F2326" s="492"/>
      <c r="G2326" s="492"/>
      <c r="H2326" s="199"/>
      <c r="I2326" s="199"/>
    </row>
    <row r="2327" spans="2:9" x14ac:dyDescent="0.3">
      <c r="B2327" s="285"/>
      <c r="C2327" s="492"/>
      <c r="D2327" s="492"/>
      <c r="E2327" s="492"/>
      <c r="F2327" s="492"/>
      <c r="G2327" s="492"/>
      <c r="H2327" s="199"/>
      <c r="I2327" s="199"/>
    </row>
    <row r="2328" spans="2:9" x14ac:dyDescent="0.3">
      <c r="B2328" s="285"/>
      <c r="C2328" s="492"/>
      <c r="D2328" s="492"/>
      <c r="E2328" s="492"/>
      <c r="F2328" s="492"/>
      <c r="G2328" s="492"/>
      <c r="H2328" s="199"/>
      <c r="I2328" s="199"/>
    </row>
    <row r="2329" spans="2:9" x14ac:dyDescent="0.3">
      <c r="B2329" s="285"/>
      <c r="C2329" s="492"/>
      <c r="D2329" s="492"/>
      <c r="E2329" s="492"/>
      <c r="F2329" s="492"/>
      <c r="G2329" s="492"/>
      <c r="H2329" s="199"/>
      <c r="I2329" s="199"/>
    </row>
    <row r="2330" spans="2:9" x14ac:dyDescent="0.3">
      <c r="B2330" s="285"/>
      <c r="C2330" s="492"/>
      <c r="D2330" s="492"/>
      <c r="E2330" s="492"/>
      <c r="F2330" s="492"/>
      <c r="G2330" s="492"/>
      <c r="H2330" s="199"/>
      <c r="I2330" s="199"/>
    </row>
    <row r="2331" spans="2:9" x14ac:dyDescent="0.3">
      <c r="B2331" s="285"/>
      <c r="C2331" s="492"/>
      <c r="D2331" s="492"/>
      <c r="E2331" s="492"/>
      <c r="F2331" s="492"/>
      <c r="G2331" s="492"/>
      <c r="H2331" s="199"/>
      <c r="I2331" s="199"/>
    </row>
    <row r="2332" spans="2:9" x14ac:dyDescent="0.3">
      <c r="B2332" s="285"/>
      <c r="C2332" s="492"/>
      <c r="D2332" s="492"/>
      <c r="E2332" s="492"/>
      <c r="F2332" s="492"/>
      <c r="G2332" s="492"/>
      <c r="H2332" s="199"/>
      <c r="I2332" s="199"/>
    </row>
    <row r="2333" spans="2:9" x14ac:dyDescent="0.3">
      <c r="B2333" s="285"/>
      <c r="C2333" s="492"/>
      <c r="D2333" s="492"/>
      <c r="E2333" s="492"/>
      <c r="F2333" s="492"/>
      <c r="G2333" s="492"/>
      <c r="H2333" s="199"/>
      <c r="I2333" s="199"/>
    </row>
    <row r="2334" spans="2:9" x14ac:dyDescent="0.3">
      <c r="B2334" s="285"/>
      <c r="C2334" s="492"/>
      <c r="D2334" s="492"/>
      <c r="E2334" s="492"/>
      <c r="F2334" s="492"/>
      <c r="G2334" s="492"/>
      <c r="H2334" s="199"/>
      <c r="I2334" s="199"/>
    </row>
    <row r="2335" spans="2:9" x14ac:dyDescent="0.3">
      <c r="B2335" s="285"/>
      <c r="C2335" s="492"/>
      <c r="D2335" s="492"/>
      <c r="E2335" s="492"/>
      <c r="F2335" s="492"/>
      <c r="G2335" s="492"/>
      <c r="H2335" s="199"/>
      <c r="I2335" s="199"/>
    </row>
    <row r="2336" spans="2:9" x14ac:dyDescent="0.3">
      <c r="B2336" s="285"/>
      <c r="C2336" s="492"/>
      <c r="D2336" s="492"/>
      <c r="E2336" s="492"/>
      <c r="F2336" s="492"/>
      <c r="G2336" s="492"/>
      <c r="H2336" s="199"/>
      <c r="I2336" s="199"/>
    </row>
    <row r="2337" spans="2:9" x14ac:dyDescent="0.3">
      <c r="B2337" s="285"/>
      <c r="C2337" s="492"/>
      <c r="D2337" s="492"/>
      <c r="E2337" s="492"/>
      <c r="F2337" s="492"/>
      <c r="G2337" s="492"/>
      <c r="H2337" s="199"/>
      <c r="I2337" s="199"/>
    </row>
    <row r="2338" spans="2:9" x14ac:dyDescent="0.3">
      <c r="B2338" s="285"/>
      <c r="C2338" s="492"/>
      <c r="D2338" s="492"/>
      <c r="E2338" s="492"/>
      <c r="F2338" s="492"/>
      <c r="G2338" s="492"/>
      <c r="H2338" s="199"/>
      <c r="I2338" s="199"/>
    </row>
    <row r="2339" spans="2:9" x14ac:dyDescent="0.3">
      <c r="B2339" s="285"/>
      <c r="C2339" s="492"/>
      <c r="D2339" s="492"/>
      <c r="E2339" s="492"/>
      <c r="F2339" s="492"/>
      <c r="G2339" s="492"/>
      <c r="H2339" s="199"/>
      <c r="I2339" s="199"/>
    </row>
    <row r="2340" spans="2:9" x14ac:dyDescent="0.3">
      <c r="B2340" s="285"/>
      <c r="C2340" s="492"/>
      <c r="D2340" s="492"/>
      <c r="E2340" s="492"/>
      <c r="F2340" s="492"/>
      <c r="G2340" s="492"/>
      <c r="H2340" s="199"/>
      <c r="I2340" s="199"/>
    </row>
    <row r="2341" spans="2:9" x14ac:dyDescent="0.3">
      <c r="B2341" s="285"/>
      <c r="C2341" s="492"/>
      <c r="D2341" s="492"/>
      <c r="E2341" s="492"/>
      <c r="F2341" s="492"/>
      <c r="G2341" s="492"/>
      <c r="H2341" s="199"/>
      <c r="I2341" s="199"/>
    </row>
    <row r="2342" spans="2:9" x14ac:dyDescent="0.3">
      <c r="B2342" s="285"/>
      <c r="C2342" s="492"/>
      <c r="D2342" s="492"/>
      <c r="E2342" s="492"/>
      <c r="F2342" s="492"/>
      <c r="G2342" s="492"/>
      <c r="H2342" s="199"/>
      <c r="I2342" s="199"/>
    </row>
    <row r="2343" spans="2:9" x14ac:dyDescent="0.3">
      <c r="B2343" s="285"/>
      <c r="C2343" s="492"/>
      <c r="D2343" s="492"/>
      <c r="E2343" s="492"/>
      <c r="F2343" s="492"/>
      <c r="G2343" s="492"/>
      <c r="H2343" s="199"/>
      <c r="I2343" s="199"/>
    </row>
    <row r="2344" spans="2:9" x14ac:dyDescent="0.3">
      <c r="B2344" s="285"/>
      <c r="C2344" s="492"/>
      <c r="D2344" s="492"/>
      <c r="E2344" s="492"/>
      <c r="F2344" s="492"/>
      <c r="G2344" s="492"/>
      <c r="H2344" s="199"/>
      <c r="I2344" s="199"/>
    </row>
    <row r="2345" spans="2:9" x14ac:dyDescent="0.3">
      <c r="B2345" s="285"/>
      <c r="C2345" s="492"/>
      <c r="D2345" s="492"/>
      <c r="E2345" s="492"/>
      <c r="F2345" s="492"/>
      <c r="G2345" s="492"/>
      <c r="H2345" s="199"/>
      <c r="I2345" s="199"/>
    </row>
    <row r="2346" spans="2:9" x14ac:dyDescent="0.3">
      <c r="B2346" s="285"/>
      <c r="C2346" s="492"/>
      <c r="D2346" s="492"/>
      <c r="E2346" s="492"/>
      <c r="F2346" s="492"/>
      <c r="G2346" s="492"/>
      <c r="H2346" s="199"/>
      <c r="I2346" s="199"/>
    </row>
    <row r="2347" spans="2:9" x14ac:dyDescent="0.3">
      <c r="B2347" s="285"/>
      <c r="C2347" s="492"/>
      <c r="D2347" s="492"/>
      <c r="E2347" s="492"/>
      <c r="F2347" s="492"/>
      <c r="G2347" s="492"/>
      <c r="H2347" s="199"/>
      <c r="I2347" s="199"/>
    </row>
    <row r="2348" spans="2:9" x14ac:dyDescent="0.3">
      <c r="B2348" s="285"/>
      <c r="C2348" s="492"/>
      <c r="D2348" s="492"/>
      <c r="E2348" s="492"/>
      <c r="F2348" s="492"/>
      <c r="G2348" s="492"/>
      <c r="H2348" s="199"/>
      <c r="I2348" s="199"/>
    </row>
    <row r="2349" spans="2:9" x14ac:dyDescent="0.3">
      <c r="B2349" s="285"/>
      <c r="C2349" s="492"/>
      <c r="D2349" s="492"/>
      <c r="E2349" s="492"/>
      <c r="F2349" s="492"/>
      <c r="G2349" s="492"/>
      <c r="H2349" s="199"/>
      <c r="I2349" s="199"/>
    </row>
    <row r="2350" spans="2:9" x14ac:dyDescent="0.3">
      <c r="B2350" s="285"/>
      <c r="C2350" s="492"/>
      <c r="D2350" s="492"/>
      <c r="E2350" s="492"/>
      <c r="F2350" s="492"/>
      <c r="G2350" s="492"/>
      <c r="H2350" s="199"/>
      <c r="I2350" s="199"/>
    </row>
    <row r="2351" spans="2:9" x14ac:dyDescent="0.3">
      <c r="B2351" s="285"/>
      <c r="C2351" s="492"/>
      <c r="D2351" s="492"/>
      <c r="E2351" s="492"/>
      <c r="F2351" s="492"/>
      <c r="G2351" s="492"/>
      <c r="H2351" s="199"/>
      <c r="I2351" s="199"/>
    </row>
    <row r="2352" spans="2:9" x14ac:dyDescent="0.3">
      <c r="B2352" s="285"/>
      <c r="C2352" s="492"/>
      <c r="D2352" s="492"/>
      <c r="E2352" s="492"/>
      <c r="F2352" s="492"/>
      <c r="G2352" s="492"/>
      <c r="H2352" s="199"/>
      <c r="I2352" s="199"/>
    </row>
    <row r="2353" spans="2:9" x14ac:dyDescent="0.3">
      <c r="B2353" s="285"/>
      <c r="C2353" s="492"/>
      <c r="D2353" s="492"/>
      <c r="E2353" s="492"/>
      <c r="F2353" s="492"/>
      <c r="G2353" s="492"/>
      <c r="H2353" s="199"/>
      <c r="I2353" s="199"/>
    </row>
    <row r="2354" spans="2:9" x14ac:dyDescent="0.3">
      <c r="B2354" s="285"/>
      <c r="C2354" s="492"/>
      <c r="D2354" s="492"/>
      <c r="E2354" s="492"/>
      <c r="F2354" s="492"/>
      <c r="G2354" s="492"/>
      <c r="H2354" s="199"/>
      <c r="I2354" s="199"/>
    </row>
    <row r="2355" spans="2:9" x14ac:dyDescent="0.3">
      <c r="B2355" s="285"/>
      <c r="C2355" s="492"/>
      <c r="D2355" s="492"/>
      <c r="E2355" s="492"/>
      <c r="F2355" s="492"/>
      <c r="G2355" s="492"/>
      <c r="H2355" s="199"/>
      <c r="I2355" s="199"/>
    </row>
    <row r="2356" spans="2:9" x14ac:dyDescent="0.3">
      <c r="B2356" s="285"/>
      <c r="C2356" s="492"/>
      <c r="D2356" s="492"/>
      <c r="E2356" s="492"/>
      <c r="F2356" s="492"/>
      <c r="G2356" s="492"/>
      <c r="H2356" s="199"/>
      <c r="I2356" s="199"/>
    </row>
    <row r="2357" spans="2:9" x14ac:dyDescent="0.3">
      <c r="B2357" s="285"/>
      <c r="C2357" s="492"/>
      <c r="D2357" s="492"/>
      <c r="E2357" s="492"/>
      <c r="F2357" s="492"/>
      <c r="G2357" s="492"/>
      <c r="H2357" s="199"/>
      <c r="I2357" s="199"/>
    </row>
    <row r="2358" spans="2:9" x14ac:dyDescent="0.3">
      <c r="B2358" s="285"/>
      <c r="C2358" s="492"/>
      <c r="D2358" s="492"/>
      <c r="E2358" s="492"/>
      <c r="F2358" s="492"/>
      <c r="G2358" s="492"/>
      <c r="H2358" s="199"/>
      <c r="I2358" s="199"/>
    </row>
    <row r="2359" spans="2:9" x14ac:dyDescent="0.3">
      <c r="B2359" s="285"/>
      <c r="C2359" s="492"/>
      <c r="D2359" s="492"/>
      <c r="E2359" s="492"/>
      <c r="F2359" s="492"/>
      <c r="G2359" s="492"/>
      <c r="H2359" s="199"/>
      <c r="I2359" s="199"/>
    </row>
    <row r="2360" spans="2:9" x14ac:dyDescent="0.3">
      <c r="B2360" s="285"/>
      <c r="C2360" s="492"/>
      <c r="D2360" s="492"/>
      <c r="E2360" s="492"/>
      <c r="F2360" s="492"/>
      <c r="G2360" s="492"/>
      <c r="H2360" s="199"/>
      <c r="I2360" s="199"/>
    </row>
    <row r="2361" spans="2:9" x14ac:dyDescent="0.3">
      <c r="B2361" s="285"/>
      <c r="C2361" s="492"/>
      <c r="D2361" s="492"/>
      <c r="E2361" s="492"/>
      <c r="F2361" s="492"/>
      <c r="G2361" s="492"/>
      <c r="H2361" s="199"/>
      <c r="I2361" s="199"/>
    </row>
    <row r="2362" spans="2:9" x14ac:dyDescent="0.3">
      <c r="B2362" s="285"/>
      <c r="C2362" s="492"/>
      <c r="D2362" s="492"/>
      <c r="E2362" s="492"/>
      <c r="F2362" s="492"/>
      <c r="G2362" s="492"/>
      <c r="H2362" s="199"/>
      <c r="I2362" s="199"/>
    </row>
    <row r="2363" spans="2:9" x14ac:dyDescent="0.3">
      <c r="B2363" s="285"/>
      <c r="C2363" s="492"/>
      <c r="D2363" s="492"/>
      <c r="E2363" s="492"/>
      <c r="F2363" s="492"/>
      <c r="G2363" s="492"/>
      <c r="H2363" s="199"/>
      <c r="I2363" s="199"/>
    </row>
    <row r="2364" spans="2:9" x14ac:dyDescent="0.3">
      <c r="B2364" s="285"/>
      <c r="C2364" s="492"/>
      <c r="D2364" s="492"/>
      <c r="E2364" s="492"/>
      <c r="F2364" s="492"/>
      <c r="G2364" s="492"/>
      <c r="H2364" s="199"/>
      <c r="I2364" s="199"/>
    </row>
    <row r="2365" spans="2:9" x14ac:dyDescent="0.3">
      <c r="B2365" s="285"/>
      <c r="C2365" s="492"/>
      <c r="D2365" s="492"/>
      <c r="E2365" s="492"/>
      <c r="F2365" s="492"/>
      <c r="G2365" s="492"/>
      <c r="H2365" s="199"/>
      <c r="I2365" s="199"/>
    </row>
    <row r="2366" spans="2:9" x14ac:dyDescent="0.3">
      <c r="B2366" s="285"/>
      <c r="C2366" s="492"/>
      <c r="D2366" s="492"/>
      <c r="E2366" s="492"/>
      <c r="F2366" s="492"/>
      <c r="G2366" s="492"/>
      <c r="H2366" s="199"/>
      <c r="I2366" s="199"/>
    </row>
    <row r="2367" spans="2:9" x14ac:dyDescent="0.3">
      <c r="B2367" s="285"/>
      <c r="C2367" s="492"/>
      <c r="D2367" s="492"/>
      <c r="E2367" s="492"/>
      <c r="F2367" s="492"/>
      <c r="G2367" s="492"/>
      <c r="H2367" s="199"/>
      <c r="I2367" s="199"/>
    </row>
    <row r="2368" spans="2:9" x14ac:dyDescent="0.3">
      <c r="B2368" s="285"/>
      <c r="C2368" s="492"/>
      <c r="D2368" s="492"/>
      <c r="E2368" s="492"/>
      <c r="F2368" s="492"/>
      <c r="G2368" s="492"/>
      <c r="H2368" s="199"/>
      <c r="I2368" s="199"/>
    </row>
    <row r="2369" spans="2:9" x14ac:dyDescent="0.3">
      <c r="B2369" s="285"/>
      <c r="C2369" s="492"/>
      <c r="D2369" s="492"/>
      <c r="E2369" s="492"/>
      <c r="F2369" s="492"/>
      <c r="G2369" s="492"/>
      <c r="H2369" s="199"/>
      <c r="I2369" s="199"/>
    </row>
    <row r="2370" spans="2:9" x14ac:dyDescent="0.3">
      <c r="B2370" s="285"/>
      <c r="C2370" s="492"/>
      <c r="D2370" s="492"/>
      <c r="E2370" s="492"/>
      <c r="F2370" s="492"/>
      <c r="G2370" s="492"/>
      <c r="H2370" s="199"/>
      <c r="I2370" s="199"/>
    </row>
    <row r="2371" spans="2:9" x14ac:dyDescent="0.3">
      <c r="B2371" s="285"/>
      <c r="C2371" s="492"/>
      <c r="D2371" s="492"/>
      <c r="E2371" s="492"/>
      <c r="F2371" s="492"/>
      <c r="G2371" s="492"/>
      <c r="H2371" s="199"/>
      <c r="I2371" s="199"/>
    </row>
    <row r="2372" spans="2:9" x14ac:dyDescent="0.3">
      <c r="B2372" s="285"/>
      <c r="C2372" s="492"/>
      <c r="D2372" s="492"/>
      <c r="E2372" s="492"/>
      <c r="F2372" s="492"/>
      <c r="G2372" s="492"/>
      <c r="H2372" s="199"/>
      <c r="I2372" s="199"/>
    </row>
    <row r="2373" spans="2:9" x14ac:dyDescent="0.3">
      <c r="B2373" s="285"/>
      <c r="C2373" s="492"/>
      <c r="D2373" s="492"/>
      <c r="E2373" s="492"/>
      <c r="F2373" s="492"/>
      <c r="G2373" s="492"/>
      <c r="H2373" s="199"/>
      <c r="I2373" s="199"/>
    </row>
    <row r="2374" spans="2:9" x14ac:dyDescent="0.3">
      <c r="B2374" s="285"/>
      <c r="C2374" s="492"/>
      <c r="D2374" s="492"/>
      <c r="E2374" s="492"/>
      <c r="F2374" s="492"/>
      <c r="G2374" s="492"/>
      <c r="H2374" s="199"/>
      <c r="I2374" s="199"/>
    </row>
    <row r="2375" spans="2:9" x14ac:dyDescent="0.3">
      <c r="B2375" s="285"/>
      <c r="C2375" s="492"/>
      <c r="D2375" s="492"/>
      <c r="E2375" s="492"/>
      <c r="F2375" s="492"/>
      <c r="G2375" s="492"/>
      <c r="H2375" s="199"/>
      <c r="I2375" s="199"/>
    </row>
    <row r="2376" spans="2:9" x14ac:dyDescent="0.3">
      <c r="B2376" s="285"/>
      <c r="C2376" s="492"/>
      <c r="D2376" s="492"/>
      <c r="E2376" s="492"/>
      <c r="F2376" s="492"/>
      <c r="G2376" s="492"/>
      <c r="H2376" s="199"/>
      <c r="I2376" s="199"/>
    </row>
    <row r="2377" spans="2:9" x14ac:dyDescent="0.3">
      <c r="B2377" s="285"/>
      <c r="C2377" s="492"/>
      <c r="D2377" s="492"/>
      <c r="E2377" s="492"/>
      <c r="F2377" s="492"/>
      <c r="G2377" s="492"/>
      <c r="H2377" s="199"/>
      <c r="I2377" s="199"/>
    </row>
    <row r="2378" spans="2:9" x14ac:dyDescent="0.3">
      <c r="B2378" s="285"/>
      <c r="C2378" s="492"/>
      <c r="D2378" s="492"/>
      <c r="E2378" s="492"/>
      <c r="F2378" s="492"/>
      <c r="G2378" s="492"/>
      <c r="H2378" s="199"/>
      <c r="I2378" s="199"/>
    </row>
    <row r="2379" spans="2:9" x14ac:dyDescent="0.3">
      <c r="B2379" s="285"/>
      <c r="C2379" s="492"/>
      <c r="D2379" s="492"/>
      <c r="E2379" s="492"/>
      <c r="F2379" s="492"/>
      <c r="G2379" s="492"/>
      <c r="H2379" s="199"/>
      <c r="I2379" s="199"/>
    </row>
    <row r="2380" spans="2:9" x14ac:dyDescent="0.3">
      <c r="B2380" s="285"/>
      <c r="C2380" s="492"/>
      <c r="D2380" s="492"/>
      <c r="E2380" s="492"/>
      <c r="F2380" s="492"/>
      <c r="G2380" s="492"/>
      <c r="H2380" s="199"/>
      <c r="I2380" s="199"/>
    </row>
    <row r="2381" spans="2:9" x14ac:dyDescent="0.3">
      <c r="B2381" s="285"/>
      <c r="C2381" s="492"/>
      <c r="D2381" s="492"/>
      <c r="E2381" s="492"/>
      <c r="F2381" s="492"/>
      <c r="G2381" s="492"/>
      <c r="H2381" s="199"/>
      <c r="I2381" s="199"/>
    </row>
    <row r="2382" spans="2:9" x14ac:dyDescent="0.3">
      <c r="B2382" s="285"/>
      <c r="C2382" s="492"/>
      <c r="D2382" s="492"/>
      <c r="E2382" s="492"/>
      <c r="F2382" s="492"/>
      <c r="G2382" s="492"/>
      <c r="H2382" s="199"/>
      <c r="I2382" s="199"/>
    </row>
    <row r="2383" spans="2:9" x14ac:dyDescent="0.3">
      <c r="B2383" s="285"/>
      <c r="C2383" s="492"/>
      <c r="D2383" s="492"/>
      <c r="E2383" s="492"/>
      <c r="F2383" s="492"/>
      <c r="G2383" s="492"/>
      <c r="H2383" s="199"/>
      <c r="I2383" s="199"/>
    </row>
    <row r="2384" spans="2:9" x14ac:dyDescent="0.3">
      <c r="B2384" s="285"/>
      <c r="C2384" s="492"/>
      <c r="D2384" s="492"/>
      <c r="E2384" s="492"/>
      <c r="F2384" s="492"/>
      <c r="G2384" s="492"/>
      <c r="H2384" s="199"/>
      <c r="I2384" s="199"/>
    </row>
    <row r="2385" spans="2:9" x14ac:dyDescent="0.3">
      <c r="B2385" s="285"/>
      <c r="C2385" s="492"/>
      <c r="D2385" s="492"/>
      <c r="E2385" s="492"/>
      <c r="F2385" s="492"/>
      <c r="G2385" s="492"/>
      <c r="H2385" s="199"/>
      <c r="I2385" s="199"/>
    </row>
    <row r="2386" spans="2:9" x14ac:dyDescent="0.3">
      <c r="B2386" s="285"/>
      <c r="C2386" s="492"/>
      <c r="D2386" s="492"/>
      <c r="E2386" s="492"/>
      <c r="F2386" s="492"/>
      <c r="G2386" s="492"/>
      <c r="H2386" s="199"/>
      <c r="I2386" s="199"/>
    </row>
    <row r="2387" spans="2:9" x14ac:dyDescent="0.3">
      <c r="B2387" s="285"/>
      <c r="C2387" s="492"/>
      <c r="D2387" s="492"/>
      <c r="E2387" s="492"/>
      <c r="F2387" s="492"/>
      <c r="G2387" s="492"/>
      <c r="H2387" s="199"/>
      <c r="I2387" s="199"/>
    </row>
    <row r="2388" spans="2:9" x14ac:dyDescent="0.3">
      <c r="B2388" s="285"/>
      <c r="C2388" s="492"/>
      <c r="D2388" s="492"/>
      <c r="E2388" s="492"/>
      <c r="F2388" s="492"/>
      <c r="G2388" s="492"/>
      <c r="H2388" s="199"/>
      <c r="I2388" s="199"/>
    </row>
    <row r="2389" spans="2:9" x14ac:dyDescent="0.3">
      <c r="B2389" s="285"/>
      <c r="C2389" s="492"/>
      <c r="D2389" s="492"/>
      <c r="E2389" s="492"/>
      <c r="F2389" s="492"/>
      <c r="G2389" s="492"/>
      <c r="H2389" s="199"/>
      <c r="I2389" s="199"/>
    </row>
    <row r="2390" spans="2:9" x14ac:dyDescent="0.3">
      <c r="B2390" s="285"/>
      <c r="C2390" s="492"/>
      <c r="D2390" s="492"/>
      <c r="E2390" s="492"/>
      <c r="F2390" s="492"/>
      <c r="G2390" s="492"/>
      <c r="H2390" s="199"/>
      <c r="I2390" s="199"/>
    </row>
    <row r="2391" spans="2:9" x14ac:dyDescent="0.3">
      <c r="B2391" s="285"/>
      <c r="C2391" s="492"/>
      <c r="D2391" s="492"/>
      <c r="E2391" s="492"/>
      <c r="F2391" s="492"/>
      <c r="G2391" s="492"/>
      <c r="H2391" s="199"/>
      <c r="I2391" s="199"/>
    </row>
    <row r="2392" spans="2:9" x14ac:dyDescent="0.3">
      <c r="B2392" s="285"/>
      <c r="C2392" s="492"/>
      <c r="D2392" s="492"/>
      <c r="E2392" s="492"/>
      <c r="F2392" s="492"/>
      <c r="G2392" s="492"/>
      <c r="H2392" s="199"/>
      <c r="I2392" s="199"/>
    </row>
    <row r="2393" spans="2:9" x14ac:dyDescent="0.3">
      <c r="B2393" s="285"/>
      <c r="C2393" s="492"/>
      <c r="D2393" s="492"/>
      <c r="E2393" s="492"/>
      <c r="F2393" s="492"/>
      <c r="G2393" s="492"/>
      <c r="H2393" s="199"/>
      <c r="I2393" s="199"/>
    </row>
    <row r="2394" spans="2:9" x14ac:dyDescent="0.3">
      <c r="B2394" s="285"/>
      <c r="C2394" s="492"/>
      <c r="D2394" s="492"/>
      <c r="E2394" s="492"/>
      <c r="F2394" s="492"/>
      <c r="G2394" s="492"/>
      <c r="H2394" s="199"/>
      <c r="I2394" s="199"/>
    </row>
    <row r="2395" spans="2:9" x14ac:dyDescent="0.3">
      <c r="B2395" s="285"/>
      <c r="C2395" s="492"/>
      <c r="D2395" s="492"/>
      <c r="E2395" s="492"/>
      <c r="F2395" s="492"/>
      <c r="G2395" s="492"/>
      <c r="H2395" s="199"/>
      <c r="I2395" s="199"/>
    </row>
    <row r="2396" spans="2:9" x14ac:dyDescent="0.3">
      <c r="B2396" s="285"/>
      <c r="C2396" s="492"/>
      <c r="D2396" s="492"/>
      <c r="E2396" s="492"/>
      <c r="F2396" s="492"/>
      <c r="G2396" s="492"/>
      <c r="H2396" s="199"/>
      <c r="I2396" s="199"/>
    </row>
    <row r="2397" spans="2:9" x14ac:dyDescent="0.3">
      <c r="B2397" s="285"/>
      <c r="C2397" s="492"/>
      <c r="D2397" s="492"/>
      <c r="E2397" s="492"/>
      <c r="F2397" s="492"/>
      <c r="G2397" s="492"/>
      <c r="H2397" s="199"/>
      <c r="I2397" s="199"/>
    </row>
    <row r="2398" spans="2:9" x14ac:dyDescent="0.3">
      <c r="B2398" s="285"/>
      <c r="C2398" s="492"/>
      <c r="D2398" s="492"/>
      <c r="E2398" s="492"/>
      <c r="F2398" s="492"/>
      <c r="G2398" s="492"/>
      <c r="H2398" s="199"/>
      <c r="I2398" s="199"/>
    </row>
    <row r="2399" spans="2:9" x14ac:dyDescent="0.3">
      <c r="B2399" s="285"/>
      <c r="C2399" s="492"/>
      <c r="D2399" s="492"/>
      <c r="E2399" s="492"/>
      <c r="F2399" s="492"/>
      <c r="G2399" s="492"/>
      <c r="H2399" s="199"/>
      <c r="I2399" s="199"/>
    </row>
    <row r="2400" spans="2:9" x14ac:dyDescent="0.3">
      <c r="B2400" s="285"/>
      <c r="C2400" s="492"/>
      <c r="D2400" s="492"/>
      <c r="E2400" s="492"/>
      <c r="F2400" s="492"/>
      <c r="G2400" s="492"/>
      <c r="H2400" s="199"/>
      <c r="I2400" s="199"/>
    </row>
    <row r="2401" spans="2:9" x14ac:dyDescent="0.3">
      <c r="B2401" s="285"/>
      <c r="C2401" s="492"/>
      <c r="D2401" s="492"/>
      <c r="E2401" s="492"/>
      <c r="F2401" s="492"/>
      <c r="G2401" s="492"/>
      <c r="H2401" s="199"/>
      <c r="I2401" s="199"/>
    </row>
    <row r="2402" spans="2:9" x14ac:dyDescent="0.3">
      <c r="B2402" s="285"/>
      <c r="C2402" s="492"/>
      <c r="D2402" s="492"/>
      <c r="E2402" s="492"/>
      <c r="F2402" s="492"/>
      <c r="G2402" s="492"/>
      <c r="H2402" s="199"/>
      <c r="I2402" s="199"/>
    </row>
    <row r="2403" spans="2:9" x14ac:dyDescent="0.3">
      <c r="B2403" s="285"/>
      <c r="C2403" s="492"/>
      <c r="D2403" s="492"/>
      <c r="E2403" s="492"/>
      <c r="F2403" s="492"/>
      <c r="G2403" s="492"/>
      <c r="H2403" s="199"/>
      <c r="I2403" s="199"/>
    </row>
    <row r="2404" spans="2:9" x14ac:dyDescent="0.3">
      <c r="B2404" s="285"/>
      <c r="C2404" s="492"/>
      <c r="D2404" s="492"/>
      <c r="E2404" s="492"/>
      <c r="F2404" s="492"/>
      <c r="G2404" s="492"/>
      <c r="H2404" s="199"/>
      <c r="I2404" s="199"/>
    </row>
    <row r="2405" spans="2:9" x14ac:dyDescent="0.3">
      <c r="B2405" s="285"/>
      <c r="C2405" s="492"/>
      <c r="D2405" s="492"/>
      <c r="E2405" s="492"/>
      <c r="F2405" s="492"/>
      <c r="G2405" s="492"/>
      <c r="H2405" s="199"/>
      <c r="I2405" s="199"/>
    </row>
    <row r="2406" spans="2:9" x14ac:dyDescent="0.3">
      <c r="B2406" s="285"/>
      <c r="C2406" s="492"/>
      <c r="D2406" s="492"/>
      <c r="E2406" s="492"/>
      <c r="F2406" s="492"/>
      <c r="G2406" s="492"/>
      <c r="H2406" s="199"/>
      <c r="I2406" s="199"/>
    </row>
    <row r="2407" spans="2:9" x14ac:dyDescent="0.3">
      <c r="B2407" s="285"/>
      <c r="C2407" s="492"/>
      <c r="D2407" s="492"/>
      <c r="E2407" s="492"/>
      <c r="F2407" s="492"/>
      <c r="G2407" s="492"/>
      <c r="H2407" s="199"/>
      <c r="I2407" s="199"/>
    </row>
    <row r="2408" spans="2:9" x14ac:dyDescent="0.3">
      <c r="B2408" s="285"/>
      <c r="C2408" s="492"/>
      <c r="D2408" s="492"/>
      <c r="E2408" s="492"/>
      <c r="F2408" s="492"/>
      <c r="G2408" s="492"/>
      <c r="H2408" s="199"/>
      <c r="I2408" s="199"/>
    </row>
    <row r="2409" spans="2:9" x14ac:dyDescent="0.3">
      <c r="B2409" s="285"/>
      <c r="C2409" s="492"/>
      <c r="D2409" s="492"/>
      <c r="E2409" s="492"/>
      <c r="F2409" s="492"/>
      <c r="G2409" s="492"/>
      <c r="H2409" s="199"/>
      <c r="I2409" s="199"/>
    </row>
    <row r="2410" spans="2:9" x14ac:dyDescent="0.3">
      <c r="B2410" s="285"/>
      <c r="C2410" s="492"/>
      <c r="D2410" s="492"/>
      <c r="E2410" s="492"/>
      <c r="F2410" s="492"/>
      <c r="G2410" s="492"/>
      <c r="H2410" s="199"/>
      <c r="I2410" s="199"/>
    </row>
    <row r="2411" spans="2:9" x14ac:dyDescent="0.3">
      <c r="B2411" s="285"/>
      <c r="C2411" s="492"/>
      <c r="D2411" s="492"/>
      <c r="E2411" s="492"/>
      <c r="F2411" s="492"/>
      <c r="G2411" s="492"/>
      <c r="H2411" s="199"/>
      <c r="I2411" s="199"/>
    </row>
    <row r="2412" spans="2:9" x14ac:dyDescent="0.3">
      <c r="B2412" s="285"/>
      <c r="C2412" s="492"/>
      <c r="D2412" s="492"/>
      <c r="E2412" s="492"/>
      <c r="F2412" s="492"/>
      <c r="G2412" s="492"/>
      <c r="H2412" s="199"/>
      <c r="I2412" s="199"/>
    </row>
    <row r="2413" spans="2:9" x14ac:dyDescent="0.3">
      <c r="B2413" s="285"/>
      <c r="C2413" s="492"/>
      <c r="D2413" s="492"/>
      <c r="E2413" s="492"/>
      <c r="F2413" s="492"/>
      <c r="G2413" s="492"/>
      <c r="H2413" s="199"/>
      <c r="I2413" s="199"/>
    </row>
    <row r="2414" spans="2:9" x14ac:dyDescent="0.3">
      <c r="B2414" s="285"/>
      <c r="C2414" s="492"/>
      <c r="D2414" s="492"/>
      <c r="E2414" s="492"/>
      <c r="F2414" s="492"/>
      <c r="G2414" s="492"/>
      <c r="H2414" s="199"/>
      <c r="I2414" s="199"/>
    </row>
    <row r="2415" spans="2:9" x14ac:dyDescent="0.3">
      <c r="B2415" s="285"/>
      <c r="C2415" s="492"/>
      <c r="D2415" s="492"/>
      <c r="E2415" s="492"/>
      <c r="F2415" s="492"/>
      <c r="G2415" s="492"/>
      <c r="H2415" s="199"/>
      <c r="I2415" s="199"/>
    </row>
    <row r="2416" spans="2:9" x14ac:dyDescent="0.3">
      <c r="B2416" s="285"/>
      <c r="C2416" s="492"/>
      <c r="D2416" s="492"/>
      <c r="E2416" s="492"/>
      <c r="F2416" s="492"/>
      <c r="G2416" s="492"/>
      <c r="H2416" s="199"/>
      <c r="I2416" s="199"/>
    </row>
    <row r="2417" spans="2:9" x14ac:dyDescent="0.3">
      <c r="B2417" s="285"/>
      <c r="C2417" s="492"/>
      <c r="D2417" s="492"/>
      <c r="E2417" s="492"/>
      <c r="F2417" s="492"/>
      <c r="G2417" s="492"/>
      <c r="H2417" s="199"/>
      <c r="I2417" s="199"/>
    </row>
    <row r="2418" spans="2:9" x14ac:dyDescent="0.3">
      <c r="B2418" s="285"/>
      <c r="C2418" s="492"/>
      <c r="D2418" s="492"/>
      <c r="E2418" s="492"/>
      <c r="F2418" s="492"/>
      <c r="G2418" s="492"/>
      <c r="H2418" s="199"/>
      <c r="I2418" s="199"/>
    </row>
    <row r="2419" spans="2:9" x14ac:dyDescent="0.3">
      <c r="B2419" s="285"/>
      <c r="C2419" s="492"/>
      <c r="D2419" s="492"/>
      <c r="E2419" s="492"/>
      <c r="F2419" s="492"/>
      <c r="G2419" s="492"/>
      <c r="H2419" s="199"/>
      <c r="I2419" s="199"/>
    </row>
    <row r="2420" spans="2:9" x14ac:dyDescent="0.3">
      <c r="B2420" s="285"/>
      <c r="C2420" s="492"/>
      <c r="D2420" s="492"/>
      <c r="E2420" s="492"/>
      <c r="F2420" s="492"/>
      <c r="G2420" s="492"/>
      <c r="H2420" s="199"/>
      <c r="I2420" s="199"/>
    </row>
    <row r="2421" spans="2:9" x14ac:dyDescent="0.3">
      <c r="B2421" s="285"/>
      <c r="C2421" s="492"/>
      <c r="D2421" s="492"/>
      <c r="E2421" s="492"/>
      <c r="F2421" s="492"/>
      <c r="G2421" s="492"/>
      <c r="H2421" s="199"/>
      <c r="I2421" s="199"/>
    </row>
    <row r="2422" spans="2:9" x14ac:dyDescent="0.3">
      <c r="B2422" s="285"/>
      <c r="C2422" s="492"/>
      <c r="D2422" s="492"/>
      <c r="E2422" s="492"/>
      <c r="F2422" s="492"/>
      <c r="G2422" s="492"/>
      <c r="H2422" s="199"/>
      <c r="I2422" s="199"/>
    </row>
    <row r="2423" spans="2:9" x14ac:dyDescent="0.3">
      <c r="B2423" s="285"/>
      <c r="C2423" s="492"/>
      <c r="D2423" s="492"/>
      <c r="E2423" s="492"/>
      <c r="F2423" s="492"/>
      <c r="G2423" s="492"/>
      <c r="H2423" s="199"/>
      <c r="I2423" s="199"/>
    </row>
    <row r="2424" spans="2:9" x14ac:dyDescent="0.3">
      <c r="B2424" s="285"/>
      <c r="C2424" s="492"/>
      <c r="D2424" s="492"/>
      <c r="E2424" s="492"/>
      <c r="F2424" s="492"/>
      <c r="G2424" s="492"/>
      <c r="H2424" s="199"/>
      <c r="I2424" s="199"/>
    </row>
    <row r="2425" spans="2:9" x14ac:dyDescent="0.3">
      <c r="B2425" s="285"/>
      <c r="C2425" s="492"/>
      <c r="D2425" s="492"/>
      <c r="E2425" s="492"/>
      <c r="F2425" s="492"/>
      <c r="G2425" s="492"/>
      <c r="H2425" s="199"/>
      <c r="I2425" s="199"/>
    </row>
    <row r="2426" spans="2:9" x14ac:dyDescent="0.3">
      <c r="B2426" s="285"/>
      <c r="C2426" s="492"/>
      <c r="D2426" s="492"/>
      <c r="E2426" s="492"/>
      <c r="F2426" s="492"/>
      <c r="G2426" s="492"/>
      <c r="H2426" s="199"/>
      <c r="I2426" s="199"/>
    </row>
    <row r="2427" spans="2:9" x14ac:dyDescent="0.3">
      <c r="B2427" s="285"/>
      <c r="C2427" s="492"/>
      <c r="D2427" s="492"/>
      <c r="E2427" s="492"/>
      <c r="F2427" s="492"/>
      <c r="G2427" s="492"/>
      <c r="H2427" s="199"/>
      <c r="I2427" s="199"/>
    </row>
    <row r="2428" spans="2:9" x14ac:dyDescent="0.3">
      <c r="B2428" s="285"/>
      <c r="C2428" s="492"/>
      <c r="D2428" s="492"/>
      <c r="E2428" s="492"/>
      <c r="F2428" s="492"/>
      <c r="G2428" s="492"/>
      <c r="H2428" s="199"/>
      <c r="I2428" s="199"/>
    </row>
    <row r="2429" spans="2:9" x14ac:dyDescent="0.3">
      <c r="B2429" s="285"/>
      <c r="C2429" s="492"/>
      <c r="D2429" s="492"/>
      <c r="E2429" s="492"/>
      <c r="F2429" s="492"/>
      <c r="G2429" s="492"/>
      <c r="H2429" s="199"/>
      <c r="I2429" s="199"/>
    </row>
    <row r="2430" spans="2:9" x14ac:dyDescent="0.3">
      <c r="B2430" s="285"/>
      <c r="C2430" s="492"/>
      <c r="D2430" s="492"/>
      <c r="E2430" s="492"/>
      <c r="F2430" s="492"/>
      <c r="G2430" s="492"/>
      <c r="H2430" s="199"/>
      <c r="I2430" s="199"/>
    </row>
    <row r="2431" spans="2:9" x14ac:dyDescent="0.3">
      <c r="B2431" s="285"/>
      <c r="C2431" s="492"/>
      <c r="D2431" s="492"/>
      <c r="E2431" s="492"/>
      <c r="F2431" s="492"/>
      <c r="G2431" s="492"/>
      <c r="H2431" s="199"/>
      <c r="I2431" s="199"/>
    </row>
    <row r="2432" spans="2:9" x14ac:dyDescent="0.3">
      <c r="B2432" s="285"/>
      <c r="C2432" s="492"/>
      <c r="D2432" s="492"/>
      <c r="E2432" s="492"/>
      <c r="F2432" s="492"/>
      <c r="G2432" s="492"/>
      <c r="H2432" s="199"/>
      <c r="I2432" s="199"/>
    </row>
    <row r="2433" spans="2:9" x14ac:dyDescent="0.3">
      <c r="B2433" s="285"/>
      <c r="C2433" s="492"/>
      <c r="D2433" s="492"/>
      <c r="E2433" s="492"/>
      <c r="F2433" s="492"/>
      <c r="G2433" s="492"/>
      <c r="H2433" s="199"/>
      <c r="I2433" s="199"/>
    </row>
    <row r="2434" spans="2:9" x14ac:dyDescent="0.3">
      <c r="B2434" s="285"/>
      <c r="C2434" s="492"/>
      <c r="D2434" s="492"/>
      <c r="E2434" s="492"/>
      <c r="F2434" s="492"/>
      <c r="G2434" s="492"/>
      <c r="H2434" s="199"/>
      <c r="I2434" s="199"/>
    </row>
    <row r="2435" spans="2:9" x14ac:dyDescent="0.3">
      <c r="B2435" s="285"/>
      <c r="C2435" s="492"/>
      <c r="D2435" s="492"/>
      <c r="E2435" s="492"/>
      <c r="F2435" s="492"/>
      <c r="G2435" s="492"/>
      <c r="H2435" s="199"/>
      <c r="I2435" s="199"/>
    </row>
    <row r="2436" spans="2:9" x14ac:dyDescent="0.3">
      <c r="B2436" s="285"/>
      <c r="C2436" s="492"/>
      <c r="D2436" s="492"/>
      <c r="E2436" s="492"/>
      <c r="F2436" s="492"/>
      <c r="G2436" s="492"/>
      <c r="H2436" s="199"/>
      <c r="I2436" s="199"/>
    </row>
    <row r="2437" spans="2:9" x14ac:dyDescent="0.3">
      <c r="B2437" s="285"/>
      <c r="C2437" s="492"/>
      <c r="D2437" s="492"/>
      <c r="E2437" s="492"/>
      <c r="F2437" s="492"/>
      <c r="G2437" s="492"/>
      <c r="H2437" s="199"/>
      <c r="I2437" s="199"/>
    </row>
    <row r="2438" spans="2:9" x14ac:dyDescent="0.3">
      <c r="B2438" s="285"/>
      <c r="C2438" s="492"/>
      <c r="D2438" s="492"/>
      <c r="E2438" s="492"/>
      <c r="F2438" s="492"/>
      <c r="G2438" s="492"/>
      <c r="H2438" s="199"/>
      <c r="I2438" s="199"/>
    </row>
    <row r="2439" spans="2:9" x14ac:dyDescent="0.3">
      <c r="B2439" s="285"/>
      <c r="C2439" s="492"/>
      <c r="D2439" s="492"/>
      <c r="E2439" s="492"/>
      <c r="F2439" s="492"/>
      <c r="G2439" s="492"/>
      <c r="H2439" s="199"/>
      <c r="I2439" s="199"/>
    </row>
    <row r="2440" spans="2:9" x14ac:dyDescent="0.3">
      <c r="B2440" s="285"/>
      <c r="C2440" s="492"/>
      <c r="D2440" s="492"/>
      <c r="E2440" s="492"/>
      <c r="F2440" s="492"/>
      <c r="G2440" s="492"/>
      <c r="H2440" s="199"/>
      <c r="I2440" s="199"/>
    </row>
    <row r="2441" spans="2:9" x14ac:dyDescent="0.3">
      <c r="B2441" s="285"/>
      <c r="C2441" s="492"/>
      <c r="D2441" s="492"/>
      <c r="E2441" s="492"/>
      <c r="F2441" s="492"/>
      <c r="G2441" s="492"/>
      <c r="H2441" s="199"/>
      <c r="I2441" s="199"/>
    </row>
    <row r="2442" spans="2:9" x14ac:dyDescent="0.3">
      <c r="B2442" s="285"/>
      <c r="C2442" s="492"/>
      <c r="D2442" s="492"/>
      <c r="E2442" s="492"/>
      <c r="F2442" s="492"/>
      <c r="G2442" s="492"/>
      <c r="H2442" s="199"/>
      <c r="I2442" s="199"/>
    </row>
    <row r="2443" spans="2:9" x14ac:dyDescent="0.3">
      <c r="B2443" s="285"/>
      <c r="C2443" s="492"/>
      <c r="D2443" s="492"/>
      <c r="E2443" s="492"/>
      <c r="F2443" s="492"/>
      <c r="G2443" s="492"/>
      <c r="H2443" s="199"/>
      <c r="I2443" s="199"/>
    </row>
    <row r="2444" spans="2:9" x14ac:dyDescent="0.3">
      <c r="B2444" s="285"/>
      <c r="C2444" s="492"/>
      <c r="D2444" s="492"/>
      <c r="E2444" s="492"/>
      <c r="F2444" s="492"/>
      <c r="G2444" s="492"/>
      <c r="H2444" s="199"/>
      <c r="I2444" s="199"/>
    </row>
    <row r="2445" spans="2:9" x14ac:dyDescent="0.3">
      <c r="B2445" s="285"/>
      <c r="C2445" s="492"/>
      <c r="D2445" s="492"/>
      <c r="E2445" s="492"/>
      <c r="F2445" s="492"/>
      <c r="G2445" s="492"/>
      <c r="H2445" s="199"/>
      <c r="I2445" s="199"/>
    </row>
    <row r="2446" spans="2:9" x14ac:dyDescent="0.3">
      <c r="B2446" s="285"/>
      <c r="C2446" s="492"/>
      <c r="D2446" s="492"/>
      <c r="E2446" s="492"/>
      <c r="F2446" s="492"/>
      <c r="G2446" s="492"/>
      <c r="H2446" s="199"/>
      <c r="I2446" s="199"/>
    </row>
    <row r="2447" spans="2:9" x14ac:dyDescent="0.3">
      <c r="B2447" s="285"/>
      <c r="C2447" s="492"/>
      <c r="D2447" s="492"/>
      <c r="E2447" s="492"/>
      <c r="F2447" s="492"/>
      <c r="G2447" s="492"/>
      <c r="H2447" s="199"/>
      <c r="I2447" s="199"/>
    </row>
    <row r="2448" spans="2:9" x14ac:dyDescent="0.3">
      <c r="B2448" s="285"/>
      <c r="C2448" s="492"/>
      <c r="D2448" s="492"/>
      <c r="E2448" s="492"/>
      <c r="F2448" s="492"/>
      <c r="G2448" s="492"/>
      <c r="H2448" s="199"/>
      <c r="I2448" s="199"/>
    </row>
    <row r="2449" spans="2:9" x14ac:dyDescent="0.3">
      <c r="B2449" s="285"/>
      <c r="C2449" s="492"/>
      <c r="D2449" s="492"/>
      <c r="E2449" s="492"/>
      <c r="F2449" s="492"/>
      <c r="G2449" s="492"/>
      <c r="H2449" s="199"/>
      <c r="I2449" s="199"/>
    </row>
    <row r="2450" spans="2:9" x14ac:dyDescent="0.3">
      <c r="B2450" s="285"/>
      <c r="C2450" s="492"/>
      <c r="D2450" s="492"/>
      <c r="E2450" s="492"/>
      <c r="F2450" s="492"/>
      <c r="G2450" s="492"/>
      <c r="H2450" s="199"/>
      <c r="I2450" s="199"/>
    </row>
    <row r="2451" spans="2:9" x14ac:dyDescent="0.3">
      <c r="B2451" s="285"/>
      <c r="C2451" s="492"/>
      <c r="D2451" s="492"/>
      <c r="E2451" s="492"/>
      <c r="F2451" s="492"/>
      <c r="G2451" s="492"/>
      <c r="H2451" s="199"/>
      <c r="I2451" s="199"/>
    </row>
    <row r="2452" spans="2:9" x14ac:dyDescent="0.3">
      <c r="B2452" s="285"/>
      <c r="C2452" s="492"/>
      <c r="D2452" s="492"/>
      <c r="E2452" s="492"/>
      <c r="F2452" s="492"/>
      <c r="G2452" s="492"/>
      <c r="H2452" s="199"/>
      <c r="I2452" s="199"/>
    </row>
    <row r="2453" spans="2:9" x14ac:dyDescent="0.3">
      <c r="B2453" s="285"/>
      <c r="C2453" s="492"/>
      <c r="D2453" s="492"/>
      <c r="E2453" s="492"/>
      <c r="F2453" s="492"/>
      <c r="G2453" s="492"/>
      <c r="H2453" s="199"/>
      <c r="I2453" s="199"/>
    </row>
    <row r="2454" spans="2:9" x14ac:dyDescent="0.3">
      <c r="B2454" s="285"/>
      <c r="C2454" s="492"/>
      <c r="D2454" s="492"/>
      <c r="E2454" s="492"/>
      <c r="F2454" s="492"/>
      <c r="G2454" s="492"/>
      <c r="H2454" s="199"/>
      <c r="I2454" s="199"/>
    </row>
    <row r="2455" spans="2:9" x14ac:dyDescent="0.3">
      <c r="B2455" s="285"/>
      <c r="C2455" s="492"/>
      <c r="D2455" s="492"/>
      <c r="E2455" s="492"/>
      <c r="F2455" s="492"/>
      <c r="G2455" s="492"/>
      <c r="H2455" s="199"/>
      <c r="I2455" s="199"/>
    </row>
    <row r="2456" spans="2:9" x14ac:dyDescent="0.3">
      <c r="B2456" s="285"/>
      <c r="C2456" s="492"/>
      <c r="D2456" s="492"/>
      <c r="E2456" s="492"/>
      <c r="F2456" s="492"/>
      <c r="G2456" s="492"/>
      <c r="H2456" s="199"/>
      <c r="I2456" s="199"/>
    </row>
    <row r="2457" spans="2:9" x14ac:dyDescent="0.3">
      <c r="B2457" s="285"/>
      <c r="C2457" s="492"/>
      <c r="D2457" s="492"/>
      <c r="E2457" s="492"/>
      <c r="F2457" s="492"/>
      <c r="G2457" s="492"/>
      <c r="H2457" s="199"/>
      <c r="I2457" s="199"/>
    </row>
    <row r="2458" spans="2:9" x14ac:dyDescent="0.3">
      <c r="B2458" s="285"/>
      <c r="C2458" s="492"/>
      <c r="D2458" s="492"/>
      <c r="E2458" s="492"/>
      <c r="F2458" s="492"/>
      <c r="G2458" s="492"/>
      <c r="H2458" s="199"/>
      <c r="I2458" s="199"/>
    </row>
    <row r="2459" spans="2:9" x14ac:dyDescent="0.3">
      <c r="B2459" s="285"/>
      <c r="C2459" s="492"/>
      <c r="D2459" s="492"/>
      <c r="E2459" s="492"/>
      <c r="F2459" s="492"/>
      <c r="G2459" s="492"/>
      <c r="H2459" s="199"/>
      <c r="I2459" s="199"/>
    </row>
    <row r="2460" spans="2:9" x14ac:dyDescent="0.3">
      <c r="B2460" s="285"/>
      <c r="C2460" s="492"/>
      <c r="D2460" s="492"/>
      <c r="E2460" s="492"/>
      <c r="F2460" s="492"/>
      <c r="G2460" s="492"/>
      <c r="H2460" s="199"/>
      <c r="I2460" s="199"/>
    </row>
    <row r="2461" spans="2:9" x14ac:dyDescent="0.3">
      <c r="B2461" s="285"/>
      <c r="C2461" s="492"/>
      <c r="D2461" s="492"/>
      <c r="E2461" s="492"/>
      <c r="F2461" s="492"/>
      <c r="G2461" s="492"/>
      <c r="H2461" s="199"/>
      <c r="I2461" s="199"/>
    </row>
    <row r="2462" spans="2:9" x14ac:dyDescent="0.3">
      <c r="B2462" s="285"/>
      <c r="C2462" s="492"/>
      <c r="D2462" s="492"/>
      <c r="E2462" s="492"/>
      <c r="F2462" s="492"/>
      <c r="G2462" s="492"/>
      <c r="H2462" s="199"/>
      <c r="I2462" s="199"/>
    </row>
    <row r="2463" spans="2:9" x14ac:dyDescent="0.3">
      <c r="B2463" s="285"/>
      <c r="C2463" s="492"/>
      <c r="D2463" s="492"/>
      <c r="E2463" s="492"/>
      <c r="F2463" s="492"/>
      <c r="G2463" s="492"/>
      <c r="H2463" s="199"/>
      <c r="I2463" s="199"/>
    </row>
    <row r="2464" spans="2:9" x14ac:dyDescent="0.3">
      <c r="B2464" s="285"/>
      <c r="C2464" s="492"/>
      <c r="D2464" s="492"/>
      <c r="E2464" s="492"/>
      <c r="F2464" s="492"/>
      <c r="G2464" s="492"/>
      <c r="H2464" s="199"/>
      <c r="I2464" s="199"/>
    </row>
    <row r="2465" spans="2:9" x14ac:dyDescent="0.3">
      <c r="B2465" s="285"/>
      <c r="C2465" s="492"/>
      <c r="D2465" s="492"/>
      <c r="E2465" s="492"/>
      <c r="F2465" s="492"/>
      <c r="G2465" s="492"/>
      <c r="H2465" s="199"/>
      <c r="I2465" s="199"/>
    </row>
    <row r="2466" spans="2:9" x14ac:dyDescent="0.3">
      <c r="B2466" s="285"/>
      <c r="C2466" s="492"/>
      <c r="D2466" s="492"/>
      <c r="E2466" s="492"/>
      <c r="F2466" s="492"/>
      <c r="G2466" s="492"/>
      <c r="H2466" s="199"/>
      <c r="I2466" s="199"/>
    </row>
    <row r="2467" spans="2:9" x14ac:dyDescent="0.3">
      <c r="B2467" s="285"/>
      <c r="C2467" s="492"/>
      <c r="D2467" s="492"/>
      <c r="E2467" s="492"/>
      <c r="F2467" s="492"/>
      <c r="G2467" s="492"/>
      <c r="H2467" s="199"/>
      <c r="I2467" s="199"/>
    </row>
    <row r="2468" spans="2:9" x14ac:dyDescent="0.3">
      <c r="B2468" s="285"/>
      <c r="C2468" s="492"/>
      <c r="D2468" s="492"/>
      <c r="E2468" s="492"/>
      <c r="F2468" s="492"/>
      <c r="G2468" s="492"/>
      <c r="H2468" s="199"/>
      <c r="I2468" s="199"/>
    </row>
    <row r="2469" spans="2:9" x14ac:dyDescent="0.3">
      <c r="B2469" s="285"/>
      <c r="C2469" s="492"/>
      <c r="D2469" s="492"/>
      <c r="E2469" s="492"/>
      <c r="F2469" s="492"/>
      <c r="G2469" s="492"/>
      <c r="H2469" s="199"/>
      <c r="I2469" s="199"/>
    </row>
    <row r="2470" spans="2:9" x14ac:dyDescent="0.3">
      <c r="B2470" s="285"/>
      <c r="C2470" s="492"/>
      <c r="D2470" s="492"/>
      <c r="E2470" s="492"/>
      <c r="F2470" s="492"/>
      <c r="G2470" s="492"/>
      <c r="H2470" s="199"/>
      <c r="I2470" s="199"/>
    </row>
    <row r="2471" spans="2:9" x14ac:dyDescent="0.3">
      <c r="B2471" s="285"/>
      <c r="C2471" s="492"/>
      <c r="D2471" s="492"/>
      <c r="E2471" s="492"/>
      <c r="F2471" s="492"/>
      <c r="G2471" s="492"/>
      <c r="H2471" s="199"/>
      <c r="I2471" s="199"/>
    </row>
    <row r="2472" spans="2:9" x14ac:dyDescent="0.3">
      <c r="B2472" s="285"/>
      <c r="C2472" s="492"/>
      <c r="D2472" s="492"/>
      <c r="E2472" s="492"/>
      <c r="F2472" s="492"/>
      <c r="G2472" s="492"/>
      <c r="H2472" s="199"/>
      <c r="I2472" s="199"/>
    </row>
    <row r="2473" spans="2:9" x14ac:dyDescent="0.3">
      <c r="B2473" s="285"/>
      <c r="C2473" s="492"/>
      <c r="D2473" s="492"/>
      <c r="E2473" s="492"/>
      <c r="F2473" s="492"/>
      <c r="G2473" s="492"/>
      <c r="H2473" s="199"/>
      <c r="I2473" s="199"/>
    </row>
    <row r="2474" spans="2:9" x14ac:dyDescent="0.3">
      <c r="B2474" s="285"/>
      <c r="C2474" s="492"/>
      <c r="D2474" s="492"/>
      <c r="E2474" s="492"/>
      <c r="F2474" s="492"/>
      <c r="G2474" s="492"/>
      <c r="H2474" s="199"/>
      <c r="I2474" s="199"/>
    </row>
    <row r="2475" spans="2:9" x14ac:dyDescent="0.3">
      <c r="B2475" s="285"/>
      <c r="C2475" s="492"/>
      <c r="D2475" s="492"/>
      <c r="E2475" s="492"/>
      <c r="F2475" s="492"/>
      <c r="G2475" s="492"/>
      <c r="H2475" s="199"/>
      <c r="I2475" s="199"/>
    </row>
    <row r="2476" spans="2:9" x14ac:dyDescent="0.3">
      <c r="B2476" s="285"/>
      <c r="C2476" s="492"/>
      <c r="D2476" s="492"/>
      <c r="E2476" s="492"/>
      <c r="F2476" s="492"/>
      <c r="G2476" s="492"/>
      <c r="H2476" s="199"/>
      <c r="I2476" s="199"/>
    </row>
    <row r="2477" spans="2:9" x14ac:dyDescent="0.3">
      <c r="B2477" s="285"/>
      <c r="C2477" s="492"/>
      <c r="D2477" s="492"/>
      <c r="E2477" s="492"/>
      <c r="F2477" s="492"/>
      <c r="G2477" s="492"/>
      <c r="H2477" s="199"/>
      <c r="I2477" s="199"/>
    </row>
    <row r="2478" spans="2:9" x14ac:dyDescent="0.3">
      <c r="B2478" s="285"/>
      <c r="C2478" s="492"/>
      <c r="D2478" s="492"/>
      <c r="E2478" s="492"/>
      <c r="F2478" s="492"/>
      <c r="G2478" s="492"/>
      <c r="H2478" s="199"/>
      <c r="I2478" s="199"/>
    </row>
    <row r="2479" spans="2:9" x14ac:dyDescent="0.3">
      <c r="B2479" s="285"/>
      <c r="C2479" s="492"/>
      <c r="D2479" s="492"/>
      <c r="E2479" s="492"/>
      <c r="F2479" s="492"/>
      <c r="G2479" s="492"/>
      <c r="H2479" s="199"/>
      <c r="I2479" s="199"/>
    </row>
    <row r="2480" spans="2:9" x14ac:dyDescent="0.3">
      <c r="B2480" s="285"/>
      <c r="C2480" s="492"/>
      <c r="D2480" s="492"/>
      <c r="E2480" s="492"/>
      <c r="F2480" s="492"/>
      <c r="G2480" s="492"/>
      <c r="H2480" s="199"/>
      <c r="I2480" s="199"/>
    </row>
    <row r="2481" spans="2:9" x14ac:dyDescent="0.3">
      <c r="B2481" s="285"/>
      <c r="C2481" s="492"/>
      <c r="D2481" s="492"/>
      <c r="E2481" s="492"/>
      <c r="F2481" s="492"/>
      <c r="G2481" s="492"/>
      <c r="H2481" s="199"/>
      <c r="I2481" s="199"/>
    </row>
    <row r="2482" spans="2:9" x14ac:dyDescent="0.3">
      <c r="B2482" s="285"/>
      <c r="C2482" s="492"/>
      <c r="D2482" s="492"/>
      <c r="E2482" s="492"/>
      <c r="F2482" s="492"/>
      <c r="G2482" s="492"/>
      <c r="H2482" s="199"/>
      <c r="I2482" s="199"/>
    </row>
    <row r="2483" spans="2:9" x14ac:dyDescent="0.3">
      <c r="B2483" s="285"/>
      <c r="C2483" s="492"/>
      <c r="D2483" s="492"/>
      <c r="E2483" s="492"/>
      <c r="F2483" s="492"/>
      <c r="G2483" s="492"/>
      <c r="H2483" s="199"/>
      <c r="I2483" s="199"/>
    </row>
    <row r="2484" spans="2:9" x14ac:dyDescent="0.3">
      <c r="B2484" s="285"/>
      <c r="C2484" s="492"/>
      <c r="D2484" s="492"/>
      <c r="E2484" s="492"/>
      <c r="F2484" s="492"/>
      <c r="G2484" s="492"/>
      <c r="H2484" s="199"/>
      <c r="I2484" s="199"/>
    </row>
    <row r="2485" spans="2:9" x14ac:dyDescent="0.3">
      <c r="B2485" s="285"/>
      <c r="C2485" s="492"/>
      <c r="D2485" s="492"/>
      <c r="E2485" s="492"/>
      <c r="F2485" s="492"/>
      <c r="G2485" s="492"/>
      <c r="H2485" s="199"/>
      <c r="I2485" s="199"/>
    </row>
    <row r="2486" spans="2:9" x14ac:dyDescent="0.3">
      <c r="B2486" s="285"/>
      <c r="C2486" s="492"/>
      <c r="D2486" s="492"/>
      <c r="E2486" s="492"/>
      <c r="F2486" s="492"/>
      <c r="G2486" s="492"/>
      <c r="H2486" s="199"/>
      <c r="I2486" s="199"/>
    </row>
    <row r="2487" spans="2:9" x14ac:dyDescent="0.3">
      <c r="B2487" s="285"/>
      <c r="C2487" s="492"/>
      <c r="D2487" s="492"/>
      <c r="E2487" s="492"/>
      <c r="F2487" s="492"/>
      <c r="G2487" s="492"/>
      <c r="H2487" s="199"/>
      <c r="I2487" s="199"/>
    </row>
    <row r="2488" spans="2:9" x14ac:dyDescent="0.3">
      <c r="B2488" s="285"/>
      <c r="C2488" s="492"/>
      <c r="D2488" s="492"/>
      <c r="E2488" s="492"/>
      <c r="F2488" s="492"/>
      <c r="G2488" s="492"/>
      <c r="H2488" s="199"/>
      <c r="I2488" s="199"/>
    </row>
    <row r="2489" spans="2:9" x14ac:dyDescent="0.3">
      <c r="B2489" s="285"/>
      <c r="C2489" s="492"/>
      <c r="D2489" s="492"/>
      <c r="E2489" s="492"/>
      <c r="F2489" s="492"/>
      <c r="G2489" s="492"/>
      <c r="H2489" s="199"/>
      <c r="I2489" s="199"/>
    </row>
    <row r="2490" spans="2:9" x14ac:dyDescent="0.3">
      <c r="B2490" s="285"/>
      <c r="C2490" s="492"/>
      <c r="D2490" s="492"/>
      <c r="E2490" s="492"/>
      <c r="F2490" s="492"/>
      <c r="G2490" s="492"/>
      <c r="H2490" s="199"/>
      <c r="I2490" s="199"/>
    </row>
    <row r="2491" spans="2:9" x14ac:dyDescent="0.3">
      <c r="B2491" s="285"/>
      <c r="C2491" s="492"/>
      <c r="D2491" s="492"/>
      <c r="E2491" s="492"/>
      <c r="F2491" s="492"/>
      <c r="G2491" s="492"/>
      <c r="H2491" s="199"/>
      <c r="I2491" s="199"/>
    </row>
    <row r="2492" spans="2:9" x14ac:dyDescent="0.3">
      <c r="B2492" s="285"/>
      <c r="C2492" s="492"/>
      <c r="D2492" s="492"/>
      <c r="E2492" s="492"/>
      <c r="F2492" s="492"/>
      <c r="G2492" s="492"/>
      <c r="H2492" s="199"/>
      <c r="I2492" s="199"/>
    </row>
    <row r="2493" spans="2:9" x14ac:dyDescent="0.3">
      <c r="B2493" s="285"/>
      <c r="C2493" s="492"/>
      <c r="D2493" s="492"/>
      <c r="E2493" s="492"/>
      <c r="F2493" s="492"/>
      <c r="G2493" s="492"/>
      <c r="H2493" s="199"/>
      <c r="I2493" s="199"/>
    </row>
    <row r="2494" spans="2:9" x14ac:dyDescent="0.3">
      <c r="B2494" s="285"/>
      <c r="C2494" s="492"/>
      <c r="D2494" s="492"/>
      <c r="E2494" s="492"/>
      <c r="F2494" s="492"/>
      <c r="G2494" s="492"/>
      <c r="H2494" s="199"/>
      <c r="I2494" s="199"/>
    </row>
    <row r="2495" spans="2:9" x14ac:dyDescent="0.3">
      <c r="B2495" s="285"/>
      <c r="C2495" s="492"/>
      <c r="D2495" s="492"/>
      <c r="E2495" s="492"/>
      <c r="F2495" s="492"/>
      <c r="G2495" s="492"/>
      <c r="H2495" s="199"/>
      <c r="I2495" s="199"/>
    </row>
    <row r="2496" spans="2:9" x14ac:dyDescent="0.3">
      <c r="B2496" s="285"/>
      <c r="C2496" s="492"/>
      <c r="D2496" s="492"/>
      <c r="E2496" s="492"/>
      <c r="F2496" s="492"/>
      <c r="G2496" s="492"/>
      <c r="H2496" s="199"/>
      <c r="I2496" s="199"/>
    </row>
    <row r="2497" spans="2:9" x14ac:dyDescent="0.3">
      <c r="B2497" s="285"/>
      <c r="C2497" s="492"/>
      <c r="D2497" s="492"/>
      <c r="E2497" s="492"/>
      <c r="F2497" s="492"/>
      <c r="G2497" s="492"/>
      <c r="H2497" s="199"/>
      <c r="I2497" s="199"/>
    </row>
    <row r="2498" spans="2:9" x14ac:dyDescent="0.3">
      <c r="B2498" s="285"/>
      <c r="C2498" s="492"/>
      <c r="D2498" s="492"/>
      <c r="E2498" s="492"/>
      <c r="F2498" s="492"/>
      <c r="G2498" s="492"/>
      <c r="H2498" s="199"/>
      <c r="I2498" s="199"/>
    </row>
    <row r="2499" spans="2:9" x14ac:dyDescent="0.3">
      <c r="B2499" s="285"/>
      <c r="C2499" s="492"/>
      <c r="D2499" s="492"/>
      <c r="E2499" s="492"/>
      <c r="F2499" s="492"/>
      <c r="G2499" s="492"/>
      <c r="H2499" s="199"/>
      <c r="I2499" s="199"/>
    </row>
    <row r="2500" spans="2:9" x14ac:dyDescent="0.3">
      <c r="B2500" s="285"/>
      <c r="C2500" s="492"/>
      <c r="D2500" s="492"/>
      <c r="E2500" s="492"/>
      <c r="F2500" s="492"/>
      <c r="G2500" s="492"/>
      <c r="H2500" s="199"/>
      <c r="I2500" s="199"/>
    </row>
    <row r="2501" spans="2:9" x14ac:dyDescent="0.3">
      <c r="B2501" s="285"/>
      <c r="C2501" s="492"/>
      <c r="D2501" s="492"/>
      <c r="E2501" s="492"/>
      <c r="F2501" s="492"/>
      <c r="G2501" s="492"/>
      <c r="H2501" s="199"/>
      <c r="I2501" s="199"/>
    </row>
    <row r="2502" spans="2:9" x14ac:dyDescent="0.3">
      <c r="B2502" s="285"/>
      <c r="C2502" s="492"/>
      <c r="D2502" s="492"/>
      <c r="E2502" s="492"/>
      <c r="F2502" s="492"/>
      <c r="G2502" s="492"/>
      <c r="H2502" s="199"/>
      <c r="I2502" s="199"/>
    </row>
    <row r="2503" spans="2:9" x14ac:dyDescent="0.3">
      <c r="B2503" s="285"/>
      <c r="C2503" s="492"/>
      <c r="D2503" s="492"/>
      <c r="E2503" s="492"/>
      <c r="F2503" s="492"/>
      <c r="G2503" s="492"/>
      <c r="H2503" s="199"/>
      <c r="I2503" s="199"/>
    </row>
    <row r="2504" spans="2:9" x14ac:dyDescent="0.3">
      <c r="B2504" s="285"/>
      <c r="C2504" s="492"/>
      <c r="D2504" s="492"/>
      <c r="E2504" s="492"/>
      <c r="F2504" s="492"/>
      <c r="G2504" s="492"/>
      <c r="H2504" s="199"/>
      <c r="I2504" s="199"/>
    </row>
    <row r="2505" spans="2:9" x14ac:dyDescent="0.3">
      <c r="B2505" s="285"/>
      <c r="C2505" s="492"/>
      <c r="D2505" s="492"/>
      <c r="E2505" s="492"/>
      <c r="F2505" s="492"/>
      <c r="G2505" s="492"/>
      <c r="H2505" s="199"/>
      <c r="I2505" s="199"/>
    </row>
    <row r="2506" spans="2:9" x14ac:dyDescent="0.3">
      <c r="B2506" s="285"/>
      <c r="C2506" s="492"/>
      <c r="D2506" s="492"/>
      <c r="E2506" s="492"/>
      <c r="F2506" s="492"/>
      <c r="G2506" s="492"/>
      <c r="H2506" s="199"/>
      <c r="I2506" s="199"/>
    </row>
    <row r="2507" spans="2:9" x14ac:dyDescent="0.3">
      <c r="B2507" s="285"/>
      <c r="C2507" s="492"/>
      <c r="D2507" s="492"/>
      <c r="E2507" s="492"/>
      <c r="F2507" s="492"/>
      <c r="G2507" s="492"/>
      <c r="H2507" s="199"/>
      <c r="I2507" s="199"/>
    </row>
    <row r="2508" spans="2:9" x14ac:dyDescent="0.3">
      <c r="B2508" s="285"/>
      <c r="C2508" s="492"/>
      <c r="D2508" s="492"/>
      <c r="E2508" s="492"/>
      <c r="F2508" s="492"/>
      <c r="G2508" s="492"/>
      <c r="H2508" s="199"/>
      <c r="I2508" s="199"/>
    </row>
    <row r="2509" spans="2:9" x14ac:dyDescent="0.3">
      <c r="B2509" s="285"/>
      <c r="C2509" s="492"/>
      <c r="D2509" s="492"/>
      <c r="E2509" s="492"/>
      <c r="F2509" s="492"/>
      <c r="G2509" s="492"/>
      <c r="H2509" s="199"/>
      <c r="I2509" s="199"/>
    </row>
    <row r="2510" spans="2:9" x14ac:dyDescent="0.3">
      <c r="B2510" s="285"/>
      <c r="C2510" s="492"/>
      <c r="D2510" s="492"/>
      <c r="E2510" s="492"/>
      <c r="F2510" s="492"/>
      <c r="G2510" s="492"/>
      <c r="H2510" s="199"/>
      <c r="I2510" s="199"/>
    </row>
    <row r="2511" spans="2:9" x14ac:dyDescent="0.3">
      <c r="B2511" s="285"/>
      <c r="C2511" s="492"/>
      <c r="D2511" s="492"/>
      <c r="E2511" s="492"/>
      <c r="F2511" s="492"/>
      <c r="G2511" s="492"/>
      <c r="H2511" s="199"/>
      <c r="I2511" s="199"/>
    </row>
    <row r="2512" spans="2:9" x14ac:dyDescent="0.3">
      <c r="B2512" s="285"/>
      <c r="C2512" s="492"/>
      <c r="D2512" s="492"/>
      <c r="E2512" s="492"/>
      <c r="F2512" s="492"/>
      <c r="G2512" s="492"/>
      <c r="H2512" s="199"/>
      <c r="I2512" s="199"/>
    </row>
    <row r="2513" spans="2:9" x14ac:dyDescent="0.3">
      <c r="B2513" s="285"/>
      <c r="C2513" s="492"/>
      <c r="D2513" s="492"/>
      <c r="E2513" s="492"/>
      <c r="F2513" s="492"/>
      <c r="G2513" s="492"/>
      <c r="H2513" s="199"/>
      <c r="I2513" s="199"/>
    </row>
    <row r="2514" spans="2:9" x14ac:dyDescent="0.3">
      <c r="B2514" s="285"/>
      <c r="C2514" s="492"/>
      <c r="D2514" s="492"/>
      <c r="E2514" s="492"/>
      <c r="F2514" s="492"/>
      <c r="G2514" s="492"/>
      <c r="H2514" s="199"/>
      <c r="I2514" s="199"/>
    </row>
    <row r="2515" spans="2:9" x14ac:dyDescent="0.3">
      <c r="B2515" s="285"/>
      <c r="C2515" s="492"/>
      <c r="D2515" s="492"/>
      <c r="E2515" s="492"/>
      <c r="F2515" s="492"/>
      <c r="G2515" s="492"/>
      <c r="H2515" s="199"/>
      <c r="I2515" s="199"/>
    </row>
    <row r="2516" spans="2:9" x14ac:dyDescent="0.3">
      <c r="B2516" s="285"/>
      <c r="C2516" s="492"/>
      <c r="D2516" s="492"/>
      <c r="E2516" s="492"/>
      <c r="F2516" s="492"/>
      <c r="G2516" s="492"/>
      <c r="H2516" s="199"/>
      <c r="I2516" s="199"/>
    </row>
    <row r="2517" spans="2:9" x14ac:dyDescent="0.3">
      <c r="B2517" s="285"/>
      <c r="C2517" s="492"/>
      <c r="D2517" s="492"/>
      <c r="E2517" s="492"/>
      <c r="F2517" s="492"/>
      <c r="G2517" s="492"/>
      <c r="H2517" s="199"/>
      <c r="I2517" s="199"/>
    </row>
    <row r="2518" spans="2:9" x14ac:dyDescent="0.3">
      <c r="B2518" s="285"/>
      <c r="C2518" s="492"/>
      <c r="D2518" s="492"/>
      <c r="E2518" s="492"/>
      <c r="F2518" s="492"/>
      <c r="G2518" s="492"/>
      <c r="H2518" s="199"/>
      <c r="I2518" s="199"/>
    </row>
    <row r="2519" spans="2:9" x14ac:dyDescent="0.3">
      <c r="B2519" s="285"/>
      <c r="C2519" s="492"/>
      <c r="D2519" s="492"/>
      <c r="E2519" s="492"/>
      <c r="F2519" s="492"/>
      <c r="G2519" s="492"/>
      <c r="H2519" s="199"/>
      <c r="I2519" s="199"/>
    </row>
    <row r="2520" spans="2:9" x14ac:dyDescent="0.3">
      <c r="B2520" s="285"/>
      <c r="C2520" s="492"/>
      <c r="D2520" s="492"/>
      <c r="E2520" s="492"/>
      <c r="F2520" s="492"/>
      <c r="G2520" s="492"/>
      <c r="H2520" s="199"/>
      <c r="I2520" s="199"/>
    </row>
    <row r="2521" spans="2:9" x14ac:dyDescent="0.3">
      <c r="B2521" s="285"/>
      <c r="C2521" s="492"/>
      <c r="D2521" s="492"/>
      <c r="E2521" s="492"/>
      <c r="F2521" s="492"/>
      <c r="G2521" s="492"/>
      <c r="H2521" s="199"/>
      <c r="I2521" s="199"/>
    </row>
    <row r="2522" spans="2:9" x14ac:dyDescent="0.3">
      <c r="B2522" s="285"/>
      <c r="C2522" s="492"/>
      <c r="D2522" s="492"/>
      <c r="E2522" s="492"/>
      <c r="F2522" s="492"/>
      <c r="G2522" s="492"/>
      <c r="H2522" s="199"/>
      <c r="I2522" s="199"/>
    </row>
    <row r="2523" spans="2:9" x14ac:dyDescent="0.3">
      <c r="B2523" s="285"/>
      <c r="C2523" s="492"/>
      <c r="D2523" s="492"/>
      <c r="E2523" s="492"/>
      <c r="F2523" s="492"/>
      <c r="G2523" s="492"/>
      <c r="H2523" s="199"/>
      <c r="I2523" s="199"/>
    </row>
    <row r="2524" spans="2:9" x14ac:dyDescent="0.3">
      <c r="B2524" s="285"/>
      <c r="C2524" s="492"/>
      <c r="D2524" s="492"/>
      <c r="E2524" s="492"/>
      <c r="F2524" s="492"/>
      <c r="G2524" s="492"/>
      <c r="H2524" s="199"/>
      <c r="I2524" s="199"/>
    </row>
    <row r="2525" spans="2:9" x14ac:dyDescent="0.3">
      <c r="B2525" s="285"/>
      <c r="C2525" s="492"/>
      <c r="D2525" s="492"/>
      <c r="E2525" s="492"/>
      <c r="F2525" s="492"/>
      <c r="G2525" s="492"/>
      <c r="H2525" s="199"/>
      <c r="I2525" s="199"/>
    </row>
    <row r="2526" spans="2:9" x14ac:dyDescent="0.3">
      <c r="B2526" s="285"/>
      <c r="C2526" s="492"/>
      <c r="D2526" s="492"/>
      <c r="E2526" s="492"/>
      <c r="F2526" s="492"/>
      <c r="G2526" s="492"/>
      <c r="H2526" s="199"/>
      <c r="I2526" s="199"/>
    </row>
    <row r="2527" spans="2:9" x14ac:dyDescent="0.3">
      <c r="B2527" s="285"/>
      <c r="C2527" s="492"/>
      <c r="D2527" s="492"/>
      <c r="E2527" s="492"/>
      <c r="F2527" s="492"/>
      <c r="G2527" s="492"/>
      <c r="H2527" s="199"/>
      <c r="I2527" s="199"/>
    </row>
    <row r="2528" spans="2:9" x14ac:dyDescent="0.3">
      <c r="B2528" s="285"/>
      <c r="C2528" s="492"/>
      <c r="D2528" s="492"/>
      <c r="E2528" s="492"/>
      <c r="F2528" s="492"/>
      <c r="G2528" s="492"/>
      <c r="H2528" s="199"/>
      <c r="I2528" s="199"/>
    </row>
    <row r="2529" spans="2:9" x14ac:dyDescent="0.3">
      <c r="B2529" s="285"/>
      <c r="C2529" s="492"/>
      <c r="D2529" s="492"/>
      <c r="E2529" s="492"/>
      <c r="F2529" s="492"/>
      <c r="G2529" s="492"/>
      <c r="H2529" s="199"/>
      <c r="I2529" s="199"/>
    </row>
    <row r="2530" spans="2:9" x14ac:dyDescent="0.3">
      <c r="B2530" s="285"/>
      <c r="C2530" s="492"/>
      <c r="D2530" s="492"/>
      <c r="E2530" s="492"/>
      <c r="F2530" s="492"/>
      <c r="G2530" s="492"/>
      <c r="H2530" s="199"/>
      <c r="I2530" s="199"/>
    </row>
    <row r="2531" spans="2:9" x14ac:dyDescent="0.3">
      <c r="B2531" s="285"/>
      <c r="C2531" s="492"/>
      <c r="D2531" s="492"/>
      <c r="E2531" s="492"/>
      <c r="F2531" s="492"/>
      <c r="G2531" s="492"/>
      <c r="H2531" s="199"/>
      <c r="I2531" s="199"/>
    </row>
    <row r="2532" spans="2:9" x14ac:dyDescent="0.3">
      <c r="B2532" s="285"/>
      <c r="C2532" s="492"/>
      <c r="D2532" s="492"/>
      <c r="E2532" s="492"/>
      <c r="F2532" s="492"/>
      <c r="G2532" s="492"/>
      <c r="H2532" s="199"/>
      <c r="I2532" s="199"/>
    </row>
    <row r="2533" spans="2:9" x14ac:dyDescent="0.3">
      <c r="B2533" s="285"/>
      <c r="C2533" s="492"/>
      <c r="D2533" s="492"/>
      <c r="E2533" s="492"/>
      <c r="F2533" s="492"/>
      <c r="G2533" s="492"/>
      <c r="H2533" s="199"/>
      <c r="I2533" s="199"/>
    </row>
    <row r="2534" spans="2:9" x14ac:dyDescent="0.3">
      <c r="B2534" s="285"/>
      <c r="C2534" s="492"/>
      <c r="D2534" s="492"/>
      <c r="E2534" s="492"/>
      <c r="F2534" s="492"/>
      <c r="G2534" s="492"/>
      <c r="H2534" s="199"/>
      <c r="I2534" s="199"/>
    </row>
    <row r="2535" spans="2:9" x14ac:dyDescent="0.3">
      <c r="B2535" s="285"/>
      <c r="C2535" s="492"/>
      <c r="D2535" s="492"/>
      <c r="E2535" s="492"/>
      <c r="F2535" s="492"/>
      <c r="G2535" s="492"/>
      <c r="H2535" s="199"/>
      <c r="I2535" s="199"/>
    </row>
    <row r="2536" spans="2:9" x14ac:dyDescent="0.3">
      <c r="B2536" s="285"/>
      <c r="C2536" s="492"/>
      <c r="D2536" s="492"/>
      <c r="E2536" s="492"/>
      <c r="F2536" s="492"/>
      <c r="G2536" s="492"/>
      <c r="H2536" s="199"/>
      <c r="I2536" s="199"/>
    </row>
    <row r="2537" spans="2:9" x14ac:dyDescent="0.3">
      <c r="B2537" s="285"/>
      <c r="C2537" s="492"/>
      <c r="D2537" s="492"/>
      <c r="E2537" s="492"/>
      <c r="F2537" s="492"/>
      <c r="G2537" s="492"/>
      <c r="H2537" s="199"/>
      <c r="I2537" s="199"/>
    </row>
    <row r="2538" spans="2:9" x14ac:dyDescent="0.3">
      <c r="B2538" s="285"/>
      <c r="C2538" s="492"/>
      <c r="D2538" s="492"/>
      <c r="E2538" s="492"/>
      <c r="F2538" s="492"/>
      <c r="G2538" s="492"/>
      <c r="H2538" s="199"/>
      <c r="I2538" s="199"/>
    </row>
    <row r="2539" spans="2:9" x14ac:dyDescent="0.3">
      <c r="B2539" s="285"/>
      <c r="C2539" s="492"/>
      <c r="D2539" s="492"/>
      <c r="E2539" s="492"/>
      <c r="F2539" s="492"/>
      <c r="G2539" s="492"/>
      <c r="H2539" s="199"/>
      <c r="I2539" s="199"/>
    </row>
    <row r="2540" spans="2:9" x14ac:dyDescent="0.3">
      <c r="B2540" s="285"/>
      <c r="C2540" s="492"/>
      <c r="D2540" s="492"/>
      <c r="E2540" s="492"/>
      <c r="F2540" s="492"/>
      <c r="G2540" s="492"/>
      <c r="H2540" s="199"/>
      <c r="I2540" s="199"/>
    </row>
    <row r="2541" spans="2:9" x14ac:dyDescent="0.3">
      <c r="B2541" s="285"/>
      <c r="C2541" s="492"/>
      <c r="D2541" s="492"/>
      <c r="E2541" s="492"/>
      <c r="F2541" s="492"/>
      <c r="G2541" s="492"/>
      <c r="H2541" s="199"/>
      <c r="I2541" s="199"/>
    </row>
    <row r="2542" spans="2:9" x14ac:dyDescent="0.3">
      <c r="B2542" s="285"/>
      <c r="C2542" s="492"/>
      <c r="D2542" s="492"/>
      <c r="E2542" s="492"/>
      <c r="F2542" s="492"/>
      <c r="G2542" s="492"/>
      <c r="H2542" s="199"/>
      <c r="I2542" s="199"/>
    </row>
    <row r="2543" spans="2:9" x14ac:dyDescent="0.3">
      <c r="B2543" s="285"/>
      <c r="C2543" s="492"/>
      <c r="D2543" s="492"/>
      <c r="E2543" s="492"/>
      <c r="F2543" s="492"/>
      <c r="G2543" s="492"/>
      <c r="H2543" s="199"/>
      <c r="I2543" s="199"/>
    </row>
    <row r="2544" spans="2:9" x14ac:dyDescent="0.3">
      <c r="B2544" s="285"/>
      <c r="C2544" s="492"/>
      <c r="D2544" s="492"/>
      <c r="E2544" s="492"/>
      <c r="F2544" s="492"/>
      <c r="G2544" s="492"/>
      <c r="H2544" s="199"/>
      <c r="I2544" s="199"/>
    </row>
    <row r="2545" spans="2:9" x14ac:dyDescent="0.3">
      <c r="B2545" s="285"/>
      <c r="C2545" s="492"/>
      <c r="D2545" s="492"/>
      <c r="E2545" s="492"/>
      <c r="F2545" s="492"/>
      <c r="G2545" s="492"/>
      <c r="H2545" s="199"/>
      <c r="I2545" s="199"/>
    </row>
    <row r="2546" spans="2:9" x14ac:dyDescent="0.3">
      <c r="B2546" s="285"/>
      <c r="C2546" s="492"/>
      <c r="D2546" s="492"/>
      <c r="E2546" s="492"/>
      <c r="F2546" s="492"/>
      <c r="G2546" s="492"/>
      <c r="H2546" s="199"/>
      <c r="I2546" s="199"/>
    </row>
    <row r="2547" spans="2:9" x14ac:dyDescent="0.3">
      <c r="B2547" s="285"/>
      <c r="C2547" s="492"/>
      <c r="D2547" s="492"/>
      <c r="E2547" s="492"/>
      <c r="F2547" s="492"/>
      <c r="G2547" s="492"/>
      <c r="H2547" s="199"/>
      <c r="I2547" s="199"/>
    </row>
    <row r="2548" spans="2:9" x14ac:dyDescent="0.3">
      <c r="B2548" s="285"/>
      <c r="C2548" s="492"/>
      <c r="D2548" s="492"/>
      <c r="E2548" s="492"/>
      <c r="F2548" s="492"/>
      <c r="G2548" s="492"/>
      <c r="H2548" s="199"/>
      <c r="I2548" s="199"/>
    </row>
    <row r="2549" spans="2:9" x14ac:dyDescent="0.3">
      <c r="B2549" s="285"/>
      <c r="C2549" s="492"/>
      <c r="D2549" s="492"/>
      <c r="E2549" s="492"/>
      <c r="F2549" s="492"/>
      <c r="G2549" s="492"/>
      <c r="H2549" s="199"/>
      <c r="I2549" s="199"/>
    </row>
    <row r="2550" spans="2:9" x14ac:dyDescent="0.3">
      <c r="B2550" s="285"/>
      <c r="C2550" s="492"/>
      <c r="D2550" s="492"/>
      <c r="E2550" s="492"/>
      <c r="F2550" s="492"/>
      <c r="G2550" s="492"/>
      <c r="H2550" s="199"/>
      <c r="I2550" s="199"/>
    </row>
    <row r="2551" spans="2:9" x14ac:dyDescent="0.3">
      <c r="B2551" s="285"/>
      <c r="C2551" s="492"/>
      <c r="D2551" s="492"/>
      <c r="E2551" s="492"/>
      <c r="F2551" s="492"/>
      <c r="G2551" s="492"/>
      <c r="H2551" s="199"/>
      <c r="I2551" s="199"/>
    </row>
    <row r="2552" spans="2:9" x14ac:dyDescent="0.3">
      <c r="B2552" s="285"/>
      <c r="C2552" s="492"/>
      <c r="D2552" s="492"/>
      <c r="E2552" s="492"/>
      <c r="F2552" s="492"/>
      <c r="G2552" s="492"/>
      <c r="H2552" s="199"/>
      <c r="I2552" s="199"/>
    </row>
    <row r="2553" spans="2:9" x14ac:dyDescent="0.3">
      <c r="B2553" s="285"/>
      <c r="C2553" s="492"/>
      <c r="D2553" s="492"/>
      <c r="E2553" s="492"/>
      <c r="F2553" s="492"/>
      <c r="G2553" s="492"/>
      <c r="H2553" s="199"/>
      <c r="I2553" s="199"/>
    </row>
    <row r="2554" spans="2:9" x14ac:dyDescent="0.3">
      <c r="B2554" s="285"/>
      <c r="C2554" s="492"/>
      <c r="D2554" s="492"/>
      <c r="E2554" s="492"/>
      <c r="F2554" s="492"/>
      <c r="G2554" s="492"/>
      <c r="H2554" s="199"/>
      <c r="I2554" s="199"/>
    </row>
    <row r="2555" spans="2:9" x14ac:dyDescent="0.3">
      <c r="B2555" s="285"/>
      <c r="C2555" s="492"/>
      <c r="D2555" s="492"/>
      <c r="E2555" s="492"/>
      <c r="F2555" s="492"/>
      <c r="G2555" s="492"/>
      <c r="H2555" s="199"/>
      <c r="I2555" s="199"/>
    </row>
    <row r="2556" spans="2:9" x14ac:dyDescent="0.3">
      <c r="B2556" s="285"/>
      <c r="C2556" s="492"/>
      <c r="D2556" s="492"/>
      <c r="E2556" s="492"/>
      <c r="F2556" s="492"/>
      <c r="G2556" s="492"/>
      <c r="H2556" s="199"/>
      <c r="I2556" s="199"/>
    </row>
    <row r="2557" spans="2:9" x14ac:dyDescent="0.3">
      <c r="B2557" s="285"/>
      <c r="C2557" s="492"/>
      <c r="D2557" s="492"/>
      <c r="E2557" s="492"/>
      <c r="F2557" s="492"/>
      <c r="G2557" s="492"/>
      <c r="H2557" s="199"/>
      <c r="I2557" s="199"/>
    </row>
    <row r="2558" spans="2:9" x14ac:dyDescent="0.3">
      <c r="B2558" s="285"/>
      <c r="C2558" s="492"/>
      <c r="D2558" s="492"/>
      <c r="E2558" s="492"/>
      <c r="F2558" s="492"/>
      <c r="G2558" s="492"/>
      <c r="H2558" s="199"/>
      <c r="I2558" s="199"/>
    </row>
    <row r="2559" spans="2:9" x14ac:dyDescent="0.3">
      <c r="B2559" s="285"/>
      <c r="C2559" s="492"/>
      <c r="D2559" s="492"/>
      <c r="E2559" s="492"/>
      <c r="F2559" s="492"/>
      <c r="G2559" s="492"/>
      <c r="H2559" s="199"/>
      <c r="I2559" s="199"/>
    </row>
    <row r="2560" spans="2:9" x14ac:dyDescent="0.3">
      <c r="B2560" s="285"/>
      <c r="C2560" s="492"/>
      <c r="D2560" s="492"/>
      <c r="E2560" s="492"/>
      <c r="F2560" s="492"/>
      <c r="G2560" s="492"/>
      <c r="H2560" s="199"/>
      <c r="I2560" s="199"/>
    </row>
    <row r="2561" spans="2:9" x14ac:dyDescent="0.3">
      <c r="B2561" s="285"/>
      <c r="C2561" s="492"/>
      <c r="D2561" s="492"/>
      <c r="E2561" s="492"/>
      <c r="F2561" s="492"/>
      <c r="G2561" s="492"/>
      <c r="H2561" s="199"/>
      <c r="I2561" s="199"/>
    </row>
    <row r="2562" spans="2:9" x14ac:dyDescent="0.3">
      <c r="B2562" s="285"/>
      <c r="C2562" s="492"/>
      <c r="D2562" s="492"/>
      <c r="E2562" s="492"/>
      <c r="F2562" s="492"/>
      <c r="G2562" s="492"/>
      <c r="H2562" s="199"/>
      <c r="I2562" s="199"/>
    </row>
    <row r="2563" spans="2:9" x14ac:dyDescent="0.3">
      <c r="B2563" s="285"/>
      <c r="C2563" s="492"/>
      <c r="D2563" s="492"/>
      <c r="E2563" s="492"/>
      <c r="F2563" s="492"/>
      <c r="G2563" s="492"/>
      <c r="H2563" s="199"/>
      <c r="I2563" s="199"/>
    </row>
    <row r="2564" spans="2:9" x14ac:dyDescent="0.3">
      <c r="B2564" s="285"/>
      <c r="C2564" s="492"/>
      <c r="D2564" s="492"/>
      <c r="E2564" s="492"/>
      <c r="F2564" s="492"/>
      <c r="G2564" s="492"/>
      <c r="H2564" s="199"/>
      <c r="I2564" s="199"/>
    </row>
    <row r="2565" spans="2:9" x14ac:dyDescent="0.3">
      <c r="B2565" s="285"/>
      <c r="C2565" s="492"/>
      <c r="D2565" s="492"/>
      <c r="E2565" s="492"/>
      <c r="F2565" s="492"/>
      <c r="G2565" s="492"/>
      <c r="H2565" s="199"/>
      <c r="I2565" s="199"/>
    </row>
    <row r="2566" spans="2:9" x14ac:dyDescent="0.3">
      <c r="B2566" s="285"/>
      <c r="C2566" s="492"/>
      <c r="D2566" s="492"/>
      <c r="E2566" s="492"/>
      <c r="F2566" s="492"/>
      <c r="G2566" s="492"/>
      <c r="H2566" s="199"/>
      <c r="I2566" s="199"/>
    </row>
    <row r="2567" spans="2:9" x14ac:dyDescent="0.3">
      <c r="B2567" s="285"/>
      <c r="C2567" s="492"/>
      <c r="D2567" s="492"/>
      <c r="E2567" s="492"/>
      <c r="F2567" s="492"/>
      <c r="G2567" s="492"/>
      <c r="H2567" s="199"/>
      <c r="I2567" s="199"/>
    </row>
    <row r="2568" spans="2:9" x14ac:dyDescent="0.3">
      <c r="B2568" s="285"/>
      <c r="C2568" s="492"/>
      <c r="D2568" s="492"/>
      <c r="E2568" s="492"/>
      <c r="F2568" s="492"/>
      <c r="G2568" s="492"/>
      <c r="H2568" s="199"/>
      <c r="I2568" s="199"/>
    </row>
    <row r="2569" spans="2:9" x14ac:dyDescent="0.3">
      <c r="B2569" s="285"/>
      <c r="C2569" s="492"/>
      <c r="D2569" s="492"/>
      <c r="E2569" s="492"/>
      <c r="F2569" s="492"/>
      <c r="G2569" s="492"/>
      <c r="H2569" s="199"/>
      <c r="I2569" s="199"/>
    </row>
    <row r="2570" spans="2:9" x14ac:dyDescent="0.3">
      <c r="B2570" s="285"/>
      <c r="C2570" s="492"/>
      <c r="D2570" s="492"/>
      <c r="E2570" s="492"/>
      <c r="F2570" s="492"/>
      <c r="G2570" s="492"/>
      <c r="H2570" s="199"/>
      <c r="I2570" s="199"/>
    </row>
    <row r="2571" spans="2:9" x14ac:dyDescent="0.3">
      <c r="B2571" s="285"/>
      <c r="C2571" s="492"/>
      <c r="D2571" s="492"/>
      <c r="E2571" s="492"/>
      <c r="F2571" s="492"/>
      <c r="G2571" s="492"/>
      <c r="H2571" s="199"/>
      <c r="I2571" s="199"/>
    </row>
    <row r="2572" spans="2:9" x14ac:dyDescent="0.3">
      <c r="B2572" s="285"/>
      <c r="C2572" s="492"/>
      <c r="D2572" s="492"/>
      <c r="E2572" s="492"/>
      <c r="F2572" s="492"/>
      <c r="G2572" s="492"/>
      <c r="H2572" s="199"/>
      <c r="I2572" s="199"/>
    </row>
    <row r="2573" spans="2:9" x14ac:dyDescent="0.3">
      <c r="B2573" s="285"/>
      <c r="C2573" s="492"/>
      <c r="D2573" s="492"/>
      <c r="E2573" s="492"/>
      <c r="F2573" s="492"/>
      <c r="G2573" s="492"/>
      <c r="H2573" s="199"/>
      <c r="I2573" s="199"/>
    </row>
    <row r="2574" spans="2:9" x14ac:dyDescent="0.3">
      <c r="B2574" s="285"/>
      <c r="C2574" s="492"/>
      <c r="D2574" s="492"/>
      <c r="E2574" s="492"/>
      <c r="F2574" s="492"/>
      <c r="G2574" s="492"/>
      <c r="H2574" s="199"/>
      <c r="I2574" s="199"/>
    </row>
    <row r="2575" spans="2:9" x14ac:dyDescent="0.3">
      <c r="B2575" s="285"/>
      <c r="C2575" s="492"/>
      <c r="D2575" s="492"/>
      <c r="E2575" s="492"/>
      <c r="F2575" s="492"/>
      <c r="G2575" s="492"/>
      <c r="H2575" s="199"/>
      <c r="I2575" s="199"/>
    </row>
    <row r="2576" spans="2:9" x14ac:dyDescent="0.3">
      <c r="B2576" s="285"/>
      <c r="C2576" s="492"/>
      <c r="D2576" s="492"/>
      <c r="E2576" s="492"/>
      <c r="F2576" s="492"/>
      <c r="G2576" s="492"/>
      <c r="H2576" s="199"/>
      <c r="I2576" s="199"/>
    </row>
    <row r="2577" spans="2:9" x14ac:dyDescent="0.3">
      <c r="B2577" s="285"/>
      <c r="C2577" s="492"/>
      <c r="D2577" s="492"/>
      <c r="E2577" s="492"/>
      <c r="F2577" s="492"/>
      <c r="G2577" s="492"/>
      <c r="H2577" s="199"/>
      <c r="I2577" s="199"/>
    </row>
    <row r="2578" spans="2:9" x14ac:dyDescent="0.3">
      <c r="B2578" s="285"/>
      <c r="C2578" s="492"/>
      <c r="D2578" s="492"/>
      <c r="E2578" s="492"/>
      <c r="F2578" s="492"/>
      <c r="G2578" s="492"/>
      <c r="H2578" s="199"/>
      <c r="I2578" s="199"/>
    </row>
    <row r="2579" spans="2:9" x14ac:dyDescent="0.3">
      <c r="B2579" s="285"/>
      <c r="C2579" s="492"/>
      <c r="D2579" s="492"/>
      <c r="E2579" s="492"/>
      <c r="F2579" s="492"/>
      <c r="G2579" s="492"/>
      <c r="H2579" s="199"/>
      <c r="I2579" s="199"/>
    </row>
    <row r="2580" spans="2:9" x14ac:dyDescent="0.3">
      <c r="B2580" s="285"/>
      <c r="C2580" s="492"/>
      <c r="D2580" s="492"/>
      <c r="E2580" s="492"/>
      <c r="F2580" s="492"/>
      <c r="G2580" s="492"/>
      <c r="H2580" s="199"/>
      <c r="I2580" s="199"/>
    </row>
    <row r="2581" spans="2:9" x14ac:dyDescent="0.3">
      <c r="B2581" s="285"/>
      <c r="C2581" s="492"/>
      <c r="D2581" s="492"/>
      <c r="E2581" s="492"/>
      <c r="F2581" s="492"/>
      <c r="G2581" s="492"/>
      <c r="H2581" s="199"/>
      <c r="I2581" s="199"/>
    </row>
    <row r="2582" spans="2:9" x14ac:dyDescent="0.3">
      <c r="B2582" s="285"/>
      <c r="C2582" s="492"/>
      <c r="D2582" s="492"/>
      <c r="E2582" s="492"/>
      <c r="F2582" s="492"/>
      <c r="G2582" s="492"/>
      <c r="H2582" s="199"/>
      <c r="I2582" s="199"/>
    </row>
    <row r="2583" spans="2:9" x14ac:dyDescent="0.3">
      <c r="B2583" s="285"/>
      <c r="C2583" s="492"/>
      <c r="D2583" s="492"/>
      <c r="E2583" s="492"/>
      <c r="F2583" s="492"/>
      <c r="G2583" s="492"/>
      <c r="H2583" s="199"/>
      <c r="I2583" s="199"/>
    </row>
    <row r="2584" spans="2:9" x14ac:dyDescent="0.3">
      <c r="B2584" s="285"/>
      <c r="C2584" s="492"/>
      <c r="D2584" s="492"/>
      <c r="E2584" s="492"/>
      <c r="F2584" s="492"/>
      <c r="G2584" s="492"/>
      <c r="H2584" s="199"/>
      <c r="I2584" s="199"/>
    </row>
    <row r="2585" spans="2:9" x14ac:dyDescent="0.3">
      <c r="B2585" s="285"/>
      <c r="C2585" s="492"/>
      <c r="D2585" s="492"/>
      <c r="E2585" s="492"/>
      <c r="F2585" s="492"/>
      <c r="G2585" s="492"/>
      <c r="H2585" s="199"/>
      <c r="I2585" s="199"/>
    </row>
    <row r="2586" spans="2:9" x14ac:dyDescent="0.3">
      <c r="B2586" s="285"/>
      <c r="C2586" s="492"/>
      <c r="D2586" s="492"/>
      <c r="E2586" s="492"/>
      <c r="F2586" s="492"/>
      <c r="G2586" s="492"/>
      <c r="H2586" s="199"/>
      <c r="I2586" s="199"/>
    </row>
    <row r="2587" spans="2:9" x14ac:dyDescent="0.3">
      <c r="B2587" s="285"/>
      <c r="C2587" s="492"/>
      <c r="D2587" s="492"/>
      <c r="E2587" s="492"/>
      <c r="F2587" s="492"/>
      <c r="G2587" s="492"/>
      <c r="H2587" s="199"/>
      <c r="I2587" s="199"/>
    </row>
    <row r="2588" spans="2:9" x14ac:dyDescent="0.3">
      <c r="B2588" s="285"/>
      <c r="C2588" s="492"/>
      <c r="D2588" s="492"/>
      <c r="E2588" s="492"/>
      <c r="F2588" s="492"/>
      <c r="G2588" s="492"/>
      <c r="H2588" s="199"/>
      <c r="I2588" s="199"/>
    </row>
    <row r="2589" spans="2:9" x14ac:dyDescent="0.3">
      <c r="B2589" s="285"/>
      <c r="C2589" s="492"/>
      <c r="D2589" s="492"/>
      <c r="E2589" s="492"/>
      <c r="F2589" s="492"/>
      <c r="G2589" s="492"/>
      <c r="H2589" s="199"/>
      <c r="I2589" s="199"/>
    </row>
    <row r="2590" spans="2:9" x14ac:dyDescent="0.3">
      <c r="B2590" s="285"/>
      <c r="C2590" s="492"/>
      <c r="D2590" s="492"/>
      <c r="E2590" s="492"/>
      <c r="F2590" s="492"/>
      <c r="G2590" s="492"/>
      <c r="H2590" s="199"/>
      <c r="I2590" s="199"/>
    </row>
    <row r="2591" spans="2:9" x14ac:dyDescent="0.3">
      <c r="B2591" s="285"/>
      <c r="C2591" s="492"/>
      <c r="D2591" s="492"/>
      <c r="E2591" s="492"/>
      <c r="F2591" s="492"/>
      <c r="G2591" s="492"/>
      <c r="H2591" s="199"/>
      <c r="I2591" s="199"/>
    </row>
    <row r="2592" spans="2:9" x14ac:dyDescent="0.3">
      <c r="B2592" s="285"/>
      <c r="C2592" s="492"/>
      <c r="D2592" s="492"/>
      <c r="E2592" s="492"/>
      <c r="F2592" s="492"/>
      <c r="G2592" s="492"/>
      <c r="H2592" s="199"/>
      <c r="I2592" s="199"/>
    </row>
    <row r="2593" spans="2:9" x14ac:dyDescent="0.3">
      <c r="B2593" s="285"/>
      <c r="C2593" s="492"/>
      <c r="D2593" s="492"/>
      <c r="E2593" s="492"/>
      <c r="F2593" s="492"/>
      <c r="G2593" s="492"/>
      <c r="H2593" s="199"/>
      <c r="I2593" s="199"/>
    </row>
    <row r="2594" spans="2:9" x14ac:dyDescent="0.3">
      <c r="B2594" s="285"/>
      <c r="C2594" s="492"/>
      <c r="D2594" s="492"/>
      <c r="E2594" s="492"/>
      <c r="F2594" s="492"/>
      <c r="G2594" s="492"/>
      <c r="H2594" s="199"/>
      <c r="I2594" s="199"/>
    </row>
    <row r="2595" spans="2:9" x14ac:dyDescent="0.3">
      <c r="B2595" s="285"/>
      <c r="C2595" s="492"/>
      <c r="D2595" s="492"/>
      <c r="E2595" s="492"/>
      <c r="F2595" s="492"/>
      <c r="G2595" s="492"/>
      <c r="H2595" s="199"/>
      <c r="I2595" s="199"/>
    </row>
    <row r="2596" spans="2:9" x14ac:dyDescent="0.3">
      <c r="B2596" s="285"/>
      <c r="C2596" s="492"/>
      <c r="D2596" s="492"/>
      <c r="E2596" s="492"/>
      <c r="F2596" s="492"/>
      <c r="G2596" s="492"/>
      <c r="H2596" s="199"/>
      <c r="I2596" s="199"/>
    </row>
    <row r="2597" spans="2:9" x14ac:dyDescent="0.3">
      <c r="B2597" s="285"/>
      <c r="C2597" s="492"/>
      <c r="D2597" s="492"/>
      <c r="E2597" s="492"/>
      <c r="F2597" s="492"/>
      <c r="G2597" s="492"/>
      <c r="H2597" s="199"/>
      <c r="I2597" s="199"/>
    </row>
    <row r="2598" spans="2:9" x14ac:dyDescent="0.3">
      <c r="B2598" s="285"/>
      <c r="C2598" s="492"/>
      <c r="D2598" s="492"/>
      <c r="E2598" s="492"/>
      <c r="F2598" s="492"/>
      <c r="G2598" s="492"/>
      <c r="H2598" s="199"/>
      <c r="I2598" s="199"/>
    </row>
    <row r="2599" spans="2:9" x14ac:dyDescent="0.3">
      <c r="B2599" s="285"/>
      <c r="C2599" s="492"/>
      <c r="D2599" s="492"/>
      <c r="E2599" s="492"/>
      <c r="F2599" s="492"/>
      <c r="G2599" s="492"/>
      <c r="H2599" s="199"/>
      <c r="I2599" s="199"/>
    </row>
    <row r="2600" spans="2:9" x14ac:dyDescent="0.3">
      <c r="B2600" s="285"/>
      <c r="C2600" s="492"/>
      <c r="D2600" s="492"/>
      <c r="E2600" s="492"/>
      <c r="F2600" s="492"/>
      <c r="G2600" s="492"/>
      <c r="H2600" s="199"/>
      <c r="I2600" s="199"/>
    </row>
    <row r="2601" spans="2:9" x14ac:dyDescent="0.3">
      <c r="B2601" s="285"/>
      <c r="C2601" s="492"/>
      <c r="D2601" s="492"/>
      <c r="E2601" s="492"/>
      <c r="F2601" s="492"/>
      <c r="G2601" s="492"/>
      <c r="H2601" s="199"/>
      <c r="I2601" s="199"/>
    </row>
    <row r="2602" spans="2:9" x14ac:dyDescent="0.3">
      <c r="B2602" s="285"/>
      <c r="C2602" s="492"/>
      <c r="D2602" s="492"/>
      <c r="E2602" s="492"/>
      <c r="F2602" s="492"/>
      <c r="G2602" s="492"/>
      <c r="H2602" s="199"/>
      <c r="I2602" s="199"/>
    </row>
    <row r="2603" spans="2:9" x14ac:dyDescent="0.3">
      <c r="B2603" s="285"/>
      <c r="C2603" s="492"/>
      <c r="D2603" s="492"/>
      <c r="E2603" s="492"/>
      <c r="F2603" s="492"/>
      <c r="G2603" s="492"/>
      <c r="H2603" s="199"/>
      <c r="I2603" s="199"/>
    </row>
    <row r="2604" spans="2:9" x14ac:dyDescent="0.3">
      <c r="B2604" s="285"/>
      <c r="C2604" s="492"/>
      <c r="D2604" s="492"/>
      <c r="E2604" s="492"/>
      <c r="F2604" s="492"/>
      <c r="G2604" s="492"/>
      <c r="H2604" s="199"/>
      <c r="I2604" s="199"/>
    </row>
    <row r="2605" spans="2:9" x14ac:dyDescent="0.3">
      <c r="B2605" s="285"/>
      <c r="C2605" s="492"/>
      <c r="D2605" s="492"/>
      <c r="E2605" s="492"/>
      <c r="F2605" s="492"/>
      <c r="G2605" s="492"/>
      <c r="H2605" s="199"/>
      <c r="I2605" s="199"/>
    </row>
    <row r="2606" spans="2:9" x14ac:dyDescent="0.3">
      <c r="B2606" s="285"/>
      <c r="C2606" s="492"/>
      <c r="D2606" s="492"/>
      <c r="E2606" s="492"/>
      <c r="F2606" s="492"/>
      <c r="G2606" s="492"/>
      <c r="H2606" s="199"/>
      <c r="I2606" s="199"/>
    </row>
    <row r="2607" spans="2:9" x14ac:dyDescent="0.3">
      <c r="B2607" s="285"/>
      <c r="C2607" s="492"/>
      <c r="D2607" s="492"/>
      <c r="E2607" s="492"/>
      <c r="F2607" s="492"/>
      <c r="G2607" s="492"/>
      <c r="H2607" s="199"/>
      <c r="I2607" s="199"/>
    </row>
    <row r="2608" spans="2:9" x14ac:dyDescent="0.3">
      <c r="B2608" s="285"/>
      <c r="C2608" s="492"/>
      <c r="D2608" s="492"/>
      <c r="E2608" s="492"/>
      <c r="F2608" s="492"/>
      <c r="G2608" s="492"/>
      <c r="H2608" s="199"/>
      <c r="I2608" s="199"/>
    </row>
    <row r="2609" spans="2:9" x14ac:dyDescent="0.3">
      <c r="B2609" s="285"/>
      <c r="C2609" s="492"/>
      <c r="D2609" s="492"/>
      <c r="E2609" s="492"/>
      <c r="F2609" s="492"/>
      <c r="G2609" s="492"/>
      <c r="H2609" s="199"/>
      <c r="I2609" s="199"/>
    </row>
    <row r="2610" spans="2:9" x14ac:dyDescent="0.3">
      <c r="B2610" s="285"/>
      <c r="C2610" s="492"/>
      <c r="D2610" s="492"/>
      <c r="E2610" s="492"/>
      <c r="F2610" s="492"/>
      <c r="G2610" s="492"/>
      <c r="H2610" s="199"/>
      <c r="I2610" s="199"/>
    </row>
    <row r="2611" spans="2:9" x14ac:dyDescent="0.3">
      <c r="B2611" s="285"/>
      <c r="C2611" s="492"/>
      <c r="D2611" s="492"/>
      <c r="E2611" s="492"/>
      <c r="F2611" s="492"/>
      <c r="G2611" s="492"/>
      <c r="H2611" s="199"/>
      <c r="I2611" s="199"/>
    </row>
    <row r="2612" spans="2:9" x14ac:dyDescent="0.3">
      <c r="B2612" s="285"/>
      <c r="C2612" s="492"/>
      <c r="D2612" s="492"/>
      <c r="E2612" s="492"/>
      <c r="F2612" s="492"/>
      <c r="G2612" s="492"/>
      <c r="H2612" s="199"/>
      <c r="I2612" s="199"/>
    </row>
    <row r="2613" spans="2:9" x14ac:dyDescent="0.3">
      <c r="B2613" s="285"/>
      <c r="C2613" s="492"/>
      <c r="D2613" s="492"/>
      <c r="E2613" s="492"/>
      <c r="F2613" s="492"/>
      <c r="G2613" s="492"/>
      <c r="H2613" s="199"/>
      <c r="I2613" s="199"/>
    </row>
    <row r="2614" spans="2:9" x14ac:dyDescent="0.3">
      <c r="B2614" s="285"/>
      <c r="C2614" s="492"/>
      <c r="D2614" s="492"/>
      <c r="E2614" s="492"/>
      <c r="F2614" s="492"/>
      <c r="G2614" s="492"/>
      <c r="H2614" s="199"/>
      <c r="I2614" s="199"/>
    </row>
    <row r="2615" spans="2:9" x14ac:dyDescent="0.3">
      <c r="B2615" s="285"/>
      <c r="C2615" s="492"/>
      <c r="D2615" s="492"/>
      <c r="E2615" s="492"/>
      <c r="F2615" s="492"/>
      <c r="G2615" s="492"/>
      <c r="H2615" s="199"/>
      <c r="I2615" s="199"/>
    </row>
    <row r="2616" spans="2:9" x14ac:dyDescent="0.3">
      <c r="B2616" s="285"/>
      <c r="C2616" s="492"/>
      <c r="D2616" s="492"/>
      <c r="E2616" s="492"/>
      <c r="F2616" s="492"/>
      <c r="G2616" s="492"/>
      <c r="H2616" s="199"/>
      <c r="I2616" s="199"/>
    </row>
    <row r="2617" spans="2:9" x14ac:dyDescent="0.3">
      <c r="B2617" s="285"/>
      <c r="C2617" s="492"/>
      <c r="D2617" s="492"/>
      <c r="E2617" s="492"/>
      <c r="F2617" s="492"/>
      <c r="G2617" s="492"/>
      <c r="H2617" s="199"/>
      <c r="I2617" s="199"/>
    </row>
    <row r="2618" spans="2:9" x14ac:dyDescent="0.3">
      <c r="B2618" s="285"/>
      <c r="C2618" s="492"/>
      <c r="D2618" s="492"/>
      <c r="E2618" s="492"/>
      <c r="F2618" s="492"/>
      <c r="G2618" s="492"/>
      <c r="H2618" s="199"/>
      <c r="I2618" s="199"/>
    </row>
    <row r="2619" spans="2:9" x14ac:dyDescent="0.3">
      <c r="B2619" s="285"/>
      <c r="C2619" s="492"/>
      <c r="D2619" s="492"/>
      <c r="E2619" s="492"/>
      <c r="F2619" s="492"/>
      <c r="G2619" s="492"/>
      <c r="H2619" s="199"/>
      <c r="I2619" s="199"/>
    </row>
    <row r="2620" spans="2:9" x14ac:dyDescent="0.3">
      <c r="B2620" s="285"/>
      <c r="C2620" s="492"/>
      <c r="D2620" s="492"/>
      <c r="E2620" s="492"/>
      <c r="F2620" s="492"/>
      <c r="G2620" s="492"/>
      <c r="H2620" s="199"/>
      <c r="I2620" s="199"/>
    </row>
    <row r="2621" spans="2:9" x14ac:dyDescent="0.3">
      <c r="B2621" s="285"/>
      <c r="C2621" s="492"/>
      <c r="D2621" s="492"/>
      <c r="E2621" s="492"/>
      <c r="F2621" s="492"/>
      <c r="G2621" s="492"/>
      <c r="H2621" s="199"/>
      <c r="I2621" s="199"/>
    </row>
    <row r="2622" spans="2:9" x14ac:dyDescent="0.3">
      <c r="B2622" s="285"/>
      <c r="C2622" s="492"/>
      <c r="D2622" s="492"/>
      <c r="E2622" s="492"/>
      <c r="F2622" s="492"/>
      <c r="G2622" s="492"/>
      <c r="H2622" s="199"/>
      <c r="I2622" s="199"/>
    </row>
    <row r="2623" spans="2:9" x14ac:dyDescent="0.3">
      <c r="B2623" s="285"/>
      <c r="C2623" s="492"/>
      <c r="D2623" s="492"/>
      <c r="E2623" s="492"/>
      <c r="F2623" s="492"/>
      <c r="G2623" s="492"/>
      <c r="H2623" s="199"/>
      <c r="I2623" s="199"/>
    </row>
    <row r="2624" spans="2:9" x14ac:dyDescent="0.3">
      <c r="B2624" s="285"/>
      <c r="C2624" s="492"/>
      <c r="D2624" s="492"/>
      <c r="E2624" s="492"/>
      <c r="F2624" s="492"/>
      <c r="G2624" s="492"/>
      <c r="H2624" s="199"/>
      <c r="I2624" s="199"/>
    </row>
    <row r="2625" spans="2:9" x14ac:dyDescent="0.3">
      <c r="B2625" s="285"/>
      <c r="C2625" s="492"/>
      <c r="D2625" s="492"/>
      <c r="E2625" s="492"/>
      <c r="F2625" s="492"/>
      <c r="G2625" s="492"/>
      <c r="H2625" s="199"/>
      <c r="I2625" s="199"/>
    </row>
    <row r="2626" spans="2:9" x14ac:dyDescent="0.3">
      <c r="B2626" s="285"/>
      <c r="C2626" s="492"/>
      <c r="D2626" s="492"/>
      <c r="E2626" s="492"/>
      <c r="F2626" s="492"/>
      <c r="G2626" s="492"/>
      <c r="H2626" s="199"/>
      <c r="I2626" s="199"/>
    </row>
    <row r="2627" spans="2:9" x14ac:dyDescent="0.3">
      <c r="B2627" s="285"/>
      <c r="C2627" s="492"/>
      <c r="D2627" s="492"/>
      <c r="E2627" s="492"/>
      <c r="F2627" s="492"/>
      <c r="G2627" s="492"/>
      <c r="H2627" s="199"/>
      <c r="I2627" s="199"/>
    </row>
    <row r="2628" spans="2:9" x14ac:dyDescent="0.3">
      <c r="B2628" s="285"/>
      <c r="C2628" s="492"/>
      <c r="D2628" s="492"/>
      <c r="E2628" s="492"/>
      <c r="F2628" s="492"/>
      <c r="G2628" s="492"/>
      <c r="H2628" s="199"/>
      <c r="I2628" s="199"/>
    </row>
    <row r="2629" spans="2:9" x14ac:dyDescent="0.3">
      <c r="B2629" s="285"/>
      <c r="C2629" s="492"/>
      <c r="D2629" s="492"/>
      <c r="E2629" s="492"/>
      <c r="F2629" s="492"/>
      <c r="G2629" s="492"/>
      <c r="H2629" s="199"/>
      <c r="I2629" s="199"/>
    </row>
    <row r="2630" spans="2:9" x14ac:dyDescent="0.3">
      <c r="B2630" s="285"/>
      <c r="C2630" s="492"/>
      <c r="D2630" s="492"/>
      <c r="E2630" s="492"/>
      <c r="F2630" s="492"/>
      <c r="G2630" s="492"/>
      <c r="H2630" s="199"/>
      <c r="I2630" s="199"/>
    </row>
    <row r="2631" spans="2:9" x14ac:dyDescent="0.3">
      <c r="B2631" s="285"/>
      <c r="C2631" s="492"/>
      <c r="D2631" s="492"/>
      <c r="E2631" s="492"/>
      <c r="F2631" s="492"/>
      <c r="G2631" s="492"/>
      <c r="H2631" s="199"/>
      <c r="I2631" s="199"/>
    </row>
    <row r="2632" spans="2:9" x14ac:dyDescent="0.3">
      <c r="B2632" s="285"/>
      <c r="C2632" s="492"/>
      <c r="D2632" s="492"/>
      <c r="E2632" s="492"/>
      <c r="F2632" s="492"/>
      <c r="G2632" s="492"/>
      <c r="H2632" s="199"/>
      <c r="I2632" s="199"/>
    </row>
    <row r="2633" spans="2:9" x14ac:dyDescent="0.3">
      <c r="B2633" s="285"/>
      <c r="C2633" s="492"/>
      <c r="D2633" s="492"/>
      <c r="E2633" s="492"/>
      <c r="F2633" s="492"/>
      <c r="G2633" s="492"/>
      <c r="H2633" s="199"/>
      <c r="I2633" s="199"/>
    </row>
    <row r="2634" spans="2:9" x14ac:dyDescent="0.3">
      <c r="B2634" s="285"/>
      <c r="C2634" s="492"/>
      <c r="D2634" s="492"/>
      <c r="E2634" s="492"/>
      <c r="F2634" s="492"/>
      <c r="G2634" s="492"/>
      <c r="H2634" s="199"/>
      <c r="I2634" s="199"/>
    </row>
    <row r="2635" spans="2:9" x14ac:dyDescent="0.3">
      <c r="B2635" s="285"/>
      <c r="C2635" s="492"/>
      <c r="D2635" s="492"/>
      <c r="E2635" s="492"/>
      <c r="F2635" s="492"/>
      <c r="G2635" s="492"/>
      <c r="H2635" s="199"/>
      <c r="I2635" s="199"/>
    </row>
    <row r="2636" spans="2:9" x14ac:dyDescent="0.3">
      <c r="B2636" s="285"/>
      <c r="C2636" s="492"/>
      <c r="D2636" s="492"/>
      <c r="E2636" s="492"/>
      <c r="F2636" s="492"/>
      <c r="G2636" s="492"/>
      <c r="H2636" s="199"/>
      <c r="I2636" s="199"/>
    </row>
    <row r="2637" spans="2:9" x14ac:dyDescent="0.3">
      <c r="B2637" s="285"/>
      <c r="C2637" s="492"/>
      <c r="D2637" s="492"/>
      <c r="E2637" s="492"/>
      <c r="F2637" s="492"/>
      <c r="G2637" s="492"/>
      <c r="H2637" s="199"/>
      <c r="I2637" s="199"/>
    </row>
    <row r="2638" spans="2:9" x14ac:dyDescent="0.3">
      <c r="B2638" s="285"/>
      <c r="C2638" s="492"/>
      <c r="D2638" s="492"/>
      <c r="E2638" s="492"/>
      <c r="F2638" s="492"/>
      <c r="G2638" s="492"/>
      <c r="H2638" s="199"/>
      <c r="I2638" s="199"/>
    </row>
    <row r="2639" spans="2:9" x14ac:dyDescent="0.3">
      <c r="B2639" s="285"/>
      <c r="C2639" s="492"/>
      <c r="D2639" s="492"/>
      <c r="E2639" s="492"/>
      <c r="F2639" s="492"/>
      <c r="G2639" s="492"/>
      <c r="H2639" s="199"/>
      <c r="I2639" s="199"/>
    </row>
    <row r="2640" spans="2:9" x14ac:dyDescent="0.3">
      <c r="B2640" s="285"/>
      <c r="C2640" s="492"/>
      <c r="D2640" s="492"/>
      <c r="E2640" s="492"/>
      <c r="F2640" s="492"/>
      <c r="G2640" s="492"/>
      <c r="H2640" s="199"/>
      <c r="I2640" s="199"/>
    </row>
    <row r="2641" spans="2:9" x14ac:dyDescent="0.3">
      <c r="B2641" s="285"/>
      <c r="C2641" s="492"/>
      <c r="D2641" s="492"/>
      <c r="E2641" s="492"/>
      <c r="F2641" s="492"/>
      <c r="G2641" s="492"/>
      <c r="H2641" s="199"/>
      <c r="I2641" s="199"/>
    </row>
    <row r="2642" spans="2:9" x14ac:dyDescent="0.3">
      <c r="B2642" s="285"/>
      <c r="C2642" s="492"/>
      <c r="D2642" s="492"/>
      <c r="E2642" s="492"/>
      <c r="F2642" s="492"/>
      <c r="G2642" s="492"/>
      <c r="H2642" s="199"/>
      <c r="I2642" s="199"/>
    </row>
    <row r="2643" spans="2:9" x14ac:dyDescent="0.3">
      <c r="B2643" s="285"/>
      <c r="C2643" s="492"/>
      <c r="D2643" s="492"/>
      <c r="E2643" s="492"/>
      <c r="F2643" s="492"/>
      <c r="G2643" s="492"/>
      <c r="H2643" s="199"/>
      <c r="I2643" s="199"/>
    </row>
    <row r="2644" spans="2:9" x14ac:dyDescent="0.3">
      <c r="B2644" s="285"/>
      <c r="C2644" s="492"/>
      <c r="D2644" s="492"/>
      <c r="E2644" s="492"/>
      <c r="F2644" s="492"/>
      <c r="G2644" s="492"/>
      <c r="H2644" s="199"/>
      <c r="I2644" s="199"/>
    </row>
    <row r="2645" spans="2:9" x14ac:dyDescent="0.3">
      <c r="B2645" s="285"/>
      <c r="C2645" s="492"/>
      <c r="D2645" s="492"/>
      <c r="E2645" s="492"/>
      <c r="F2645" s="492"/>
      <c r="G2645" s="492"/>
      <c r="H2645" s="199"/>
      <c r="I2645" s="199"/>
    </row>
    <row r="2646" spans="2:9" x14ac:dyDescent="0.3">
      <c r="B2646" s="285"/>
      <c r="C2646" s="492"/>
      <c r="D2646" s="492"/>
      <c r="E2646" s="492"/>
      <c r="F2646" s="492"/>
      <c r="G2646" s="492"/>
      <c r="H2646" s="199"/>
      <c r="I2646" s="199"/>
    </row>
    <row r="2647" spans="2:9" x14ac:dyDescent="0.3">
      <c r="B2647" s="285"/>
      <c r="C2647" s="492"/>
      <c r="D2647" s="492"/>
      <c r="E2647" s="492"/>
      <c r="F2647" s="492"/>
      <c r="G2647" s="492"/>
      <c r="H2647" s="199"/>
      <c r="I2647" s="199"/>
    </row>
    <row r="2648" spans="2:9" x14ac:dyDescent="0.3">
      <c r="B2648" s="285"/>
      <c r="C2648" s="492"/>
      <c r="D2648" s="492"/>
      <c r="E2648" s="492"/>
      <c r="F2648" s="492"/>
      <c r="G2648" s="492"/>
      <c r="H2648" s="199"/>
      <c r="I2648" s="199"/>
    </row>
    <row r="2649" spans="2:9" x14ac:dyDescent="0.3">
      <c r="B2649" s="285"/>
      <c r="C2649" s="492"/>
      <c r="D2649" s="492"/>
      <c r="E2649" s="492"/>
      <c r="F2649" s="492"/>
      <c r="G2649" s="492"/>
      <c r="H2649" s="199"/>
      <c r="I2649" s="199"/>
    </row>
    <row r="2650" spans="2:9" x14ac:dyDescent="0.3">
      <c r="B2650" s="285"/>
      <c r="C2650" s="492"/>
      <c r="D2650" s="492"/>
      <c r="E2650" s="492"/>
      <c r="F2650" s="492"/>
      <c r="G2650" s="492"/>
      <c r="H2650" s="199"/>
      <c r="I2650" s="199"/>
    </row>
    <row r="2651" spans="2:9" x14ac:dyDescent="0.3">
      <c r="B2651" s="285"/>
      <c r="C2651" s="492"/>
      <c r="D2651" s="492"/>
      <c r="E2651" s="492"/>
      <c r="F2651" s="492"/>
      <c r="G2651" s="492"/>
      <c r="H2651" s="199"/>
      <c r="I2651" s="199"/>
    </row>
    <row r="2652" spans="2:9" x14ac:dyDescent="0.3">
      <c r="B2652" s="285"/>
      <c r="C2652" s="492"/>
      <c r="D2652" s="492"/>
      <c r="E2652" s="492"/>
      <c r="F2652" s="492"/>
      <c r="G2652" s="492"/>
      <c r="H2652" s="199"/>
      <c r="I2652" s="199"/>
    </row>
    <row r="2653" spans="2:9" x14ac:dyDescent="0.3">
      <c r="B2653" s="285"/>
      <c r="C2653" s="492"/>
      <c r="D2653" s="492"/>
      <c r="E2653" s="492"/>
      <c r="F2653" s="492"/>
      <c r="G2653" s="492"/>
      <c r="H2653" s="199"/>
      <c r="I2653" s="199"/>
    </row>
    <row r="2654" spans="2:9" x14ac:dyDescent="0.3">
      <c r="B2654" s="285"/>
      <c r="C2654" s="492"/>
      <c r="D2654" s="492"/>
      <c r="E2654" s="492"/>
      <c r="F2654" s="492"/>
      <c r="G2654" s="492"/>
      <c r="H2654" s="199"/>
      <c r="I2654" s="199"/>
    </row>
    <row r="2655" spans="2:9" x14ac:dyDescent="0.3">
      <c r="B2655" s="285"/>
      <c r="C2655" s="492"/>
      <c r="D2655" s="492"/>
      <c r="E2655" s="492"/>
      <c r="F2655" s="492"/>
      <c r="G2655" s="492"/>
      <c r="H2655" s="199"/>
      <c r="I2655" s="199"/>
    </row>
    <row r="2656" spans="2:9" x14ac:dyDescent="0.3">
      <c r="B2656" s="285"/>
      <c r="C2656" s="492"/>
      <c r="D2656" s="492"/>
      <c r="E2656" s="492"/>
      <c r="F2656" s="492"/>
      <c r="G2656" s="492"/>
      <c r="H2656" s="199"/>
      <c r="I2656" s="199"/>
    </row>
    <row r="2657" spans="2:9" x14ac:dyDescent="0.3">
      <c r="B2657" s="285"/>
      <c r="C2657" s="492"/>
      <c r="D2657" s="492"/>
      <c r="E2657" s="492"/>
      <c r="F2657" s="492"/>
      <c r="G2657" s="492"/>
      <c r="H2657" s="199"/>
      <c r="I2657" s="199"/>
    </row>
    <row r="2658" spans="2:9" x14ac:dyDescent="0.3">
      <c r="B2658" s="285"/>
      <c r="C2658" s="492"/>
      <c r="D2658" s="492"/>
      <c r="E2658" s="492"/>
      <c r="F2658" s="492"/>
      <c r="G2658" s="492"/>
      <c r="H2658" s="199"/>
      <c r="I2658" s="199"/>
    </row>
    <row r="2659" spans="2:9" x14ac:dyDescent="0.3">
      <c r="B2659" s="285"/>
      <c r="C2659" s="492"/>
      <c r="D2659" s="492"/>
      <c r="E2659" s="492"/>
      <c r="F2659" s="492"/>
      <c r="G2659" s="492"/>
      <c r="H2659" s="199"/>
      <c r="I2659" s="199"/>
    </row>
    <row r="2660" spans="2:9" x14ac:dyDescent="0.3">
      <c r="B2660" s="285"/>
      <c r="C2660" s="492"/>
      <c r="D2660" s="492"/>
      <c r="E2660" s="492"/>
      <c r="F2660" s="492"/>
      <c r="G2660" s="492"/>
      <c r="H2660" s="199"/>
      <c r="I2660" s="199"/>
    </row>
    <row r="2661" spans="2:9" x14ac:dyDescent="0.3">
      <c r="B2661" s="285"/>
      <c r="C2661" s="492"/>
      <c r="D2661" s="492"/>
      <c r="E2661" s="492"/>
      <c r="F2661" s="492"/>
      <c r="G2661" s="492"/>
      <c r="H2661" s="199"/>
      <c r="I2661" s="199"/>
    </row>
    <row r="2662" spans="2:9" x14ac:dyDescent="0.3">
      <c r="B2662" s="285"/>
      <c r="C2662" s="492"/>
      <c r="D2662" s="492"/>
      <c r="E2662" s="492"/>
      <c r="F2662" s="492"/>
      <c r="G2662" s="492"/>
      <c r="H2662" s="199"/>
      <c r="I2662" s="199"/>
    </row>
    <row r="2663" spans="2:9" x14ac:dyDescent="0.3">
      <c r="B2663" s="285"/>
      <c r="C2663" s="492"/>
      <c r="D2663" s="492"/>
      <c r="E2663" s="492"/>
      <c r="F2663" s="492"/>
      <c r="G2663" s="492"/>
      <c r="H2663" s="199"/>
      <c r="I2663" s="199"/>
    </row>
    <row r="2664" spans="2:9" x14ac:dyDescent="0.3">
      <c r="B2664" s="285"/>
      <c r="C2664" s="492"/>
      <c r="D2664" s="492"/>
      <c r="E2664" s="492"/>
      <c r="F2664" s="492"/>
      <c r="G2664" s="492"/>
      <c r="H2664" s="199"/>
      <c r="I2664" s="199"/>
    </row>
    <row r="2665" spans="2:9" x14ac:dyDescent="0.3">
      <c r="B2665" s="285"/>
      <c r="C2665" s="492"/>
      <c r="D2665" s="492"/>
      <c r="E2665" s="492"/>
      <c r="F2665" s="492"/>
      <c r="G2665" s="492"/>
      <c r="H2665" s="199"/>
      <c r="I2665" s="199"/>
    </row>
    <row r="2666" spans="2:9" x14ac:dyDescent="0.3">
      <c r="B2666" s="285"/>
      <c r="C2666" s="492"/>
      <c r="D2666" s="492"/>
      <c r="E2666" s="492"/>
      <c r="F2666" s="492"/>
      <c r="G2666" s="492"/>
      <c r="H2666" s="199"/>
      <c r="I2666" s="199"/>
    </row>
    <row r="2667" spans="2:9" x14ac:dyDescent="0.3">
      <c r="B2667" s="285"/>
      <c r="C2667" s="492"/>
      <c r="D2667" s="492"/>
      <c r="E2667" s="492"/>
      <c r="F2667" s="492"/>
      <c r="G2667" s="492"/>
      <c r="H2667" s="199"/>
      <c r="I2667" s="199"/>
    </row>
    <row r="2668" spans="2:9" x14ac:dyDescent="0.3">
      <c r="B2668" s="285"/>
      <c r="C2668" s="492"/>
      <c r="D2668" s="492"/>
      <c r="E2668" s="492"/>
      <c r="F2668" s="492"/>
      <c r="G2668" s="492"/>
      <c r="H2668" s="199"/>
      <c r="I2668" s="199"/>
    </row>
    <row r="2669" spans="2:9" x14ac:dyDescent="0.3">
      <c r="B2669" s="285"/>
      <c r="C2669" s="492"/>
      <c r="D2669" s="492"/>
      <c r="E2669" s="492"/>
      <c r="F2669" s="492"/>
      <c r="G2669" s="492"/>
      <c r="H2669" s="199"/>
      <c r="I2669" s="199"/>
    </row>
    <row r="2670" spans="2:9" x14ac:dyDescent="0.3">
      <c r="B2670" s="285"/>
      <c r="C2670" s="492"/>
      <c r="D2670" s="492"/>
      <c r="E2670" s="492"/>
      <c r="F2670" s="492"/>
      <c r="G2670" s="492"/>
      <c r="H2670" s="199"/>
      <c r="I2670" s="199"/>
    </row>
    <row r="2671" spans="2:9" x14ac:dyDescent="0.3">
      <c r="B2671" s="285"/>
      <c r="C2671" s="492"/>
      <c r="D2671" s="492"/>
      <c r="E2671" s="492"/>
      <c r="F2671" s="492"/>
      <c r="G2671" s="492"/>
      <c r="H2671" s="199"/>
      <c r="I2671" s="199"/>
    </row>
    <row r="2672" spans="2:9" x14ac:dyDescent="0.3">
      <c r="B2672" s="285"/>
      <c r="C2672" s="492"/>
      <c r="D2672" s="492"/>
      <c r="E2672" s="492"/>
      <c r="F2672" s="492"/>
      <c r="G2672" s="492"/>
      <c r="H2672" s="199"/>
      <c r="I2672" s="199"/>
    </row>
    <row r="2673" spans="2:9" x14ac:dyDescent="0.3">
      <c r="B2673" s="285"/>
      <c r="C2673" s="492"/>
      <c r="D2673" s="492"/>
      <c r="E2673" s="492"/>
      <c r="F2673" s="492"/>
      <c r="G2673" s="492"/>
      <c r="H2673" s="199"/>
      <c r="I2673" s="199"/>
    </row>
    <row r="2674" spans="2:9" x14ac:dyDescent="0.3">
      <c r="B2674" s="285"/>
      <c r="C2674" s="492"/>
      <c r="D2674" s="492"/>
      <c r="E2674" s="492"/>
      <c r="F2674" s="492"/>
      <c r="G2674" s="492"/>
      <c r="H2674" s="199"/>
      <c r="I2674" s="199"/>
    </row>
    <row r="2675" spans="2:9" x14ac:dyDescent="0.3">
      <c r="B2675" s="285"/>
      <c r="C2675" s="492"/>
      <c r="D2675" s="492"/>
      <c r="E2675" s="492"/>
      <c r="F2675" s="492"/>
      <c r="G2675" s="492"/>
      <c r="H2675" s="199"/>
      <c r="I2675" s="199"/>
    </row>
    <row r="2676" spans="2:9" x14ac:dyDescent="0.3">
      <c r="B2676" s="285"/>
      <c r="C2676" s="492"/>
      <c r="D2676" s="492"/>
      <c r="E2676" s="492"/>
      <c r="F2676" s="492"/>
      <c r="G2676" s="492"/>
      <c r="H2676" s="199"/>
      <c r="I2676" s="199"/>
    </row>
    <row r="2677" spans="2:9" x14ac:dyDescent="0.3">
      <c r="B2677" s="285"/>
      <c r="C2677" s="492"/>
      <c r="D2677" s="492"/>
      <c r="E2677" s="492"/>
      <c r="F2677" s="492"/>
      <c r="G2677" s="492"/>
      <c r="H2677" s="199"/>
      <c r="I2677" s="199"/>
    </row>
    <row r="2678" spans="2:9" x14ac:dyDescent="0.3">
      <c r="B2678" s="285"/>
      <c r="C2678" s="492"/>
      <c r="D2678" s="492"/>
      <c r="E2678" s="492"/>
      <c r="F2678" s="492"/>
      <c r="G2678" s="492"/>
      <c r="H2678" s="199"/>
      <c r="I2678" s="199"/>
    </row>
    <row r="2679" spans="2:9" x14ac:dyDescent="0.3">
      <c r="B2679" s="285"/>
      <c r="C2679" s="492"/>
      <c r="D2679" s="492"/>
      <c r="E2679" s="492"/>
      <c r="F2679" s="492"/>
      <c r="G2679" s="492"/>
      <c r="H2679" s="199"/>
      <c r="I2679" s="199"/>
    </row>
    <row r="2680" spans="2:9" x14ac:dyDescent="0.3">
      <c r="B2680" s="285"/>
      <c r="C2680" s="492"/>
      <c r="D2680" s="492"/>
      <c r="E2680" s="492"/>
      <c r="F2680" s="492"/>
      <c r="G2680" s="492"/>
      <c r="H2680" s="199"/>
      <c r="I2680" s="199"/>
    </row>
    <row r="2681" spans="2:9" x14ac:dyDescent="0.3">
      <c r="B2681" s="285"/>
      <c r="C2681" s="492"/>
      <c r="D2681" s="492"/>
      <c r="E2681" s="492"/>
      <c r="F2681" s="492"/>
      <c r="G2681" s="492"/>
      <c r="H2681" s="199"/>
      <c r="I2681" s="199"/>
    </row>
    <row r="2682" spans="2:9" x14ac:dyDescent="0.3">
      <c r="B2682" s="285"/>
      <c r="C2682" s="492"/>
      <c r="D2682" s="492"/>
      <c r="E2682" s="492"/>
      <c r="F2682" s="492"/>
      <c r="G2682" s="492"/>
      <c r="H2682" s="199"/>
      <c r="I2682" s="199"/>
    </row>
    <row r="2683" spans="2:9" x14ac:dyDescent="0.3">
      <c r="B2683" s="285"/>
      <c r="C2683" s="492"/>
      <c r="D2683" s="492"/>
      <c r="E2683" s="492"/>
      <c r="F2683" s="492"/>
      <c r="G2683" s="492"/>
      <c r="H2683" s="199"/>
      <c r="I2683" s="199"/>
    </row>
    <row r="2684" spans="2:9" x14ac:dyDescent="0.3">
      <c r="B2684" s="285"/>
      <c r="C2684" s="492"/>
      <c r="D2684" s="492"/>
      <c r="E2684" s="492"/>
      <c r="F2684" s="492"/>
      <c r="G2684" s="492"/>
      <c r="H2684" s="199"/>
      <c r="I2684" s="199"/>
    </row>
    <row r="2685" spans="2:9" x14ac:dyDescent="0.3">
      <c r="B2685" s="285"/>
      <c r="C2685" s="492"/>
      <c r="D2685" s="492"/>
      <c r="E2685" s="492"/>
      <c r="F2685" s="492"/>
      <c r="G2685" s="492"/>
      <c r="H2685" s="199"/>
      <c r="I2685" s="199"/>
    </row>
    <row r="2686" spans="2:9" x14ac:dyDescent="0.3">
      <c r="B2686" s="285"/>
      <c r="C2686" s="492"/>
      <c r="D2686" s="492"/>
      <c r="E2686" s="492"/>
      <c r="F2686" s="492"/>
      <c r="G2686" s="492"/>
      <c r="H2686" s="199"/>
      <c r="I2686" s="199"/>
    </row>
    <row r="2687" spans="2:9" x14ac:dyDescent="0.3">
      <c r="B2687" s="285"/>
      <c r="C2687" s="492"/>
      <c r="D2687" s="492"/>
      <c r="E2687" s="492"/>
      <c r="F2687" s="492"/>
      <c r="G2687" s="492"/>
      <c r="H2687" s="199"/>
      <c r="I2687" s="199"/>
    </row>
    <row r="2688" spans="2:9" x14ac:dyDescent="0.3">
      <c r="B2688" s="285"/>
      <c r="C2688" s="492"/>
      <c r="D2688" s="492"/>
      <c r="E2688" s="492"/>
      <c r="F2688" s="492"/>
      <c r="G2688" s="492"/>
      <c r="H2688" s="199"/>
      <c r="I2688" s="199"/>
    </row>
    <row r="2689" spans="2:9" x14ac:dyDescent="0.3">
      <c r="B2689" s="285"/>
      <c r="C2689" s="492"/>
      <c r="D2689" s="492"/>
      <c r="E2689" s="492"/>
      <c r="F2689" s="492"/>
      <c r="G2689" s="492"/>
      <c r="H2689" s="199"/>
      <c r="I2689" s="199"/>
    </row>
    <row r="2690" spans="2:9" x14ac:dyDescent="0.3">
      <c r="B2690" s="285"/>
      <c r="C2690" s="492"/>
      <c r="D2690" s="492"/>
      <c r="E2690" s="492"/>
      <c r="F2690" s="492"/>
      <c r="G2690" s="492"/>
      <c r="H2690" s="199"/>
      <c r="I2690" s="199"/>
    </row>
    <row r="2691" spans="2:9" x14ac:dyDescent="0.3">
      <c r="B2691" s="285"/>
      <c r="C2691" s="492"/>
      <c r="D2691" s="492"/>
      <c r="E2691" s="492"/>
      <c r="F2691" s="492"/>
      <c r="G2691" s="492"/>
      <c r="H2691" s="199"/>
      <c r="I2691" s="199"/>
    </row>
    <row r="2692" spans="2:9" x14ac:dyDescent="0.3">
      <c r="B2692" s="285"/>
      <c r="C2692" s="492"/>
      <c r="D2692" s="492"/>
      <c r="E2692" s="492"/>
      <c r="F2692" s="492"/>
      <c r="G2692" s="492"/>
      <c r="H2692" s="199"/>
      <c r="I2692" s="199"/>
    </row>
    <row r="2693" spans="2:9" x14ac:dyDescent="0.3">
      <c r="B2693" s="285"/>
      <c r="C2693" s="492"/>
      <c r="D2693" s="492"/>
      <c r="E2693" s="492"/>
      <c r="F2693" s="492"/>
      <c r="G2693" s="492"/>
      <c r="H2693" s="199"/>
      <c r="I2693" s="199"/>
    </row>
    <row r="2694" spans="2:9" x14ac:dyDescent="0.3">
      <c r="B2694" s="285"/>
      <c r="C2694" s="492"/>
      <c r="D2694" s="492"/>
      <c r="E2694" s="492"/>
      <c r="F2694" s="492"/>
      <c r="G2694" s="492"/>
      <c r="H2694" s="199"/>
      <c r="I2694" s="199"/>
    </row>
    <row r="2695" spans="2:9" x14ac:dyDescent="0.3">
      <c r="B2695" s="285"/>
      <c r="C2695" s="492"/>
      <c r="D2695" s="492"/>
      <c r="E2695" s="492"/>
      <c r="F2695" s="492"/>
      <c r="G2695" s="492"/>
      <c r="H2695" s="199"/>
      <c r="I2695" s="199"/>
    </row>
    <row r="2696" spans="2:9" x14ac:dyDescent="0.3">
      <c r="B2696" s="285"/>
      <c r="C2696" s="492"/>
      <c r="D2696" s="492"/>
      <c r="E2696" s="492"/>
      <c r="F2696" s="492"/>
      <c r="G2696" s="492"/>
      <c r="H2696" s="199"/>
      <c r="I2696" s="199"/>
    </row>
    <row r="2697" spans="2:9" x14ac:dyDescent="0.3">
      <c r="B2697" s="285"/>
      <c r="C2697" s="492"/>
      <c r="D2697" s="492"/>
      <c r="E2697" s="492"/>
      <c r="F2697" s="492"/>
      <c r="G2697" s="492"/>
      <c r="H2697" s="199"/>
      <c r="I2697" s="199"/>
    </row>
    <row r="2698" spans="2:9" x14ac:dyDescent="0.3">
      <c r="B2698" s="285"/>
      <c r="C2698" s="492"/>
      <c r="D2698" s="492"/>
      <c r="E2698" s="492"/>
      <c r="F2698" s="492"/>
      <c r="G2698" s="492"/>
      <c r="H2698" s="199"/>
      <c r="I2698" s="199"/>
    </row>
    <row r="2699" spans="2:9" x14ac:dyDescent="0.3">
      <c r="B2699" s="285"/>
      <c r="C2699" s="492"/>
      <c r="D2699" s="492"/>
      <c r="E2699" s="492"/>
      <c r="F2699" s="492"/>
      <c r="G2699" s="492"/>
      <c r="H2699" s="199"/>
      <c r="I2699" s="199"/>
    </row>
    <row r="2700" spans="2:9" x14ac:dyDescent="0.3">
      <c r="B2700" s="285"/>
      <c r="C2700" s="492"/>
      <c r="D2700" s="492"/>
      <c r="E2700" s="492"/>
      <c r="F2700" s="492"/>
      <c r="G2700" s="492"/>
      <c r="H2700" s="199"/>
      <c r="I2700" s="199"/>
    </row>
    <row r="2701" spans="2:9" x14ac:dyDescent="0.3">
      <c r="B2701" s="285"/>
      <c r="C2701" s="492"/>
      <c r="D2701" s="492"/>
      <c r="E2701" s="492"/>
      <c r="F2701" s="492"/>
      <c r="G2701" s="492"/>
      <c r="H2701" s="199"/>
      <c r="I2701" s="199"/>
    </row>
    <row r="2702" spans="2:9" x14ac:dyDescent="0.3">
      <c r="B2702" s="285"/>
      <c r="C2702" s="492"/>
      <c r="D2702" s="492"/>
      <c r="E2702" s="492"/>
      <c r="F2702" s="492"/>
      <c r="G2702" s="492"/>
      <c r="H2702" s="199"/>
      <c r="I2702" s="199"/>
    </row>
    <row r="2703" spans="2:9" x14ac:dyDescent="0.3">
      <c r="B2703" s="285"/>
      <c r="C2703" s="492"/>
      <c r="D2703" s="492"/>
      <c r="E2703" s="492"/>
      <c r="F2703" s="492"/>
      <c r="G2703" s="492"/>
      <c r="H2703" s="199"/>
      <c r="I2703" s="199"/>
    </row>
    <row r="2704" spans="2:9" x14ac:dyDescent="0.3">
      <c r="B2704" s="285"/>
      <c r="C2704" s="492"/>
      <c r="D2704" s="492"/>
      <c r="E2704" s="492"/>
      <c r="F2704" s="492"/>
      <c r="G2704" s="492"/>
      <c r="H2704" s="199"/>
      <c r="I2704" s="199"/>
    </row>
    <row r="2705" spans="2:9" x14ac:dyDescent="0.3">
      <c r="B2705" s="285"/>
      <c r="C2705" s="492"/>
      <c r="D2705" s="492"/>
      <c r="E2705" s="492"/>
      <c r="F2705" s="492"/>
      <c r="G2705" s="492"/>
      <c r="H2705" s="199"/>
      <c r="I2705" s="199"/>
    </row>
    <row r="2706" spans="2:9" x14ac:dyDescent="0.3">
      <c r="B2706" s="285"/>
      <c r="C2706" s="492"/>
      <c r="D2706" s="492"/>
      <c r="E2706" s="492"/>
      <c r="F2706" s="492"/>
      <c r="G2706" s="492"/>
      <c r="H2706" s="199"/>
      <c r="I2706" s="199"/>
    </row>
    <row r="2707" spans="2:9" x14ac:dyDescent="0.3">
      <c r="B2707" s="285"/>
      <c r="C2707" s="492"/>
      <c r="D2707" s="492"/>
      <c r="E2707" s="492"/>
      <c r="F2707" s="492"/>
      <c r="G2707" s="492"/>
      <c r="H2707" s="199"/>
      <c r="I2707" s="199"/>
    </row>
    <row r="2708" spans="2:9" x14ac:dyDescent="0.3">
      <c r="B2708" s="285"/>
      <c r="C2708" s="492"/>
      <c r="D2708" s="492"/>
      <c r="E2708" s="492"/>
      <c r="F2708" s="492"/>
      <c r="G2708" s="492"/>
      <c r="H2708" s="199"/>
      <c r="I2708" s="199"/>
    </row>
    <row r="2709" spans="2:9" x14ac:dyDescent="0.3">
      <c r="B2709" s="285"/>
      <c r="C2709" s="492"/>
      <c r="D2709" s="492"/>
      <c r="E2709" s="492"/>
      <c r="F2709" s="492"/>
      <c r="G2709" s="492"/>
      <c r="H2709" s="199"/>
      <c r="I2709" s="199"/>
    </row>
    <row r="2710" spans="2:9" x14ac:dyDescent="0.3">
      <c r="B2710" s="285"/>
      <c r="C2710" s="492"/>
      <c r="D2710" s="492"/>
      <c r="E2710" s="492"/>
      <c r="F2710" s="492"/>
      <c r="G2710" s="492"/>
      <c r="H2710" s="199"/>
      <c r="I2710" s="199"/>
    </row>
    <row r="2711" spans="2:9" x14ac:dyDescent="0.3">
      <c r="B2711" s="285"/>
      <c r="C2711" s="492"/>
      <c r="D2711" s="492"/>
      <c r="E2711" s="492"/>
      <c r="F2711" s="492"/>
      <c r="G2711" s="492"/>
      <c r="H2711" s="199"/>
      <c r="I2711" s="199"/>
    </row>
    <row r="2712" spans="2:9" x14ac:dyDescent="0.3">
      <c r="B2712" s="285"/>
      <c r="C2712" s="492"/>
      <c r="D2712" s="492"/>
      <c r="E2712" s="492"/>
      <c r="F2712" s="492"/>
      <c r="G2712" s="492"/>
      <c r="H2712" s="199"/>
      <c r="I2712" s="199"/>
    </row>
    <row r="2713" spans="2:9" x14ac:dyDescent="0.3">
      <c r="B2713" s="285"/>
      <c r="C2713" s="492"/>
      <c r="D2713" s="492"/>
      <c r="E2713" s="492"/>
      <c r="F2713" s="492"/>
      <c r="G2713" s="492"/>
      <c r="H2713" s="199"/>
      <c r="I2713" s="199"/>
    </row>
    <row r="2714" spans="2:9" x14ac:dyDescent="0.3">
      <c r="B2714" s="285"/>
      <c r="C2714" s="492"/>
      <c r="D2714" s="492"/>
      <c r="E2714" s="492"/>
      <c r="F2714" s="492"/>
      <c r="G2714" s="492"/>
      <c r="H2714" s="199"/>
      <c r="I2714" s="199"/>
    </row>
    <row r="2715" spans="2:9" x14ac:dyDescent="0.3">
      <c r="B2715" s="285"/>
      <c r="C2715" s="492"/>
      <c r="D2715" s="492"/>
      <c r="E2715" s="492"/>
      <c r="F2715" s="492"/>
      <c r="G2715" s="492"/>
      <c r="H2715" s="199"/>
      <c r="I2715" s="199"/>
    </row>
    <row r="2716" spans="2:9" x14ac:dyDescent="0.3">
      <c r="B2716" s="285"/>
      <c r="C2716" s="492"/>
      <c r="D2716" s="492"/>
      <c r="E2716" s="492"/>
      <c r="F2716" s="492"/>
      <c r="G2716" s="492"/>
      <c r="H2716" s="199"/>
      <c r="I2716" s="199"/>
    </row>
    <row r="2717" spans="2:9" x14ac:dyDescent="0.3">
      <c r="B2717" s="285"/>
      <c r="C2717" s="492"/>
      <c r="D2717" s="492"/>
      <c r="E2717" s="492"/>
      <c r="F2717" s="492"/>
      <c r="G2717" s="492"/>
      <c r="H2717" s="199"/>
      <c r="I2717" s="199"/>
    </row>
    <row r="2718" spans="2:9" x14ac:dyDescent="0.3">
      <c r="B2718" s="285"/>
      <c r="C2718" s="492"/>
      <c r="D2718" s="492"/>
      <c r="E2718" s="492"/>
      <c r="F2718" s="492"/>
      <c r="G2718" s="492"/>
      <c r="H2718" s="199"/>
      <c r="I2718" s="199"/>
    </row>
    <row r="2719" spans="2:9" x14ac:dyDescent="0.3">
      <c r="B2719" s="285"/>
      <c r="C2719" s="492"/>
      <c r="D2719" s="492"/>
      <c r="E2719" s="492"/>
      <c r="F2719" s="492"/>
      <c r="G2719" s="492"/>
      <c r="H2719" s="199"/>
      <c r="I2719" s="199"/>
    </row>
    <row r="2720" spans="2:9" x14ac:dyDescent="0.3">
      <c r="B2720" s="285"/>
      <c r="C2720" s="492"/>
      <c r="D2720" s="492"/>
      <c r="E2720" s="492"/>
      <c r="F2720" s="492"/>
      <c r="G2720" s="492"/>
      <c r="H2720" s="199"/>
      <c r="I2720" s="199"/>
    </row>
    <row r="2721" spans="2:9" x14ac:dyDescent="0.3">
      <c r="B2721" s="285"/>
      <c r="C2721" s="492"/>
      <c r="D2721" s="492"/>
      <c r="E2721" s="492"/>
      <c r="F2721" s="492"/>
      <c r="G2721" s="492"/>
      <c r="H2721" s="199"/>
      <c r="I2721" s="199"/>
    </row>
    <row r="2722" spans="2:9" x14ac:dyDescent="0.3">
      <c r="B2722" s="285"/>
      <c r="C2722" s="492"/>
      <c r="D2722" s="492"/>
      <c r="E2722" s="492"/>
      <c r="F2722" s="492"/>
      <c r="G2722" s="492"/>
      <c r="H2722" s="199"/>
      <c r="I2722" s="199"/>
    </row>
    <row r="2723" spans="2:9" x14ac:dyDescent="0.3">
      <c r="B2723" s="285"/>
      <c r="C2723" s="492"/>
      <c r="D2723" s="492"/>
      <c r="E2723" s="492"/>
      <c r="F2723" s="492"/>
      <c r="G2723" s="492"/>
      <c r="H2723" s="199"/>
      <c r="I2723" s="199"/>
    </row>
    <row r="2724" spans="2:9" x14ac:dyDescent="0.3">
      <c r="B2724" s="285"/>
      <c r="C2724" s="492"/>
      <c r="D2724" s="492"/>
      <c r="E2724" s="492"/>
      <c r="F2724" s="492"/>
      <c r="G2724" s="492"/>
      <c r="H2724" s="199"/>
      <c r="I2724" s="199"/>
    </row>
    <row r="2725" spans="2:9" x14ac:dyDescent="0.3">
      <c r="B2725" s="285"/>
      <c r="C2725" s="492"/>
      <c r="D2725" s="492"/>
      <c r="E2725" s="492"/>
      <c r="F2725" s="492"/>
      <c r="G2725" s="492"/>
      <c r="H2725" s="199"/>
      <c r="I2725" s="199"/>
    </row>
    <row r="2726" spans="2:9" x14ac:dyDescent="0.3">
      <c r="B2726" s="285"/>
      <c r="C2726" s="492"/>
      <c r="D2726" s="492"/>
      <c r="E2726" s="492"/>
      <c r="F2726" s="492"/>
      <c r="G2726" s="492"/>
      <c r="H2726" s="199"/>
      <c r="I2726" s="199"/>
    </row>
    <row r="2727" spans="2:9" x14ac:dyDescent="0.3">
      <c r="B2727" s="285"/>
      <c r="C2727" s="492"/>
      <c r="D2727" s="492"/>
      <c r="E2727" s="492"/>
      <c r="F2727" s="492"/>
      <c r="G2727" s="492"/>
      <c r="H2727" s="199"/>
      <c r="I2727" s="199"/>
    </row>
    <row r="2728" spans="2:9" x14ac:dyDescent="0.3">
      <c r="B2728" s="285"/>
      <c r="C2728" s="492"/>
      <c r="D2728" s="492"/>
      <c r="E2728" s="492"/>
      <c r="F2728" s="492"/>
      <c r="G2728" s="492"/>
      <c r="H2728" s="199"/>
      <c r="I2728" s="199"/>
    </row>
    <row r="2729" spans="2:9" x14ac:dyDescent="0.3">
      <c r="B2729" s="285"/>
      <c r="C2729" s="492"/>
      <c r="D2729" s="492"/>
      <c r="E2729" s="492"/>
      <c r="F2729" s="492"/>
      <c r="G2729" s="492"/>
      <c r="H2729" s="199"/>
      <c r="I2729" s="199"/>
    </row>
    <row r="2730" spans="2:9" x14ac:dyDescent="0.3">
      <c r="B2730" s="285"/>
      <c r="C2730" s="492"/>
      <c r="D2730" s="492"/>
      <c r="E2730" s="492"/>
      <c r="F2730" s="492"/>
      <c r="G2730" s="492"/>
      <c r="H2730" s="199"/>
      <c r="I2730" s="199"/>
    </row>
    <row r="2731" spans="2:9" x14ac:dyDescent="0.3">
      <c r="B2731" s="285"/>
      <c r="C2731" s="492"/>
      <c r="D2731" s="492"/>
      <c r="E2731" s="492"/>
      <c r="F2731" s="492"/>
      <c r="G2731" s="492"/>
      <c r="H2731" s="199"/>
      <c r="I2731" s="199"/>
    </row>
    <row r="2732" spans="2:9" x14ac:dyDescent="0.3">
      <c r="B2732" s="285"/>
      <c r="C2732" s="492"/>
      <c r="D2732" s="492"/>
      <c r="E2732" s="492"/>
      <c r="F2732" s="492"/>
      <c r="G2732" s="492"/>
      <c r="H2732" s="199"/>
      <c r="I2732" s="199"/>
    </row>
    <row r="2733" spans="2:9" x14ac:dyDescent="0.3">
      <c r="B2733" s="285"/>
      <c r="C2733" s="492"/>
      <c r="D2733" s="492"/>
      <c r="E2733" s="492"/>
      <c r="F2733" s="492"/>
      <c r="G2733" s="492"/>
      <c r="H2733" s="199"/>
      <c r="I2733" s="199"/>
    </row>
    <row r="2734" spans="2:9" x14ac:dyDescent="0.3">
      <c r="B2734" s="285"/>
      <c r="C2734" s="492"/>
      <c r="D2734" s="492"/>
      <c r="E2734" s="492"/>
      <c r="F2734" s="492"/>
      <c r="G2734" s="492"/>
      <c r="H2734" s="199"/>
      <c r="I2734" s="199"/>
    </row>
    <row r="2735" spans="2:9" x14ac:dyDescent="0.3">
      <c r="B2735" s="285"/>
      <c r="C2735" s="492"/>
      <c r="D2735" s="492"/>
      <c r="E2735" s="492"/>
      <c r="F2735" s="492"/>
      <c r="G2735" s="492"/>
      <c r="H2735" s="199"/>
      <c r="I2735" s="199"/>
    </row>
    <row r="2736" spans="2:9" x14ac:dyDescent="0.3">
      <c r="B2736" s="285"/>
      <c r="C2736" s="492"/>
      <c r="D2736" s="492"/>
      <c r="E2736" s="492"/>
      <c r="F2736" s="492"/>
      <c r="G2736" s="492"/>
      <c r="H2736" s="199"/>
      <c r="I2736" s="199"/>
    </row>
    <row r="2737" spans="2:9" x14ac:dyDescent="0.3">
      <c r="B2737" s="285"/>
      <c r="C2737" s="492"/>
      <c r="D2737" s="492"/>
      <c r="E2737" s="492"/>
      <c r="F2737" s="492"/>
      <c r="G2737" s="492"/>
      <c r="H2737" s="199"/>
      <c r="I2737" s="199"/>
    </row>
    <row r="2738" spans="2:9" x14ac:dyDescent="0.3">
      <c r="B2738" s="285"/>
      <c r="C2738" s="492"/>
      <c r="D2738" s="492"/>
      <c r="E2738" s="492"/>
      <c r="F2738" s="492"/>
      <c r="G2738" s="492"/>
      <c r="H2738" s="199"/>
      <c r="I2738" s="199"/>
    </row>
    <row r="2739" spans="2:9" x14ac:dyDescent="0.3">
      <c r="B2739" s="285"/>
      <c r="C2739" s="492"/>
      <c r="D2739" s="492"/>
      <c r="E2739" s="492"/>
      <c r="F2739" s="492"/>
      <c r="G2739" s="492"/>
      <c r="H2739" s="199"/>
      <c r="I2739" s="199"/>
    </row>
    <row r="2740" spans="2:9" x14ac:dyDescent="0.3">
      <c r="B2740" s="285"/>
      <c r="C2740" s="492"/>
      <c r="D2740" s="492"/>
      <c r="E2740" s="492"/>
      <c r="F2740" s="492"/>
      <c r="G2740" s="492"/>
      <c r="H2740" s="199"/>
      <c r="I2740" s="199"/>
    </row>
    <row r="2741" spans="2:9" x14ac:dyDescent="0.3">
      <c r="B2741" s="285"/>
      <c r="C2741" s="492"/>
      <c r="D2741" s="492"/>
      <c r="E2741" s="492"/>
      <c r="F2741" s="492"/>
      <c r="G2741" s="492"/>
      <c r="H2741" s="199"/>
      <c r="I2741" s="199"/>
    </row>
    <row r="2742" spans="2:9" x14ac:dyDescent="0.3">
      <c r="B2742" s="285"/>
      <c r="C2742" s="492"/>
      <c r="D2742" s="492"/>
      <c r="E2742" s="492"/>
      <c r="F2742" s="492"/>
      <c r="G2742" s="492"/>
      <c r="H2742" s="199"/>
      <c r="I2742" s="199"/>
    </row>
    <row r="2743" spans="2:9" x14ac:dyDescent="0.3">
      <c r="B2743" s="285"/>
      <c r="C2743" s="492"/>
      <c r="D2743" s="492"/>
      <c r="E2743" s="492"/>
      <c r="F2743" s="492"/>
      <c r="G2743" s="492"/>
      <c r="H2743" s="199"/>
      <c r="I2743" s="199"/>
    </row>
    <row r="2744" spans="2:9" x14ac:dyDescent="0.3">
      <c r="B2744" s="285"/>
      <c r="C2744" s="492"/>
      <c r="D2744" s="492"/>
      <c r="E2744" s="492"/>
      <c r="F2744" s="492"/>
      <c r="G2744" s="492"/>
      <c r="H2744" s="199"/>
      <c r="I2744" s="199"/>
    </row>
    <row r="2745" spans="2:9" x14ac:dyDescent="0.3">
      <c r="B2745" s="285"/>
      <c r="C2745" s="492"/>
      <c r="D2745" s="492"/>
      <c r="E2745" s="492"/>
      <c r="F2745" s="492"/>
      <c r="G2745" s="492"/>
      <c r="H2745" s="199"/>
      <c r="I2745" s="199"/>
    </row>
    <row r="2746" spans="2:9" x14ac:dyDescent="0.3">
      <c r="B2746" s="285"/>
      <c r="C2746" s="492"/>
      <c r="D2746" s="492"/>
      <c r="E2746" s="492"/>
      <c r="F2746" s="492"/>
      <c r="G2746" s="492"/>
      <c r="H2746" s="199"/>
      <c r="I2746" s="199"/>
    </row>
    <row r="2747" spans="2:9" x14ac:dyDescent="0.3">
      <c r="B2747" s="285"/>
      <c r="C2747" s="492"/>
      <c r="D2747" s="492"/>
      <c r="E2747" s="492"/>
      <c r="F2747" s="492"/>
      <c r="G2747" s="492"/>
      <c r="H2747" s="199"/>
      <c r="I2747" s="199"/>
    </row>
    <row r="2748" spans="2:9" x14ac:dyDescent="0.3">
      <c r="B2748" s="285"/>
      <c r="C2748" s="492"/>
      <c r="D2748" s="492"/>
      <c r="E2748" s="492"/>
      <c r="F2748" s="492"/>
      <c r="G2748" s="492"/>
      <c r="H2748" s="199"/>
      <c r="I2748" s="199"/>
    </row>
    <row r="2749" spans="2:9" x14ac:dyDescent="0.3">
      <c r="B2749" s="285"/>
      <c r="C2749" s="492"/>
      <c r="D2749" s="492"/>
      <c r="E2749" s="492"/>
      <c r="F2749" s="492"/>
      <c r="G2749" s="492"/>
      <c r="H2749" s="199"/>
      <c r="I2749" s="199"/>
    </row>
    <row r="2750" spans="2:9" x14ac:dyDescent="0.3">
      <c r="B2750" s="285"/>
      <c r="C2750" s="492"/>
      <c r="D2750" s="492"/>
      <c r="E2750" s="492"/>
      <c r="F2750" s="492"/>
      <c r="G2750" s="492"/>
      <c r="H2750" s="199"/>
      <c r="I2750" s="199"/>
    </row>
    <row r="2751" spans="2:9" x14ac:dyDescent="0.3">
      <c r="B2751" s="285"/>
      <c r="C2751" s="492"/>
      <c r="D2751" s="492"/>
      <c r="E2751" s="492"/>
      <c r="F2751" s="492"/>
      <c r="G2751" s="492"/>
      <c r="H2751" s="199"/>
      <c r="I2751" s="199"/>
    </row>
    <row r="2752" spans="2:9" x14ac:dyDescent="0.3">
      <c r="B2752" s="285"/>
      <c r="C2752" s="492"/>
      <c r="D2752" s="492"/>
      <c r="E2752" s="492"/>
      <c r="F2752" s="492"/>
      <c r="G2752" s="492"/>
      <c r="H2752" s="199"/>
      <c r="I2752" s="199"/>
    </row>
    <row r="2753" spans="2:9" x14ac:dyDescent="0.3">
      <c r="B2753" s="285"/>
      <c r="C2753" s="492"/>
      <c r="D2753" s="492"/>
      <c r="E2753" s="492"/>
      <c r="F2753" s="492"/>
      <c r="G2753" s="492"/>
      <c r="H2753" s="199"/>
      <c r="I2753" s="199"/>
    </row>
    <row r="2754" spans="2:9" x14ac:dyDescent="0.3">
      <c r="B2754" s="285"/>
      <c r="C2754" s="492"/>
      <c r="D2754" s="492"/>
      <c r="E2754" s="492"/>
      <c r="F2754" s="492"/>
      <c r="G2754" s="492"/>
      <c r="H2754" s="199"/>
      <c r="I2754" s="199"/>
    </row>
    <row r="2755" spans="2:9" x14ac:dyDescent="0.3">
      <c r="B2755" s="285"/>
      <c r="C2755" s="492"/>
      <c r="D2755" s="492"/>
      <c r="E2755" s="492"/>
      <c r="F2755" s="492"/>
      <c r="G2755" s="492"/>
      <c r="H2755" s="199"/>
      <c r="I2755" s="199"/>
    </row>
    <row r="2756" spans="2:9" x14ac:dyDescent="0.3">
      <c r="B2756" s="285"/>
      <c r="C2756" s="492"/>
      <c r="D2756" s="492"/>
      <c r="E2756" s="492"/>
      <c r="F2756" s="492"/>
      <c r="G2756" s="492"/>
      <c r="H2756" s="199"/>
      <c r="I2756" s="199"/>
    </row>
    <row r="2757" spans="2:9" x14ac:dyDescent="0.3">
      <c r="B2757" s="285"/>
      <c r="C2757" s="492"/>
      <c r="D2757" s="492"/>
      <c r="E2757" s="492"/>
      <c r="F2757" s="492"/>
      <c r="G2757" s="492"/>
      <c r="H2757" s="199"/>
      <c r="I2757" s="199"/>
    </row>
    <row r="2758" spans="2:9" x14ac:dyDescent="0.3">
      <c r="B2758" s="285"/>
      <c r="C2758" s="492"/>
      <c r="D2758" s="492"/>
      <c r="E2758" s="492"/>
      <c r="F2758" s="492"/>
      <c r="G2758" s="492"/>
      <c r="H2758" s="199"/>
      <c r="I2758" s="199"/>
    </row>
    <row r="2759" spans="2:9" x14ac:dyDescent="0.3">
      <c r="B2759" s="285"/>
      <c r="C2759" s="492"/>
      <c r="D2759" s="492"/>
      <c r="E2759" s="492"/>
      <c r="F2759" s="492"/>
      <c r="G2759" s="492"/>
      <c r="H2759" s="199"/>
      <c r="I2759" s="199"/>
    </row>
    <row r="2760" spans="2:9" x14ac:dyDescent="0.3">
      <c r="B2760" s="285"/>
      <c r="C2760" s="492"/>
      <c r="D2760" s="492"/>
      <c r="E2760" s="492"/>
      <c r="F2760" s="492"/>
      <c r="G2760" s="492"/>
      <c r="H2760" s="199"/>
      <c r="I2760" s="199"/>
    </row>
    <row r="2761" spans="2:9" x14ac:dyDescent="0.3">
      <c r="B2761" s="285"/>
      <c r="C2761" s="492"/>
      <c r="D2761" s="492"/>
      <c r="E2761" s="492"/>
      <c r="F2761" s="492"/>
      <c r="G2761" s="492"/>
      <c r="H2761" s="199"/>
      <c r="I2761" s="199"/>
    </row>
    <row r="2762" spans="2:9" x14ac:dyDescent="0.3">
      <c r="B2762" s="285"/>
      <c r="C2762" s="492"/>
      <c r="D2762" s="492"/>
      <c r="E2762" s="492"/>
      <c r="F2762" s="492"/>
      <c r="G2762" s="492"/>
      <c r="H2762" s="199"/>
      <c r="I2762" s="199"/>
    </row>
    <row r="2763" spans="2:9" x14ac:dyDescent="0.3">
      <c r="B2763" s="285"/>
      <c r="C2763" s="492"/>
      <c r="D2763" s="492"/>
      <c r="E2763" s="492"/>
      <c r="F2763" s="492"/>
      <c r="G2763" s="492"/>
      <c r="H2763" s="199"/>
      <c r="I2763" s="199"/>
    </row>
    <row r="2764" spans="2:9" x14ac:dyDescent="0.3">
      <c r="B2764" s="285"/>
      <c r="C2764" s="492"/>
      <c r="D2764" s="492"/>
      <c r="E2764" s="492"/>
      <c r="F2764" s="492"/>
      <c r="G2764" s="492"/>
      <c r="H2764" s="199"/>
      <c r="I2764" s="199"/>
    </row>
    <row r="2765" spans="2:9" x14ac:dyDescent="0.3">
      <c r="B2765" s="285"/>
      <c r="C2765" s="492"/>
      <c r="D2765" s="492"/>
      <c r="E2765" s="492"/>
      <c r="F2765" s="492"/>
      <c r="G2765" s="492"/>
      <c r="H2765" s="199"/>
      <c r="I2765" s="199"/>
    </row>
    <row r="2766" spans="2:9" x14ac:dyDescent="0.3">
      <c r="B2766" s="285"/>
      <c r="C2766" s="492"/>
      <c r="D2766" s="492"/>
      <c r="E2766" s="492"/>
      <c r="F2766" s="492"/>
      <c r="G2766" s="492"/>
      <c r="H2766" s="199"/>
      <c r="I2766" s="199"/>
    </row>
    <row r="2767" spans="2:9" x14ac:dyDescent="0.3">
      <c r="B2767" s="285"/>
      <c r="C2767" s="492"/>
      <c r="D2767" s="492"/>
      <c r="E2767" s="492"/>
      <c r="F2767" s="492"/>
      <c r="G2767" s="492"/>
      <c r="H2767" s="199"/>
      <c r="I2767" s="199"/>
    </row>
    <row r="2768" spans="2:9" x14ac:dyDescent="0.3">
      <c r="B2768" s="285"/>
      <c r="C2768" s="492"/>
      <c r="D2768" s="492"/>
      <c r="E2768" s="492"/>
      <c r="F2768" s="492"/>
      <c r="G2768" s="492"/>
      <c r="H2768" s="199"/>
      <c r="I2768" s="199"/>
    </row>
    <row r="2769" spans="2:9" x14ac:dyDescent="0.3">
      <c r="B2769" s="285"/>
      <c r="C2769" s="492"/>
      <c r="D2769" s="492"/>
      <c r="E2769" s="492"/>
      <c r="F2769" s="492"/>
      <c r="G2769" s="492"/>
      <c r="H2769" s="199"/>
      <c r="I2769" s="199"/>
    </row>
    <row r="2770" spans="2:9" x14ac:dyDescent="0.3">
      <c r="B2770" s="285"/>
      <c r="C2770" s="492"/>
      <c r="D2770" s="492"/>
      <c r="E2770" s="492"/>
      <c r="F2770" s="492"/>
      <c r="G2770" s="492"/>
      <c r="H2770" s="199"/>
      <c r="I2770" s="199"/>
    </row>
    <row r="2771" spans="2:9" x14ac:dyDescent="0.3">
      <c r="B2771" s="285"/>
      <c r="C2771" s="492"/>
      <c r="D2771" s="492"/>
      <c r="E2771" s="492"/>
      <c r="F2771" s="492"/>
      <c r="G2771" s="492"/>
      <c r="H2771" s="199"/>
      <c r="I2771" s="199"/>
    </row>
    <row r="2772" spans="2:9" x14ac:dyDescent="0.3">
      <c r="B2772" s="285"/>
      <c r="C2772" s="492"/>
      <c r="D2772" s="492"/>
      <c r="E2772" s="492"/>
      <c r="F2772" s="492"/>
      <c r="G2772" s="492"/>
      <c r="H2772" s="199"/>
      <c r="I2772" s="199"/>
    </row>
    <row r="2773" spans="2:9" x14ac:dyDescent="0.3">
      <c r="B2773" s="285"/>
      <c r="C2773" s="492"/>
      <c r="D2773" s="492"/>
      <c r="E2773" s="492"/>
      <c r="F2773" s="492"/>
      <c r="G2773" s="492"/>
      <c r="H2773" s="199"/>
      <c r="I2773" s="199"/>
    </row>
    <row r="2774" spans="2:9" x14ac:dyDescent="0.3">
      <c r="B2774" s="285"/>
      <c r="C2774" s="492"/>
      <c r="D2774" s="492"/>
      <c r="E2774" s="492"/>
      <c r="F2774" s="492"/>
      <c r="G2774" s="492"/>
      <c r="H2774" s="199"/>
      <c r="I2774" s="199"/>
    </row>
    <row r="2775" spans="2:9" x14ac:dyDescent="0.3">
      <c r="B2775" s="285"/>
      <c r="C2775" s="492"/>
      <c r="D2775" s="492"/>
      <c r="E2775" s="492"/>
      <c r="F2775" s="492"/>
      <c r="G2775" s="492"/>
      <c r="H2775" s="199"/>
      <c r="I2775" s="199"/>
    </row>
    <row r="2776" spans="2:9" x14ac:dyDescent="0.3">
      <c r="B2776" s="285"/>
      <c r="C2776" s="492"/>
      <c r="D2776" s="492"/>
      <c r="E2776" s="492"/>
      <c r="F2776" s="492"/>
      <c r="G2776" s="492"/>
      <c r="H2776" s="199"/>
      <c r="I2776" s="199"/>
    </row>
    <row r="2777" spans="2:9" x14ac:dyDescent="0.3">
      <c r="B2777" s="285"/>
      <c r="C2777" s="492"/>
      <c r="D2777" s="492"/>
      <c r="E2777" s="492"/>
      <c r="F2777" s="492"/>
      <c r="G2777" s="492"/>
      <c r="H2777" s="199"/>
      <c r="I2777" s="199"/>
    </row>
    <row r="2778" spans="2:9" x14ac:dyDescent="0.3">
      <c r="B2778" s="285"/>
      <c r="C2778" s="492"/>
      <c r="D2778" s="492"/>
      <c r="E2778" s="492"/>
      <c r="F2778" s="492"/>
      <c r="G2778" s="492"/>
      <c r="H2778" s="199"/>
      <c r="I2778" s="199"/>
    </row>
    <row r="2779" spans="2:9" x14ac:dyDescent="0.3">
      <c r="B2779" s="285"/>
      <c r="C2779" s="492"/>
      <c r="D2779" s="492"/>
      <c r="E2779" s="492"/>
      <c r="F2779" s="492"/>
      <c r="G2779" s="492"/>
      <c r="H2779" s="199"/>
      <c r="I2779" s="199"/>
    </row>
    <row r="2780" spans="2:9" x14ac:dyDescent="0.3">
      <c r="B2780" s="285"/>
      <c r="C2780" s="492"/>
      <c r="D2780" s="492"/>
      <c r="E2780" s="492"/>
      <c r="F2780" s="492"/>
      <c r="G2780" s="492"/>
      <c r="H2780" s="199"/>
      <c r="I2780" s="199"/>
    </row>
    <row r="2781" spans="2:9" x14ac:dyDescent="0.3">
      <c r="B2781" s="285"/>
      <c r="C2781" s="492"/>
      <c r="D2781" s="492"/>
      <c r="E2781" s="492"/>
      <c r="F2781" s="492"/>
      <c r="G2781" s="492"/>
      <c r="H2781" s="199"/>
      <c r="I2781" s="199"/>
    </row>
    <row r="2782" spans="2:9" x14ac:dyDescent="0.3">
      <c r="B2782" s="285"/>
      <c r="C2782" s="492"/>
      <c r="D2782" s="492"/>
      <c r="E2782" s="492"/>
      <c r="F2782" s="492"/>
      <c r="G2782" s="492"/>
      <c r="H2782" s="199"/>
      <c r="I2782" s="199"/>
    </row>
    <row r="2783" spans="2:9" x14ac:dyDescent="0.3">
      <c r="B2783" s="285"/>
      <c r="C2783" s="492"/>
      <c r="D2783" s="492"/>
      <c r="E2783" s="492"/>
      <c r="F2783" s="492"/>
      <c r="G2783" s="492"/>
      <c r="H2783" s="199"/>
      <c r="I2783" s="199"/>
    </row>
    <row r="2784" spans="2:9" x14ac:dyDescent="0.3">
      <c r="B2784" s="285"/>
      <c r="C2784" s="492"/>
      <c r="D2784" s="492"/>
      <c r="E2784" s="492"/>
      <c r="F2784" s="492"/>
      <c r="G2784" s="492"/>
      <c r="H2784" s="199"/>
      <c r="I2784" s="199"/>
    </row>
    <row r="2785" spans="2:9" x14ac:dyDescent="0.3">
      <c r="B2785" s="285"/>
      <c r="C2785" s="492"/>
      <c r="D2785" s="492"/>
      <c r="E2785" s="492"/>
      <c r="F2785" s="492"/>
      <c r="G2785" s="492"/>
      <c r="H2785" s="199"/>
      <c r="I2785" s="199"/>
    </row>
    <row r="2786" spans="2:9" x14ac:dyDescent="0.3">
      <c r="B2786" s="285"/>
      <c r="C2786" s="492"/>
      <c r="D2786" s="492"/>
      <c r="E2786" s="492"/>
      <c r="F2786" s="492"/>
      <c r="G2786" s="492"/>
      <c r="H2786" s="199"/>
      <c r="I2786" s="199"/>
    </row>
    <row r="2787" spans="2:9" x14ac:dyDescent="0.3">
      <c r="B2787" s="285"/>
      <c r="C2787" s="492"/>
      <c r="D2787" s="492"/>
      <c r="E2787" s="492"/>
      <c r="F2787" s="492"/>
      <c r="G2787" s="492"/>
      <c r="H2787" s="199"/>
      <c r="I2787" s="199"/>
    </row>
    <row r="2788" spans="2:9" x14ac:dyDescent="0.3">
      <c r="B2788" s="285"/>
      <c r="C2788" s="492"/>
      <c r="D2788" s="492"/>
      <c r="E2788" s="492"/>
      <c r="F2788" s="492"/>
      <c r="G2788" s="492"/>
      <c r="H2788" s="199"/>
      <c r="I2788" s="199"/>
    </row>
    <row r="2789" spans="2:9" x14ac:dyDescent="0.3">
      <c r="B2789" s="285"/>
      <c r="C2789" s="492"/>
      <c r="D2789" s="492"/>
      <c r="E2789" s="492"/>
      <c r="F2789" s="492"/>
      <c r="G2789" s="492"/>
      <c r="H2789" s="199"/>
      <c r="I2789" s="199"/>
    </row>
    <row r="2790" spans="2:9" x14ac:dyDescent="0.3">
      <c r="B2790" s="285"/>
      <c r="C2790" s="492"/>
      <c r="D2790" s="492"/>
      <c r="E2790" s="492"/>
      <c r="F2790" s="492"/>
      <c r="G2790" s="492"/>
      <c r="H2790" s="199"/>
      <c r="I2790" s="199"/>
    </row>
    <row r="2791" spans="2:9" x14ac:dyDescent="0.3">
      <c r="B2791" s="285"/>
      <c r="C2791" s="492"/>
      <c r="D2791" s="492"/>
      <c r="E2791" s="492"/>
      <c r="F2791" s="492"/>
      <c r="G2791" s="492"/>
      <c r="H2791" s="199"/>
      <c r="I2791" s="199"/>
    </row>
    <row r="2792" spans="2:9" x14ac:dyDescent="0.3">
      <c r="B2792" s="285"/>
      <c r="C2792" s="492"/>
      <c r="D2792" s="492"/>
      <c r="E2792" s="492"/>
      <c r="F2792" s="492"/>
      <c r="G2792" s="492"/>
      <c r="H2792" s="199"/>
      <c r="I2792" s="199"/>
    </row>
    <row r="2793" spans="2:9" x14ac:dyDescent="0.3">
      <c r="B2793" s="285"/>
      <c r="C2793" s="492"/>
      <c r="D2793" s="492"/>
      <c r="E2793" s="492"/>
      <c r="F2793" s="492"/>
      <c r="G2793" s="492"/>
      <c r="H2793" s="199"/>
      <c r="I2793" s="199"/>
    </row>
    <row r="2794" spans="2:9" x14ac:dyDescent="0.3">
      <c r="B2794" s="285"/>
      <c r="C2794" s="492"/>
      <c r="D2794" s="492"/>
      <c r="E2794" s="492"/>
      <c r="F2794" s="492"/>
      <c r="G2794" s="492"/>
      <c r="H2794" s="199"/>
      <c r="I2794" s="199"/>
    </row>
    <row r="2795" spans="2:9" x14ac:dyDescent="0.3">
      <c r="B2795" s="285"/>
      <c r="C2795" s="492"/>
      <c r="D2795" s="492"/>
      <c r="E2795" s="492"/>
      <c r="F2795" s="492"/>
      <c r="G2795" s="492"/>
      <c r="H2795" s="199"/>
      <c r="I2795" s="199"/>
    </row>
    <row r="2796" spans="2:9" x14ac:dyDescent="0.3">
      <c r="B2796" s="285"/>
      <c r="C2796" s="492"/>
      <c r="D2796" s="492"/>
      <c r="E2796" s="492"/>
      <c r="F2796" s="492"/>
      <c r="G2796" s="492"/>
      <c r="H2796" s="199"/>
      <c r="I2796" s="199"/>
    </row>
    <row r="2797" spans="2:9" x14ac:dyDescent="0.3">
      <c r="B2797" s="285"/>
      <c r="C2797" s="492"/>
      <c r="D2797" s="492"/>
      <c r="E2797" s="492"/>
      <c r="F2797" s="492"/>
      <c r="G2797" s="492"/>
      <c r="H2797" s="199"/>
      <c r="I2797" s="199"/>
    </row>
    <row r="2798" spans="2:9" x14ac:dyDescent="0.3">
      <c r="B2798" s="285"/>
      <c r="C2798" s="492"/>
      <c r="D2798" s="492"/>
      <c r="E2798" s="492"/>
      <c r="F2798" s="492"/>
      <c r="G2798" s="492"/>
      <c r="H2798" s="199"/>
      <c r="I2798" s="199"/>
    </row>
    <row r="2799" spans="2:9" x14ac:dyDescent="0.3">
      <c r="B2799" s="285"/>
      <c r="C2799" s="492"/>
      <c r="D2799" s="492"/>
      <c r="E2799" s="492"/>
      <c r="F2799" s="492"/>
      <c r="G2799" s="492"/>
      <c r="H2799" s="199"/>
      <c r="I2799" s="199"/>
    </row>
    <row r="2800" spans="2:9" x14ac:dyDescent="0.3">
      <c r="B2800" s="285"/>
      <c r="C2800" s="492"/>
      <c r="D2800" s="492"/>
      <c r="E2800" s="492"/>
      <c r="F2800" s="492"/>
      <c r="G2800" s="492"/>
      <c r="H2800" s="199"/>
      <c r="I2800" s="199"/>
    </row>
    <row r="2801" spans="2:9" x14ac:dyDescent="0.3">
      <c r="B2801" s="285"/>
      <c r="C2801" s="492"/>
      <c r="D2801" s="492"/>
      <c r="E2801" s="492"/>
      <c r="F2801" s="492"/>
      <c r="G2801" s="492"/>
      <c r="H2801" s="199"/>
      <c r="I2801" s="199"/>
    </row>
    <row r="2802" spans="2:9" x14ac:dyDescent="0.3">
      <c r="B2802" s="285"/>
      <c r="C2802" s="492"/>
      <c r="D2802" s="492"/>
      <c r="E2802" s="492"/>
      <c r="F2802" s="492"/>
      <c r="G2802" s="492"/>
      <c r="H2802" s="199"/>
      <c r="I2802" s="199"/>
    </row>
    <row r="2803" spans="2:9" x14ac:dyDescent="0.3">
      <c r="B2803" s="285"/>
      <c r="C2803" s="492"/>
      <c r="D2803" s="492"/>
      <c r="E2803" s="492"/>
      <c r="F2803" s="492"/>
      <c r="G2803" s="492"/>
      <c r="H2803" s="199"/>
      <c r="I2803" s="199"/>
    </row>
    <row r="2804" spans="2:9" x14ac:dyDescent="0.3">
      <c r="B2804" s="285"/>
      <c r="C2804" s="492"/>
      <c r="D2804" s="492"/>
      <c r="E2804" s="492"/>
      <c r="F2804" s="492"/>
      <c r="G2804" s="492"/>
      <c r="H2804" s="199"/>
      <c r="I2804" s="199"/>
    </row>
    <row r="2805" spans="2:9" x14ac:dyDescent="0.3">
      <c r="B2805" s="285"/>
      <c r="C2805" s="492"/>
      <c r="D2805" s="492"/>
      <c r="E2805" s="492"/>
      <c r="F2805" s="492"/>
      <c r="G2805" s="492"/>
      <c r="H2805" s="199"/>
      <c r="I2805" s="199"/>
    </row>
    <row r="2806" spans="2:9" x14ac:dyDescent="0.3">
      <c r="B2806" s="285"/>
      <c r="C2806" s="492"/>
      <c r="D2806" s="492"/>
      <c r="E2806" s="492"/>
      <c r="F2806" s="492"/>
      <c r="G2806" s="492"/>
      <c r="H2806" s="199"/>
      <c r="I2806" s="199"/>
    </row>
    <row r="2807" spans="2:9" x14ac:dyDescent="0.3">
      <c r="B2807" s="285"/>
      <c r="C2807" s="492"/>
      <c r="D2807" s="492"/>
      <c r="E2807" s="492"/>
      <c r="F2807" s="492"/>
      <c r="G2807" s="492"/>
      <c r="H2807" s="199"/>
      <c r="I2807" s="199"/>
    </row>
    <row r="2808" spans="2:9" x14ac:dyDescent="0.3">
      <c r="B2808" s="285"/>
      <c r="C2808" s="492"/>
      <c r="D2808" s="492"/>
      <c r="E2808" s="492"/>
      <c r="F2808" s="492"/>
      <c r="G2808" s="492"/>
      <c r="H2808" s="199"/>
      <c r="I2808" s="199"/>
    </row>
    <row r="2809" spans="2:9" x14ac:dyDescent="0.3">
      <c r="B2809" s="285"/>
      <c r="C2809" s="492"/>
      <c r="D2809" s="492"/>
      <c r="E2809" s="492"/>
      <c r="F2809" s="492"/>
      <c r="G2809" s="492"/>
      <c r="H2809" s="199"/>
      <c r="I2809" s="199"/>
    </row>
    <row r="2810" spans="2:9" x14ac:dyDescent="0.3">
      <c r="B2810" s="285"/>
      <c r="C2810" s="492"/>
      <c r="D2810" s="492"/>
      <c r="E2810" s="492"/>
      <c r="F2810" s="492"/>
      <c r="G2810" s="492"/>
      <c r="H2810" s="199"/>
      <c r="I2810" s="199"/>
    </row>
    <row r="2811" spans="2:9" x14ac:dyDescent="0.3">
      <c r="B2811" s="285"/>
      <c r="C2811" s="492"/>
      <c r="D2811" s="492"/>
      <c r="E2811" s="492"/>
      <c r="F2811" s="492"/>
      <c r="G2811" s="492"/>
      <c r="H2811" s="199"/>
      <c r="I2811" s="199"/>
    </row>
    <row r="2812" spans="2:9" x14ac:dyDescent="0.3">
      <c r="B2812" s="285"/>
      <c r="C2812" s="492"/>
      <c r="D2812" s="492"/>
      <c r="E2812" s="492"/>
      <c r="F2812" s="492"/>
      <c r="G2812" s="492"/>
      <c r="H2812" s="199"/>
      <c r="I2812" s="199"/>
    </row>
    <row r="2813" spans="2:9" x14ac:dyDescent="0.3">
      <c r="B2813" s="285"/>
      <c r="C2813" s="492"/>
      <c r="D2813" s="492"/>
      <c r="E2813" s="492"/>
      <c r="F2813" s="492"/>
      <c r="G2813" s="492"/>
      <c r="H2813" s="199"/>
      <c r="I2813" s="199"/>
    </row>
    <row r="2814" spans="2:9" x14ac:dyDescent="0.3">
      <c r="B2814" s="285"/>
      <c r="C2814" s="492"/>
      <c r="D2814" s="492"/>
      <c r="E2814" s="492"/>
      <c r="F2814" s="492"/>
      <c r="G2814" s="492"/>
      <c r="H2814" s="199"/>
      <c r="I2814" s="199"/>
    </row>
    <row r="2815" spans="2:9" x14ac:dyDescent="0.3">
      <c r="B2815" s="285"/>
      <c r="C2815" s="492"/>
      <c r="D2815" s="492"/>
      <c r="E2815" s="492"/>
      <c r="F2815" s="492"/>
      <c r="G2815" s="492"/>
      <c r="H2815" s="199"/>
      <c r="I2815" s="199"/>
    </row>
    <row r="2816" spans="2:9" x14ac:dyDescent="0.3">
      <c r="B2816" s="285"/>
      <c r="C2816" s="492"/>
      <c r="D2816" s="492"/>
      <c r="E2816" s="492"/>
      <c r="F2816" s="492"/>
      <c r="G2816" s="492"/>
      <c r="H2816" s="199"/>
      <c r="I2816" s="199"/>
    </row>
    <row r="2817" spans="2:9" x14ac:dyDescent="0.3">
      <c r="B2817" s="285"/>
      <c r="C2817" s="492"/>
      <c r="D2817" s="492"/>
      <c r="E2817" s="492"/>
      <c r="F2817" s="492"/>
      <c r="G2817" s="492"/>
      <c r="H2817" s="199"/>
      <c r="I2817" s="199"/>
    </row>
    <row r="2818" spans="2:9" x14ac:dyDescent="0.3">
      <c r="B2818" s="285"/>
      <c r="C2818" s="492"/>
      <c r="D2818" s="492"/>
      <c r="E2818" s="492"/>
      <c r="F2818" s="492"/>
      <c r="G2818" s="492"/>
      <c r="H2818" s="199"/>
      <c r="I2818" s="199"/>
    </row>
    <row r="2819" spans="2:9" x14ac:dyDescent="0.3">
      <c r="B2819" s="285"/>
      <c r="C2819" s="492"/>
      <c r="D2819" s="492"/>
      <c r="E2819" s="492"/>
      <c r="F2819" s="492"/>
      <c r="G2819" s="492"/>
      <c r="H2819" s="199"/>
      <c r="I2819" s="199"/>
    </row>
    <row r="2820" spans="2:9" x14ac:dyDescent="0.3">
      <c r="B2820" s="285"/>
      <c r="C2820" s="492"/>
      <c r="D2820" s="492"/>
      <c r="E2820" s="492"/>
      <c r="F2820" s="492"/>
      <c r="G2820" s="492"/>
      <c r="H2820" s="199"/>
      <c r="I2820" s="199"/>
    </row>
    <row r="2821" spans="2:9" x14ac:dyDescent="0.3">
      <c r="B2821" s="285"/>
      <c r="C2821" s="492"/>
      <c r="D2821" s="492"/>
      <c r="E2821" s="492"/>
      <c r="F2821" s="492"/>
      <c r="G2821" s="492"/>
      <c r="H2821" s="199"/>
      <c r="I2821" s="199"/>
    </row>
    <row r="2822" spans="2:9" x14ac:dyDescent="0.3">
      <c r="B2822" s="285"/>
      <c r="C2822" s="492"/>
      <c r="D2822" s="492"/>
      <c r="E2822" s="492"/>
      <c r="F2822" s="492"/>
      <c r="G2822" s="492"/>
      <c r="H2822" s="199"/>
      <c r="I2822" s="199"/>
    </row>
    <row r="2823" spans="2:9" x14ac:dyDescent="0.3">
      <c r="B2823" s="285"/>
      <c r="C2823" s="492"/>
      <c r="D2823" s="492"/>
      <c r="E2823" s="492"/>
      <c r="F2823" s="492"/>
      <c r="G2823" s="492"/>
      <c r="H2823" s="199"/>
      <c r="I2823" s="199"/>
    </row>
    <row r="2824" spans="2:9" x14ac:dyDescent="0.3">
      <c r="B2824" s="285"/>
      <c r="C2824" s="492"/>
      <c r="D2824" s="492"/>
      <c r="E2824" s="492"/>
      <c r="F2824" s="492"/>
      <c r="G2824" s="492"/>
      <c r="H2824" s="199"/>
      <c r="I2824" s="199"/>
    </row>
    <row r="2825" spans="2:9" x14ac:dyDescent="0.3">
      <c r="B2825" s="285"/>
      <c r="C2825" s="492"/>
      <c r="D2825" s="492"/>
      <c r="E2825" s="492"/>
      <c r="F2825" s="492"/>
      <c r="G2825" s="492"/>
      <c r="H2825" s="199"/>
      <c r="I2825" s="199"/>
    </row>
    <row r="2826" spans="2:9" x14ac:dyDescent="0.3">
      <c r="B2826" s="285"/>
      <c r="C2826" s="492"/>
      <c r="D2826" s="492"/>
      <c r="E2826" s="492"/>
      <c r="F2826" s="492"/>
      <c r="G2826" s="492"/>
      <c r="H2826" s="199"/>
      <c r="I2826" s="199"/>
    </row>
    <row r="2827" spans="2:9" x14ac:dyDescent="0.3">
      <c r="B2827" s="285"/>
      <c r="C2827" s="492"/>
      <c r="D2827" s="492"/>
      <c r="E2827" s="492"/>
      <c r="F2827" s="492"/>
      <c r="G2827" s="492"/>
      <c r="H2827" s="199"/>
      <c r="I2827" s="199"/>
    </row>
    <row r="2828" spans="2:9" x14ac:dyDescent="0.3">
      <c r="B2828" s="285"/>
      <c r="C2828" s="492"/>
      <c r="D2828" s="492"/>
      <c r="E2828" s="492"/>
      <c r="F2828" s="492"/>
      <c r="G2828" s="492"/>
      <c r="H2828" s="199"/>
      <c r="I2828" s="199"/>
    </row>
    <row r="2829" spans="2:9" x14ac:dyDescent="0.3">
      <c r="B2829" s="285"/>
      <c r="C2829" s="492"/>
      <c r="D2829" s="492"/>
      <c r="E2829" s="492"/>
      <c r="F2829" s="492"/>
      <c r="G2829" s="492"/>
      <c r="H2829" s="199"/>
      <c r="I2829" s="199"/>
    </row>
    <row r="2830" spans="2:9" x14ac:dyDescent="0.3">
      <c r="B2830" s="285"/>
      <c r="C2830" s="492"/>
      <c r="D2830" s="492"/>
      <c r="E2830" s="492"/>
      <c r="F2830" s="492"/>
      <c r="G2830" s="492"/>
      <c r="H2830" s="199"/>
      <c r="I2830" s="199"/>
    </row>
    <row r="2831" spans="2:9" x14ac:dyDescent="0.3">
      <c r="B2831" s="285"/>
      <c r="C2831" s="492"/>
      <c r="D2831" s="492"/>
      <c r="E2831" s="492"/>
      <c r="F2831" s="492"/>
      <c r="G2831" s="492"/>
      <c r="H2831" s="199"/>
      <c r="I2831" s="199"/>
    </row>
    <row r="2832" spans="2:9" x14ac:dyDescent="0.3">
      <c r="B2832" s="285"/>
      <c r="C2832" s="492"/>
      <c r="D2832" s="492"/>
      <c r="E2832" s="492"/>
      <c r="F2832" s="492"/>
      <c r="G2832" s="492"/>
      <c r="H2832" s="199"/>
      <c r="I2832" s="199"/>
    </row>
    <row r="2833" spans="2:9" x14ac:dyDescent="0.3">
      <c r="B2833" s="285"/>
      <c r="C2833" s="492"/>
      <c r="D2833" s="492"/>
      <c r="E2833" s="492"/>
      <c r="F2833" s="492"/>
      <c r="G2833" s="492"/>
      <c r="H2833" s="199"/>
      <c r="I2833" s="199"/>
    </row>
    <row r="2834" spans="2:9" x14ac:dyDescent="0.3">
      <c r="B2834" s="285"/>
      <c r="C2834" s="492"/>
      <c r="D2834" s="492"/>
      <c r="E2834" s="492"/>
      <c r="F2834" s="492"/>
      <c r="G2834" s="492"/>
      <c r="H2834" s="199"/>
      <c r="I2834" s="199"/>
    </row>
    <row r="2835" spans="2:9" x14ac:dyDescent="0.3">
      <c r="B2835" s="285"/>
      <c r="C2835" s="492"/>
      <c r="D2835" s="492"/>
      <c r="E2835" s="492"/>
      <c r="F2835" s="492"/>
      <c r="G2835" s="492"/>
      <c r="H2835" s="199"/>
      <c r="I2835" s="199"/>
    </row>
    <row r="2836" spans="2:9" x14ac:dyDescent="0.3">
      <c r="B2836" s="285"/>
      <c r="C2836" s="492"/>
      <c r="D2836" s="492"/>
      <c r="E2836" s="492"/>
      <c r="F2836" s="492"/>
      <c r="G2836" s="492"/>
      <c r="H2836" s="199"/>
      <c r="I2836" s="199"/>
    </row>
    <row r="2837" spans="2:9" x14ac:dyDescent="0.3">
      <c r="B2837" s="285"/>
      <c r="C2837" s="492"/>
      <c r="D2837" s="492"/>
      <c r="E2837" s="492"/>
      <c r="F2837" s="492"/>
      <c r="G2837" s="492"/>
      <c r="H2837" s="199"/>
      <c r="I2837" s="199"/>
    </row>
    <row r="2838" spans="2:9" x14ac:dyDescent="0.3">
      <c r="B2838" s="285"/>
      <c r="C2838" s="492"/>
      <c r="D2838" s="492"/>
      <c r="E2838" s="492"/>
      <c r="F2838" s="492"/>
      <c r="G2838" s="492"/>
      <c r="H2838" s="199"/>
      <c r="I2838" s="199"/>
    </row>
    <row r="2839" spans="2:9" x14ac:dyDescent="0.3">
      <c r="B2839" s="285"/>
      <c r="C2839" s="492"/>
      <c r="D2839" s="492"/>
      <c r="E2839" s="492"/>
      <c r="F2839" s="492"/>
      <c r="G2839" s="492"/>
      <c r="H2839" s="199"/>
      <c r="I2839" s="199"/>
    </row>
    <row r="2840" spans="2:9" x14ac:dyDescent="0.3">
      <c r="B2840" s="285"/>
      <c r="C2840" s="492"/>
      <c r="D2840" s="492"/>
      <c r="E2840" s="492"/>
      <c r="F2840" s="492"/>
      <c r="G2840" s="492"/>
      <c r="H2840" s="199"/>
      <c r="I2840" s="199"/>
    </row>
    <row r="2841" spans="2:9" x14ac:dyDescent="0.3">
      <c r="B2841" s="285"/>
      <c r="C2841" s="492"/>
      <c r="D2841" s="492"/>
      <c r="E2841" s="492"/>
      <c r="F2841" s="492"/>
      <c r="G2841" s="492"/>
      <c r="H2841" s="199"/>
      <c r="I2841" s="199"/>
    </row>
    <row r="2842" spans="2:9" x14ac:dyDescent="0.3">
      <c r="B2842" s="285"/>
      <c r="C2842" s="492"/>
      <c r="D2842" s="492"/>
      <c r="E2842" s="492"/>
      <c r="F2842" s="492"/>
      <c r="G2842" s="492"/>
      <c r="H2842" s="199"/>
      <c r="I2842" s="199"/>
    </row>
    <row r="2843" spans="2:9" x14ac:dyDescent="0.3">
      <c r="B2843" s="285"/>
      <c r="C2843" s="492"/>
      <c r="D2843" s="492"/>
      <c r="E2843" s="492"/>
      <c r="F2843" s="492"/>
      <c r="G2843" s="492"/>
      <c r="H2843" s="199"/>
      <c r="I2843" s="199"/>
    </row>
    <row r="2844" spans="2:9" x14ac:dyDescent="0.3">
      <c r="B2844" s="285"/>
      <c r="C2844" s="492"/>
      <c r="D2844" s="492"/>
      <c r="E2844" s="492"/>
      <c r="F2844" s="492"/>
      <c r="G2844" s="492"/>
      <c r="H2844" s="199"/>
      <c r="I2844" s="199"/>
    </row>
    <row r="2845" spans="2:9" x14ac:dyDescent="0.3">
      <c r="B2845" s="285"/>
      <c r="C2845" s="492"/>
      <c r="D2845" s="492"/>
      <c r="E2845" s="492"/>
      <c r="F2845" s="492"/>
      <c r="G2845" s="492"/>
      <c r="H2845" s="199"/>
      <c r="I2845" s="199"/>
    </row>
    <row r="2846" spans="2:9" x14ac:dyDescent="0.3">
      <c r="B2846" s="285"/>
      <c r="C2846" s="492"/>
      <c r="D2846" s="492"/>
      <c r="E2846" s="492"/>
      <c r="F2846" s="492"/>
      <c r="G2846" s="492"/>
      <c r="H2846" s="199"/>
      <c r="I2846" s="199"/>
    </row>
    <row r="2847" spans="2:9" x14ac:dyDescent="0.3">
      <c r="B2847" s="285"/>
      <c r="C2847" s="492"/>
      <c r="D2847" s="492"/>
      <c r="E2847" s="492"/>
      <c r="F2847" s="492"/>
      <c r="G2847" s="492"/>
      <c r="H2847" s="199"/>
      <c r="I2847" s="199"/>
    </row>
    <row r="2848" spans="2:9" x14ac:dyDescent="0.3">
      <c r="B2848" s="285"/>
      <c r="C2848" s="492"/>
      <c r="D2848" s="492"/>
      <c r="E2848" s="492"/>
      <c r="F2848" s="492"/>
      <c r="G2848" s="492"/>
      <c r="H2848" s="199"/>
      <c r="I2848" s="199"/>
    </row>
    <row r="2849" spans="2:9" x14ac:dyDescent="0.3">
      <c r="B2849" s="285"/>
      <c r="C2849" s="492"/>
      <c r="D2849" s="492"/>
      <c r="E2849" s="492"/>
      <c r="F2849" s="492"/>
      <c r="G2849" s="492"/>
      <c r="H2849" s="199"/>
      <c r="I2849" s="199"/>
    </row>
    <row r="2850" spans="2:9" x14ac:dyDescent="0.3">
      <c r="B2850" s="285"/>
      <c r="C2850" s="492"/>
      <c r="D2850" s="492"/>
      <c r="E2850" s="492"/>
      <c r="F2850" s="492"/>
      <c r="G2850" s="492"/>
      <c r="H2850" s="199"/>
      <c r="I2850" s="199"/>
    </row>
    <row r="2851" spans="2:9" x14ac:dyDescent="0.3">
      <c r="B2851" s="285"/>
      <c r="C2851" s="492"/>
      <c r="D2851" s="492"/>
      <c r="E2851" s="492"/>
      <c r="F2851" s="492"/>
      <c r="G2851" s="492"/>
      <c r="H2851" s="199"/>
      <c r="I2851" s="199"/>
    </row>
    <row r="2852" spans="2:9" x14ac:dyDescent="0.3">
      <c r="B2852" s="285"/>
      <c r="C2852" s="492"/>
      <c r="D2852" s="492"/>
      <c r="E2852" s="492"/>
      <c r="F2852" s="492"/>
      <c r="G2852" s="492"/>
      <c r="H2852" s="199"/>
      <c r="I2852" s="199"/>
    </row>
    <row r="2853" spans="2:9" x14ac:dyDescent="0.3">
      <c r="B2853" s="285"/>
      <c r="C2853" s="492"/>
      <c r="D2853" s="492"/>
      <c r="E2853" s="492"/>
      <c r="F2853" s="492"/>
      <c r="G2853" s="492"/>
      <c r="H2853" s="199"/>
      <c r="I2853" s="199"/>
    </row>
    <row r="2854" spans="2:9" x14ac:dyDescent="0.3">
      <c r="B2854" s="285"/>
      <c r="C2854" s="492"/>
      <c r="D2854" s="492"/>
      <c r="E2854" s="492"/>
      <c r="F2854" s="492"/>
      <c r="G2854" s="492"/>
      <c r="H2854" s="199"/>
      <c r="I2854" s="199"/>
    </row>
    <row r="2855" spans="2:9" x14ac:dyDescent="0.3">
      <c r="B2855" s="285"/>
      <c r="C2855" s="492"/>
      <c r="D2855" s="492"/>
      <c r="E2855" s="492"/>
      <c r="F2855" s="492"/>
      <c r="G2855" s="492"/>
      <c r="H2855" s="199"/>
      <c r="I2855" s="199"/>
    </row>
    <row r="2856" spans="2:9" x14ac:dyDescent="0.3">
      <c r="B2856" s="285"/>
      <c r="C2856" s="492"/>
      <c r="D2856" s="492"/>
      <c r="E2856" s="492"/>
      <c r="F2856" s="492"/>
      <c r="G2856" s="492"/>
      <c r="H2856" s="199"/>
      <c r="I2856" s="199"/>
    </row>
    <row r="2857" spans="2:9" x14ac:dyDescent="0.3">
      <c r="B2857" s="285"/>
      <c r="C2857" s="492"/>
      <c r="D2857" s="492"/>
      <c r="E2857" s="492"/>
      <c r="F2857" s="492"/>
      <c r="G2857" s="492"/>
      <c r="H2857" s="199"/>
      <c r="I2857" s="199"/>
    </row>
    <row r="2858" spans="2:9" x14ac:dyDescent="0.3">
      <c r="B2858" s="285"/>
      <c r="C2858" s="492"/>
      <c r="D2858" s="492"/>
      <c r="E2858" s="492"/>
      <c r="F2858" s="492"/>
      <c r="G2858" s="492"/>
      <c r="H2858" s="199"/>
      <c r="I2858" s="199"/>
    </row>
    <row r="2859" spans="2:9" x14ac:dyDescent="0.3">
      <c r="B2859" s="285"/>
      <c r="C2859" s="492"/>
      <c r="D2859" s="492"/>
      <c r="E2859" s="492"/>
      <c r="F2859" s="492"/>
      <c r="G2859" s="492"/>
      <c r="H2859" s="199"/>
      <c r="I2859" s="199"/>
    </row>
    <row r="2860" spans="2:9" x14ac:dyDescent="0.3">
      <c r="B2860" s="285"/>
      <c r="C2860" s="492"/>
      <c r="D2860" s="492"/>
      <c r="E2860" s="492"/>
      <c r="F2860" s="492"/>
      <c r="G2860" s="492"/>
      <c r="H2860" s="199"/>
      <c r="I2860" s="199"/>
    </row>
    <row r="2861" spans="2:9" x14ac:dyDescent="0.3">
      <c r="B2861" s="285"/>
      <c r="C2861" s="492"/>
      <c r="D2861" s="492"/>
      <c r="E2861" s="492"/>
      <c r="F2861" s="492"/>
      <c r="G2861" s="492"/>
      <c r="H2861" s="199"/>
      <c r="I2861" s="199"/>
    </row>
    <row r="2862" spans="2:9" x14ac:dyDescent="0.3">
      <c r="B2862" s="285"/>
      <c r="C2862" s="492"/>
      <c r="D2862" s="492"/>
      <c r="E2862" s="492"/>
      <c r="F2862" s="492"/>
      <c r="G2862" s="492"/>
      <c r="H2862" s="199"/>
      <c r="I2862" s="199"/>
    </row>
    <row r="2863" spans="2:9" x14ac:dyDescent="0.3">
      <c r="B2863" s="285"/>
      <c r="C2863" s="492"/>
      <c r="D2863" s="492"/>
      <c r="E2863" s="492"/>
      <c r="F2863" s="492"/>
      <c r="G2863" s="492"/>
      <c r="H2863" s="199"/>
      <c r="I2863" s="199"/>
    </row>
    <row r="2864" spans="2:9" x14ac:dyDescent="0.3">
      <c r="B2864" s="285"/>
      <c r="C2864" s="492"/>
      <c r="D2864" s="492"/>
      <c r="E2864" s="492"/>
      <c r="F2864" s="492"/>
      <c r="G2864" s="492"/>
      <c r="H2864" s="199"/>
      <c r="I2864" s="199"/>
    </row>
    <row r="2865" spans="2:9" x14ac:dyDescent="0.3">
      <c r="B2865" s="285"/>
      <c r="C2865" s="492"/>
      <c r="D2865" s="492"/>
      <c r="E2865" s="492"/>
      <c r="F2865" s="492"/>
      <c r="G2865" s="492"/>
      <c r="H2865" s="199"/>
      <c r="I2865" s="199"/>
    </row>
    <row r="2866" spans="2:9" x14ac:dyDescent="0.3">
      <c r="B2866" s="285"/>
      <c r="C2866" s="492"/>
      <c r="D2866" s="492"/>
      <c r="E2866" s="492"/>
      <c r="F2866" s="492"/>
      <c r="G2866" s="492"/>
      <c r="H2866" s="199"/>
      <c r="I2866" s="199"/>
    </row>
    <row r="2867" spans="2:9" x14ac:dyDescent="0.3">
      <c r="B2867" s="285"/>
      <c r="C2867" s="492"/>
      <c r="D2867" s="492"/>
      <c r="E2867" s="492"/>
      <c r="F2867" s="492"/>
      <c r="G2867" s="492"/>
      <c r="H2867" s="199"/>
      <c r="I2867" s="199"/>
    </row>
    <row r="2868" spans="2:9" x14ac:dyDescent="0.3">
      <c r="B2868" s="285"/>
      <c r="C2868" s="492"/>
      <c r="D2868" s="492"/>
      <c r="E2868" s="492"/>
      <c r="F2868" s="492"/>
      <c r="G2868" s="492"/>
      <c r="H2868" s="199"/>
      <c r="I2868" s="199"/>
    </row>
    <row r="2869" spans="2:9" x14ac:dyDescent="0.3">
      <c r="B2869" s="285"/>
      <c r="C2869" s="492"/>
      <c r="D2869" s="492"/>
      <c r="E2869" s="492"/>
      <c r="F2869" s="492"/>
      <c r="G2869" s="492"/>
      <c r="H2869" s="199"/>
      <c r="I2869" s="199"/>
    </row>
    <row r="2870" spans="2:9" x14ac:dyDescent="0.3">
      <c r="B2870" s="285"/>
      <c r="C2870" s="492"/>
      <c r="D2870" s="492"/>
      <c r="E2870" s="492"/>
      <c r="F2870" s="492"/>
      <c r="G2870" s="492"/>
      <c r="H2870" s="199"/>
      <c r="I2870" s="199"/>
    </row>
    <row r="2871" spans="2:9" x14ac:dyDescent="0.3">
      <c r="B2871" s="285"/>
      <c r="C2871" s="492"/>
      <c r="D2871" s="492"/>
      <c r="E2871" s="492"/>
      <c r="F2871" s="492"/>
      <c r="G2871" s="492"/>
      <c r="H2871" s="199"/>
      <c r="I2871" s="199"/>
    </row>
    <row r="2872" spans="2:9" x14ac:dyDescent="0.3">
      <c r="B2872" s="285"/>
      <c r="C2872" s="492"/>
      <c r="D2872" s="492"/>
      <c r="E2872" s="492"/>
      <c r="F2872" s="492"/>
      <c r="G2872" s="492"/>
      <c r="H2872" s="199"/>
      <c r="I2872" s="199"/>
    </row>
    <row r="2873" spans="2:9" x14ac:dyDescent="0.3">
      <c r="B2873" s="285"/>
      <c r="C2873" s="492"/>
      <c r="D2873" s="492"/>
      <c r="E2873" s="492"/>
      <c r="F2873" s="492"/>
      <c r="G2873" s="492"/>
      <c r="H2873" s="199"/>
      <c r="I2873" s="199"/>
    </row>
    <row r="2874" spans="2:9" x14ac:dyDescent="0.3">
      <c r="B2874" s="285"/>
      <c r="C2874" s="492"/>
      <c r="D2874" s="492"/>
      <c r="E2874" s="492"/>
      <c r="F2874" s="492"/>
      <c r="G2874" s="492"/>
      <c r="H2874" s="199"/>
      <c r="I2874" s="199"/>
    </row>
    <row r="2875" spans="2:9" x14ac:dyDescent="0.3">
      <c r="B2875" s="285"/>
      <c r="C2875" s="492"/>
      <c r="D2875" s="492"/>
      <c r="E2875" s="492"/>
      <c r="F2875" s="492"/>
      <c r="G2875" s="492"/>
      <c r="H2875" s="199"/>
      <c r="I2875" s="199"/>
    </row>
    <row r="2876" spans="2:9" x14ac:dyDescent="0.3">
      <c r="B2876" s="285"/>
      <c r="C2876" s="492"/>
      <c r="D2876" s="492"/>
      <c r="E2876" s="492"/>
      <c r="F2876" s="492"/>
      <c r="G2876" s="492"/>
      <c r="H2876" s="199"/>
      <c r="I2876" s="199"/>
    </row>
    <row r="2877" spans="2:9" x14ac:dyDescent="0.3">
      <c r="B2877" s="285"/>
      <c r="C2877" s="492"/>
      <c r="D2877" s="492"/>
      <c r="E2877" s="492"/>
      <c r="F2877" s="492"/>
      <c r="G2877" s="492"/>
      <c r="H2877" s="199"/>
      <c r="I2877" s="199"/>
    </row>
    <row r="2878" spans="2:9" x14ac:dyDescent="0.3">
      <c r="B2878" s="285"/>
      <c r="C2878" s="492"/>
      <c r="D2878" s="492"/>
      <c r="E2878" s="492"/>
      <c r="F2878" s="492"/>
      <c r="G2878" s="492"/>
      <c r="H2878" s="199"/>
      <c r="I2878" s="199"/>
    </row>
    <row r="2879" spans="2:9" x14ac:dyDescent="0.3">
      <c r="B2879" s="285"/>
      <c r="C2879" s="492"/>
      <c r="D2879" s="492"/>
      <c r="E2879" s="492"/>
      <c r="F2879" s="492"/>
      <c r="G2879" s="492"/>
      <c r="H2879" s="199"/>
      <c r="I2879" s="199"/>
    </row>
    <row r="2880" spans="2:9" x14ac:dyDescent="0.3">
      <c r="B2880" s="285"/>
      <c r="C2880" s="492"/>
      <c r="D2880" s="492"/>
      <c r="E2880" s="492"/>
      <c r="F2880" s="492"/>
      <c r="G2880" s="492"/>
      <c r="H2880" s="199"/>
      <c r="I2880" s="199"/>
    </row>
    <row r="2881" spans="2:9" x14ac:dyDescent="0.3">
      <c r="B2881" s="285"/>
      <c r="C2881" s="492"/>
      <c r="D2881" s="492"/>
      <c r="E2881" s="492"/>
      <c r="F2881" s="492"/>
      <c r="G2881" s="492"/>
      <c r="H2881" s="199"/>
      <c r="I2881" s="199"/>
    </row>
    <row r="2882" spans="2:9" x14ac:dyDescent="0.3">
      <c r="B2882" s="285"/>
      <c r="C2882" s="492"/>
      <c r="D2882" s="492"/>
      <c r="E2882" s="492"/>
      <c r="F2882" s="492"/>
      <c r="G2882" s="492"/>
      <c r="H2882" s="199"/>
      <c r="I2882" s="199"/>
    </row>
    <row r="2883" spans="2:9" x14ac:dyDescent="0.3">
      <c r="B2883" s="285"/>
      <c r="C2883" s="492"/>
      <c r="D2883" s="492"/>
      <c r="E2883" s="492"/>
      <c r="F2883" s="492"/>
      <c r="G2883" s="492"/>
      <c r="H2883" s="199"/>
      <c r="I2883" s="199"/>
    </row>
    <row r="2884" spans="2:9" x14ac:dyDescent="0.3">
      <c r="B2884" s="285"/>
      <c r="C2884" s="492"/>
      <c r="D2884" s="492"/>
      <c r="E2884" s="492"/>
      <c r="F2884" s="492"/>
      <c r="G2884" s="492"/>
      <c r="H2884" s="199"/>
      <c r="I2884" s="199"/>
    </row>
    <row r="2885" spans="2:9" x14ac:dyDescent="0.3">
      <c r="B2885" s="285"/>
      <c r="C2885" s="492"/>
      <c r="D2885" s="492"/>
      <c r="E2885" s="492"/>
      <c r="F2885" s="492"/>
      <c r="G2885" s="492"/>
      <c r="H2885" s="199"/>
      <c r="I2885" s="199"/>
    </row>
    <row r="2886" spans="2:9" x14ac:dyDescent="0.3">
      <c r="B2886" s="285"/>
      <c r="C2886" s="492"/>
      <c r="D2886" s="492"/>
      <c r="E2886" s="492"/>
      <c r="F2886" s="492"/>
      <c r="G2886" s="492"/>
      <c r="H2886" s="199"/>
      <c r="I2886" s="199"/>
    </row>
    <row r="2887" spans="2:9" x14ac:dyDescent="0.3">
      <c r="B2887" s="285"/>
      <c r="C2887" s="492"/>
      <c r="D2887" s="492"/>
      <c r="E2887" s="492"/>
      <c r="F2887" s="492"/>
      <c r="G2887" s="492"/>
      <c r="H2887" s="199"/>
      <c r="I2887" s="199"/>
    </row>
    <row r="2888" spans="2:9" x14ac:dyDescent="0.3">
      <c r="B2888" s="285"/>
      <c r="C2888" s="492"/>
      <c r="D2888" s="492"/>
      <c r="E2888" s="492"/>
      <c r="F2888" s="492"/>
      <c r="G2888" s="492"/>
      <c r="H2888" s="199"/>
      <c r="I2888" s="199"/>
    </row>
    <row r="2889" spans="2:9" x14ac:dyDescent="0.3">
      <c r="B2889" s="285"/>
      <c r="C2889" s="492"/>
      <c r="D2889" s="492"/>
      <c r="E2889" s="492"/>
      <c r="F2889" s="492"/>
      <c r="G2889" s="492"/>
      <c r="H2889" s="199"/>
      <c r="I2889" s="199"/>
    </row>
    <row r="2890" spans="2:9" x14ac:dyDescent="0.3">
      <c r="B2890" s="285"/>
      <c r="C2890" s="492"/>
      <c r="D2890" s="492"/>
      <c r="E2890" s="492"/>
      <c r="F2890" s="492"/>
      <c r="G2890" s="492"/>
      <c r="H2890" s="199"/>
      <c r="I2890" s="199"/>
    </row>
    <row r="2891" spans="2:9" x14ac:dyDescent="0.3">
      <c r="B2891" s="285"/>
      <c r="C2891" s="492"/>
      <c r="D2891" s="492"/>
      <c r="E2891" s="492"/>
      <c r="F2891" s="492"/>
      <c r="G2891" s="492"/>
      <c r="H2891" s="199"/>
      <c r="I2891" s="199"/>
    </row>
    <row r="2892" spans="2:9" x14ac:dyDescent="0.3">
      <c r="B2892" s="285"/>
      <c r="C2892" s="492"/>
      <c r="D2892" s="492"/>
      <c r="E2892" s="492"/>
      <c r="F2892" s="492"/>
      <c r="G2892" s="492"/>
      <c r="H2892" s="199"/>
      <c r="I2892" s="199"/>
    </row>
    <row r="2893" spans="2:9" x14ac:dyDescent="0.3">
      <c r="B2893" s="285"/>
      <c r="C2893" s="492"/>
      <c r="D2893" s="492"/>
      <c r="E2893" s="492"/>
      <c r="F2893" s="492"/>
      <c r="G2893" s="492"/>
      <c r="H2893" s="199"/>
      <c r="I2893" s="199"/>
    </row>
    <row r="2894" spans="2:9" x14ac:dyDescent="0.3">
      <c r="B2894" s="285"/>
      <c r="C2894" s="492"/>
      <c r="D2894" s="492"/>
      <c r="E2894" s="492"/>
      <c r="F2894" s="492"/>
      <c r="G2894" s="492"/>
      <c r="H2894" s="199"/>
      <c r="I2894" s="199"/>
    </row>
    <row r="2895" spans="2:9" x14ac:dyDescent="0.3">
      <c r="B2895" s="285"/>
      <c r="C2895" s="492"/>
      <c r="D2895" s="492"/>
      <c r="E2895" s="492"/>
      <c r="F2895" s="492"/>
      <c r="G2895" s="492"/>
      <c r="H2895" s="199"/>
      <c r="I2895" s="199"/>
    </row>
    <row r="2896" spans="2:9" x14ac:dyDescent="0.3">
      <c r="B2896" s="285"/>
      <c r="C2896" s="492"/>
      <c r="D2896" s="492"/>
      <c r="E2896" s="492"/>
      <c r="F2896" s="492"/>
      <c r="G2896" s="492"/>
      <c r="H2896" s="199"/>
      <c r="I2896" s="199"/>
    </row>
    <row r="2897" spans="2:9" x14ac:dyDescent="0.3">
      <c r="B2897" s="285"/>
      <c r="C2897" s="492"/>
      <c r="D2897" s="492"/>
      <c r="E2897" s="492"/>
      <c r="F2897" s="492"/>
      <c r="G2897" s="492"/>
      <c r="H2897" s="199"/>
      <c r="I2897" s="199"/>
    </row>
    <row r="2898" spans="2:9" x14ac:dyDescent="0.3">
      <c r="B2898" s="285"/>
      <c r="C2898" s="492"/>
      <c r="D2898" s="492"/>
      <c r="E2898" s="492"/>
      <c r="F2898" s="492"/>
      <c r="G2898" s="492"/>
      <c r="H2898" s="199"/>
      <c r="I2898" s="199"/>
    </row>
    <row r="2899" spans="2:9" x14ac:dyDescent="0.3">
      <c r="B2899" s="285"/>
      <c r="C2899" s="492"/>
      <c r="D2899" s="492"/>
      <c r="E2899" s="492"/>
      <c r="F2899" s="492"/>
      <c r="G2899" s="492"/>
      <c r="H2899" s="199"/>
      <c r="I2899" s="199"/>
    </row>
    <row r="2900" spans="2:9" x14ac:dyDescent="0.3">
      <c r="B2900" s="285"/>
      <c r="C2900" s="492"/>
      <c r="D2900" s="492"/>
      <c r="E2900" s="492"/>
      <c r="F2900" s="492"/>
      <c r="G2900" s="492"/>
      <c r="H2900" s="199"/>
      <c r="I2900" s="199"/>
    </row>
    <row r="2901" spans="2:9" x14ac:dyDescent="0.3">
      <c r="B2901" s="285"/>
      <c r="C2901" s="492"/>
      <c r="D2901" s="492"/>
      <c r="E2901" s="492"/>
      <c r="F2901" s="492"/>
      <c r="G2901" s="492"/>
      <c r="H2901" s="199"/>
      <c r="I2901" s="199"/>
    </row>
    <row r="2902" spans="2:9" x14ac:dyDescent="0.3">
      <c r="B2902" s="285"/>
      <c r="C2902" s="492"/>
      <c r="D2902" s="492"/>
      <c r="E2902" s="492"/>
      <c r="F2902" s="492"/>
      <c r="G2902" s="492"/>
      <c r="H2902" s="199"/>
      <c r="I2902" s="199"/>
    </row>
    <row r="2903" spans="2:9" x14ac:dyDescent="0.3">
      <c r="B2903" s="285"/>
      <c r="C2903" s="492"/>
      <c r="D2903" s="492"/>
      <c r="E2903" s="492"/>
      <c r="F2903" s="492"/>
      <c r="G2903" s="492"/>
      <c r="H2903" s="199"/>
      <c r="I2903" s="199"/>
    </row>
    <row r="2904" spans="2:9" x14ac:dyDescent="0.3">
      <c r="B2904" s="285"/>
      <c r="C2904" s="492"/>
      <c r="D2904" s="492"/>
      <c r="E2904" s="492"/>
      <c r="F2904" s="492"/>
      <c r="G2904" s="492"/>
      <c r="H2904" s="199"/>
      <c r="I2904" s="199"/>
    </row>
    <row r="2905" spans="2:9" x14ac:dyDescent="0.3">
      <c r="B2905" s="285"/>
      <c r="C2905" s="492"/>
      <c r="D2905" s="492"/>
      <c r="E2905" s="492"/>
      <c r="F2905" s="492"/>
      <c r="G2905" s="492"/>
      <c r="H2905" s="199"/>
      <c r="I2905" s="199"/>
    </row>
    <row r="2906" spans="2:9" x14ac:dyDescent="0.3">
      <c r="B2906" s="285"/>
      <c r="C2906" s="492"/>
      <c r="D2906" s="492"/>
      <c r="E2906" s="492"/>
      <c r="F2906" s="492"/>
      <c r="G2906" s="492"/>
      <c r="H2906" s="199"/>
      <c r="I2906" s="199"/>
    </row>
    <row r="2907" spans="2:9" x14ac:dyDescent="0.3">
      <c r="B2907" s="285"/>
      <c r="C2907" s="492"/>
      <c r="D2907" s="492"/>
      <c r="E2907" s="492"/>
      <c r="F2907" s="492"/>
      <c r="G2907" s="492"/>
      <c r="H2907" s="199"/>
      <c r="I2907" s="199"/>
    </row>
    <row r="2908" spans="2:9" x14ac:dyDescent="0.3">
      <c r="B2908" s="285"/>
      <c r="C2908" s="492"/>
      <c r="D2908" s="492"/>
      <c r="E2908" s="492"/>
      <c r="F2908" s="492"/>
      <c r="G2908" s="492"/>
      <c r="H2908" s="199"/>
      <c r="I2908" s="199"/>
    </row>
    <row r="2909" spans="2:9" x14ac:dyDescent="0.3">
      <c r="B2909" s="285"/>
      <c r="C2909" s="492"/>
      <c r="D2909" s="492"/>
      <c r="E2909" s="492"/>
      <c r="F2909" s="492"/>
      <c r="G2909" s="492"/>
      <c r="H2909" s="199"/>
      <c r="I2909" s="199"/>
    </row>
    <row r="2910" spans="2:9" x14ac:dyDescent="0.3">
      <c r="B2910" s="285"/>
      <c r="C2910" s="492"/>
      <c r="D2910" s="492"/>
      <c r="E2910" s="492"/>
      <c r="F2910" s="492"/>
      <c r="G2910" s="492"/>
      <c r="H2910" s="199"/>
      <c r="I2910" s="199"/>
    </row>
    <row r="2911" spans="2:9" x14ac:dyDescent="0.3">
      <c r="B2911" s="285"/>
      <c r="C2911" s="492"/>
      <c r="D2911" s="492"/>
      <c r="E2911" s="492"/>
      <c r="F2911" s="492"/>
      <c r="G2911" s="492"/>
      <c r="H2911" s="199"/>
      <c r="I2911" s="199"/>
    </row>
    <row r="2912" spans="2:9" x14ac:dyDescent="0.3">
      <c r="B2912" s="285"/>
      <c r="C2912" s="492"/>
      <c r="D2912" s="492"/>
      <c r="E2912" s="492"/>
      <c r="F2912" s="492"/>
      <c r="G2912" s="492"/>
      <c r="H2912" s="199"/>
      <c r="I2912" s="199"/>
    </row>
    <row r="2913" spans="2:9" x14ac:dyDescent="0.3">
      <c r="B2913" s="285"/>
      <c r="C2913" s="492"/>
      <c r="D2913" s="492"/>
      <c r="E2913" s="492"/>
      <c r="F2913" s="492"/>
      <c r="G2913" s="492"/>
      <c r="H2913" s="199"/>
      <c r="I2913" s="199"/>
    </row>
    <row r="2914" spans="2:9" x14ac:dyDescent="0.3">
      <c r="B2914" s="285"/>
      <c r="C2914" s="492"/>
      <c r="D2914" s="492"/>
      <c r="E2914" s="492"/>
      <c r="F2914" s="492"/>
      <c r="G2914" s="492"/>
      <c r="H2914" s="199"/>
      <c r="I2914" s="199"/>
    </row>
    <row r="2915" spans="2:9" x14ac:dyDescent="0.3">
      <c r="B2915" s="285"/>
      <c r="C2915" s="492"/>
      <c r="D2915" s="492"/>
      <c r="E2915" s="492"/>
      <c r="F2915" s="492"/>
      <c r="G2915" s="492"/>
      <c r="H2915" s="199"/>
      <c r="I2915" s="199"/>
    </row>
    <row r="2916" spans="2:9" x14ac:dyDescent="0.3">
      <c r="B2916" s="285"/>
      <c r="C2916" s="492"/>
      <c r="D2916" s="492"/>
      <c r="E2916" s="492"/>
      <c r="F2916" s="492"/>
      <c r="G2916" s="492"/>
      <c r="H2916" s="199"/>
      <c r="I2916" s="199"/>
    </row>
    <row r="2917" spans="2:9" x14ac:dyDescent="0.3">
      <c r="B2917" s="285"/>
      <c r="C2917" s="492"/>
      <c r="D2917" s="492"/>
      <c r="E2917" s="492"/>
      <c r="F2917" s="492"/>
      <c r="G2917" s="492"/>
      <c r="H2917" s="199"/>
      <c r="I2917" s="199"/>
    </row>
    <row r="2918" spans="2:9" x14ac:dyDescent="0.3">
      <c r="B2918" s="285"/>
      <c r="C2918" s="492"/>
      <c r="D2918" s="492"/>
      <c r="E2918" s="492"/>
      <c r="F2918" s="492"/>
      <c r="G2918" s="492"/>
      <c r="H2918" s="199"/>
      <c r="I2918" s="199"/>
    </row>
    <row r="2919" spans="2:9" x14ac:dyDescent="0.3">
      <c r="B2919" s="285"/>
      <c r="C2919" s="492"/>
      <c r="D2919" s="492"/>
      <c r="E2919" s="492"/>
      <c r="F2919" s="492"/>
      <c r="G2919" s="492"/>
      <c r="H2919" s="199"/>
      <c r="I2919" s="199"/>
    </row>
    <row r="2920" spans="2:9" x14ac:dyDescent="0.3">
      <c r="B2920" s="285"/>
      <c r="C2920" s="492"/>
      <c r="D2920" s="492"/>
      <c r="E2920" s="492"/>
      <c r="F2920" s="492"/>
      <c r="G2920" s="492"/>
      <c r="H2920" s="199"/>
      <c r="I2920" s="199"/>
    </row>
    <row r="2921" spans="2:9" x14ac:dyDescent="0.3">
      <c r="B2921" s="285"/>
      <c r="C2921" s="492"/>
      <c r="D2921" s="492"/>
      <c r="E2921" s="492"/>
      <c r="F2921" s="492"/>
      <c r="G2921" s="492"/>
      <c r="H2921" s="199"/>
      <c r="I2921" s="199"/>
    </row>
    <row r="2922" spans="2:9" x14ac:dyDescent="0.3">
      <c r="B2922" s="285"/>
      <c r="C2922" s="492"/>
      <c r="D2922" s="492"/>
      <c r="E2922" s="492"/>
      <c r="F2922" s="492"/>
      <c r="G2922" s="492"/>
      <c r="H2922" s="199"/>
      <c r="I2922" s="199"/>
    </row>
    <row r="2923" spans="2:9" x14ac:dyDescent="0.3">
      <c r="B2923" s="285"/>
      <c r="C2923" s="492"/>
      <c r="D2923" s="492"/>
      <c r="E2923" s="492"/>
      <c r="F2923" s="492"/>
      <c r="G2923" s="492"/>
      <c r="H2923" s="199"/>
      <c r="I2923" s="199"/>
    </row>
    <row r="2924" spans="2:9" x14ac:dyDescent="0.3">
      <c r="B2924" s="285"/>
      <c r="C2924" s="492"/>
      <c r="D2924" s="492"/>
      <c r="E2924" s="492"/>
      <c r="F2924" s="492"/>
      <c r="G2924" s="492"/>
      <c r="H2924" s="199"/>
      <c r="I2924" s="199"/>
    </row>
    <row r="2925" spans="2:9" x14ac:dyDescent="0.3">
      <c r="B2925" s="285"/>
      <c r="C2925" s="492"/>
      <c r="D2925" s="492"/>
      <c r="E2925" s="492"/>
      <c r="F2925" s="492"/>
      <c r="G2925" s="492"/>
      <c r="H2925" s="199"/>
      <c r="I2925" s="199"/>
    </row>
    <row r="2926" spans="2:9" x14ac:dyDescent="0.3">
      <c r="B2926" s="285"/>
      <c r="C2926" s="492"/>
      <c r="D2926" s="492"/>
      <c r="E2926" s="492"/>
      <c r="F2926" s="492"/>
      <c r="G2926" s="492"/>
      <c r="H2926" s="199"/>
      <c r="I2926" s="199"/>
    </row>
    <row r="2927" spans="2:9" x14ac:dyDescent="0.3">
      <c r="B2927" s="285"/>
      <c r="C2927" s="492"/>
      <c r="D2927" s="492"/>
      <c r="E2927" s="492"/>
      <c r="F2927" s="492"/>
      <c r="G2927" s="492"/>
      <c r="H2927" s="199"/>
      <c r="I2927" s="199"/>
    </row>
    <row r="2928" spans="2:9" x14ac:dyDescent="0.3">
      <c r="B2928" s="285"/>
      <c r="C2928" s="492"/>
      <c r="D2928" s="492"/>
      <c r="E2928" s="492"/>
      <c r="F2928" s="492"/>
      <c r="G2928" s="492"/>
      <c r="H2928" s="199"/>
      <c r="I2928" s="199"/>
    </row>
    <row r="2929" spans="2:9" x14ac:dyDescent="0.3">
      <c r="B2929" s="285"/>
      <c r="C2929" s="492"/>
      <c r="D2929" s="492"/>
      <c r="E2929" s="492"/>
      <c r="F2929" s="492"/>
      <c r="G2929" s="492"/>
      <c r="H2929" s="199"/>
      <c r="I2929" s="199"/>
    </row>
    <row r="2930" spans="2:9" x14ac:dyDescent="0.3">
      <c r="B2930" s="285"/>
      <c r="C2930" s="492"/>
      <c r="D2930" s="492"/>
      <c r="E2930" s="492"/>
      <c r="F2930" s="492"/>
      <c r="G2930" s="492"/>
      <c r="H2930" s="199"/>
      <c r="I2930" s="199"/>
    </row>
    <row r="2931" spans="2:9" x14ac:dyDescent="0.3">
      <c r="B2931" s="285"/>
      <c r="C2931" s="492"/>
      <c r="D2931" s="492"/>
      <c r="E2931" s="492"/>
      <c r="F2931" s="492"/>
      <c r="G2931" s="492"/>
      <c r="H2931" s="199"/>
      <c r="I2931" s="199"/>
    </row>
    <row r="2932" spans="2:9" x14ac:dyDescent="0.3">
      <c r="B2932" s="285"/>
      <c r="C2932" s="492"/>
      <c r="D2932" s="492"/>
      <c r="E2932" s="492"/>
      <c r="F2932" s="492"/>
      <c r="G2932" s="492"/>
      <c r="H2932" s="199"/>
      <c r="I2932" s="199"/>
    </row>
    <row r="2933" spans="2:9" x14ac:dyDescent="0.3">
      <c r="B2933" s="285"/>
      <c r="C2933" s="492"/>
      <c r="D2933" s="492"/>
      <c r="E2933" s="492"/>
      <c r="F2933" s="492"/>
      <c r="G2933" s="492"/>
      <c r="H2933" s="199"/>
      <c r="I2933" s="199"/>
    </row>
    <row r="2934" spans="2:9" x14ac:dyDescent="0.3">
      <c r="B2934" s="285"/>
      <c r="C2934" s="492"/>
      <c r="D2934" s="492"/>
      <c r="E2934" s="492"/>
      <c r="F2934" s="492"/>
      <c r="G2934" s="492"/>
      <c r="H2934" s="199"/>
      <c r="I2934" s="199"/>
    </row>
    <row r="2935" spans="2:9" x14ac:dyDescent="0.3">
      <c r="B2935" s="285"/>
      <c r="C2935" s="492"/>
      <c r="D2935" s="492"/>
      <c r="E2935" s="492"/>
      <c r="F2935" s="492"/>
      <c r="G2935" s="492"/>
      <c r="H2935" s="199"/>
      <c r="I2935" s="199"/>
    </row>
    <row r="2936" spans="2:9" x14ac:dyDescent="0.3">
      <c r="B2936" s="285"/>
      <c r="C2936" s="492"/>
      <c r="D2936" s="492"/>
      <c r="E2936" s="492"/>
      <c r="F2936" s="492"/>
      <c r="G2936" s="492"/>
      <c r="H2936" s="199"/>
      <c r="I2936" s="199"/>
    </row>
    <row r="2937" spans="2:9" x14ac:dyDescent="0.3">
      <c r="B2937" s="285"/>
      <c r="C2937" s="492"/>
      <c r="D2937" s="492"/>
      <c r="E2937" s="492"/>
      <c r="F2937" s="492"/>
      <c r="G2937" s="492"/>
      <c r="H2937" s="199"/>
      <c r="I2937" s="199"/>
    </row>
    <row r="2938" spans="2:9" x14ac:dyDescent="0.3">
      <c r="B2938" s="285"/>
      <c r="C2938" s="492"/>
      <c r="D2938" s="492"/>
      <c r="E2938" s="492"/>
      <c r="F2938" s="492"/>
      <c r="G2938" s="492"/>
      <c r="H2938" s="199"/>
      <c r="I2938" s="199"/>
    </row>
    <row r="2939" spans="2:9" x14ac:dyDescent="0.3">
      <c r="B2939" s="285"/>
      <c r="C2939" s="492"/>
      <c r="D2939" s="492"/>
      <c r="E2939" s="492"/>
      <c r="F2939" s="492"/>
      <c r="G2939" s="492"/>
      <c r="H2939" s="199"/>
      <c r="I2939" s="199"/>
    </row>
    <row r="2940" spans="2:9" x14ac:dyDescent="0.3">
      <c r="B2940" s="285"/>
      <c r="C2940" s="492"/>
      <c r="D2940" s="492"/>
      <c r="E2940" s="492"/>
      <c r="F2940" s="492"/>
      <c r="G2940" s="492"/>
      <c r="H2940" s="199"/>
      <c r="I2940" s="199"/>
    </row>
    <row r="2941" spans="2:9" x14ac:dyDescent="0.3">
      <c r="B2941" s="285"/>
      <c r="C2941" s="492"/>
      <c r="D2941" s="492"/>
      <c r="E2941" s="492"/>
      <c r="F2941" s="492"/>
      <c r="G2941" s="492"/>
      <c r="H2941" s="199"/>
      <c r="I2941" s="199"/>
    </row>
    <row r="2942" spans="2:9" x14ac:dyDescent="0.3">
      <c r="B2942" s="285"/>
      <c r="C2942" s="492"/>
      <c r="D2942" s="492"/>
      <c r="E2942" s="492"/>
      <c r="F2942" s="492"/>
      <c r="G2942" s="492"/>
      <c r="H2942" s="199"/>
      <c r="I2942" s="199"/>
    </row>
    <row r="2943" spans="2:9" x14ac:dyDescent="0.3">
      <c r="B2943" s="285"/>
      <c r="C2943" s="492"/>
      <c r="D2943" s="492"/>
      <c r="E2943" s="492"/>
      <c r="F2943" s="492"/>
      <c r="G2943" s="492"/>
      <c r="H2943" s="199"/>
      <c r="I2943" s="199"/>
    </row>
    <row r="2944" spans="2:9" x14ac:dyDescent="0.3">
      <c r="B2944" s="285"/>
      <c r="C2944" s="492"/>
      <c r="D2944" s="492"/>
      <c r="E2944" s="492"/>
      <c r="F2944" s="492"/>
      <c r="G2944" s="492"/>
      <c r="H2944" s="199"/>
      <c r="I2944" s="199"/>
    </row>
    <row r="2945" spans="2:9" x14ac:dyDescent="0.3">
      <c r="B2945" s="285"/>
      <c r="C2945" s="492"/>
      <c r="D2945" s="492"/>
      <c r="E2945" s="492"/>
      <c r="F2945" s="492"/>
      <c r="G2945" s="492"/>
      <c r="H2945" s="199"/>
      <c r="I2945" s="199"/>
    </row>
    <row r="2946" spans="2:9" x14ac:dyDescent="0.3">
      <c r="B2946" s="285"/>
      <c r="C2946" s="492"/>
      <c r="D2946" s="492"/>
      <c r="E2946" s="492"/>
      <c r="F2946" s="492"/>
      <c r="G2946" s="492"/>
      <c r="H2946" s="199"/>
      <c r="I2946" s="199"/>
    </row>
    <row r="2947" spans="2:9" x14ac:dyDescent="0.3">
      <c r="B2947" s="285"/>
      <c r="C2947" s="492"/>
      <c r="D2947" s="492"/>
      <c r="E2947" s="492"/>
      <c r="F2947" s="492"/>
      <c r="G2947" s="492"/>
      <c r="H2947" s="199"/>
      <c r="I2947" s="199"/>
    </row>
    <row r="2948" spans="2:9" x14ac:dyDescent="0.3">
      <c r="B2948" s="285"/>
      <c r="C2948" s="492"/>
      <c r="D2948" s="492"/>
      <c r="E2948" s="492"/>
      <c r="F2948" s="492"/>
      <c r="G2948" s="492"/>
      <c r="H2948" s="199"/>
      <c r="I2948" s="199"/>
    </row>
    <row r="2949" spans="2:9" x14ac:dyDescent="0.3">
      <c r="B2949" s="285"/>
      <c r="C2949" s="492"/>
      <c r="D2949" s="492"/>
      <c r="E2949" s="492"/>
      <c r="F2949" s="492"/>
      <c r="G2949" s="492"/>
      <c r="H2949" s="199"/>
      <c r="I2949" s="199"/>
    </row>
    <row r="2950" spans="2:9" x14ac:dyDescent="0.3">
      <c r="B2950" s="285"/>
      <c r="C2950" s="492"/>
      <c r="D2950" s="492"/>
      <c r="E2950" s="492"/>
      <c r="F2950" s="492"/>
      <c r="G2950" s="492"/>
      <c r="H2950" s="199"/>
      <c r="I2950" s="199"/>
    </row>
    <row r="2951" spans="2:9" x14ac:dyDescent="0.3">
      <c r="B2951" s="285"/>
      <c r="C2951" s="492"/>
      <c r="D2951" s="492"/>
      <c r="E2951" s="492"/>
      <c r="F2951" s="492"/>
      <c r="G2951" s="492"/>
      <c r="H2951" s="199"/>
      <c r="I2951" s="199"/>
    </row>
    <row r="2952" spans="2:9" x14ac:dyDescent="0.3">
      <c r="B2952" s="285"/>
      <c r="C2952" s="492"/>
      <c r="D2952" s="492"/>
      <c r="E2952" s="492"/>
      <c r="F2952" s="492"/>
      <c r="G2952" s="492"/>
      <c r="H2952" s="199"/>
      <c r="I2952" s="199"/>
    </row>
    <row r="2953" spans="2:9" x14ac:dyDescent="0.3">
      <c r="B2953" s="285"/>
      <c r="C2953" s="492"/>
      <c r="D2953" s="492"/>
      <c r="E2953" s="492"/>
      <c r="F2953" s="492"/>
      <c r="G2953" s="492"/>
      <c r="H2953" s="199"/>
      <c r="I2953" s="199"/>
    </row>
    <row r="2954" spans="2:9" x14ac:dyDescent="0.3">
      <c r="B2954" s="285"/>
      <c r="C2954" s="492"/>
      <c r="D2954" s="492"/>
      <c r="E2954" s="492"/>
      <c r="F2954" s="492"/>
      <c r="G2954" s="492"/>
      <c r="H2954" s="199"/>
      <c r="I2954" s="199"/>
    </row>
    <row r="2955" spans="2:9" x14ac:dyDescent="0.3">
      <c r="B2955" s="285"/>
      <c r="C2955" s="492"/>
      <c r="D2955" s="492"/>
      <c r="E2955" s="492"/>
      <c r="F2955" s="492"/>
      <c r="G2955" s="492"/>
      <c r="H2955" s="199"/>
      <c r="I2955" s="199"/>
    </row>
    <row r="2956" spans="2:9" x14ac:dyDescent="0.3">
      <c r="B2956" s="285"/>
      <c r="C2956" s="492"/>
      <c r="D2956" s="492"/>
      <c r="E2956" s="492"/>
      <c r="F2956" s="492"/>
      <c r="G2956" s="492"/>
      <c r="H2956" s="199"/>
      <c r="I2956" s="199"/>
    </row>
    <row r="2957" spans="2:9" x14ac:dyDescent="0.3">
      <c r="B2957" s="285"/>
      <c r="C2957" s="492"/>
      <c r="D2957" s="492"/>
      <c r="E2957" s="492"/>
      <c r="F2957" s="492"/>
      <c r="G2957" s="492"/>
      <c r="H2957" s="199"/>
      <c r="I2957" s="199"/>
    </row>
    <row r="2958" spans="2:9" x14ac:dyDescent="0.3">
      <c r="B2958" s="285"/>
      <c r="C2958" s="492"/>
      <c r="D2958" s="492"/>
      <c r="E2958" s="492"/>
      <c r="F2958" s="492"/>
      <c r="G2958" s="492"/>
      <c r="H2958" s="199"/>
      <c r="I2958" s="199"/>
    </row>
    <row r="2959" spans="2:9" x14ac:dyDescent="0.3">
      <c r="B2959" s="285"/>
      <c r="C2959" s="492"/>
      <c r="D2959" s="492"/>
      <c r="E2959" s="492"/>
      <c r="F2959" s="492"/>
      <c r="G2959" s="492"/>
      <c r="H2959" s="199"/>
      <c r="I2959" s="199"/>
    </row>
    <row r="2960" spans="2:9" x14ac:dyDescent="0.3">
      <c r="B2960" s="285"/>
      <c r="C2960" s="492"/>
      <c r="D2960" s="492"/>
      <c r="E2960" s="492"/>
      <c r="F2960" s="492"/>
      <c r="G2960" s="492"/>
      <c r="H2960" s="199"/>
      <c r="I2960" s="199"/>
    </row>
    <row r="2961" spans="2:9" x14ac:dyDescent="0.3">
      <c r="B2961" s="285"/>
      <c r="C2961" s="492"/>
      <c r="D2961" s="492"/>
      <c r="E2961" s="492"/>
      <c r="F2961" s="492"/>
      <c r="G2961" s="492"/>
      <c r="H2961" s="199"/>
      <c r="I2961" s="199"/>
    </row>
    <row r="2962" spans="2:9" x14ac:dyDescent="0.3">
      <c r="B2962" s="285"/>
      <c r="C2962" s="492"/>
      <c r="D2962" s="492"/>
      <c r="E2962" s="492"/>
      <c r="F2962" s="492"/>
      <c r="G2962" s="492"/>
      <c r="H2962" s="199"/>
      <c r="I2962" s="199"/>
    </row>
    <row r="2963" spans="2:9" x14ac:dyDescent="0.3">
      <c r="B2963" s="285"/>
      <c r="C2963" s="492"/>
      <c r="D2963" s="492"/>
      <c r="E2963" s="492"/>
      <c r="F2963" s="492"/>
      <c r="G2963" s="492"/>
      <c r="H2963" s="199"/>
      <c r="I2963" s="199"/>
    </row>
    <row r="2964" spans="2:9" x14ac:dyDescent="0.3">
      <c r="B2964" s="285"/>
      <c r="C2964" s="492"/>
      <c r="D2964" s="492"/>
      <c r="E2964" s="492"/>
      <c r="F2964" s="492"/>
      <c r="G2964" s="492"/>
      <c r="H2964" s="199"/>
      <c r="I2964" s="199"/>
    </row>
    <row r="2965" spans="2:9" x14ac:dyDescent="0.3">
      <c r="B2965" s="285"/>
      <c r="C2965" s="492"/>
      <c r="D2965" s="492"/>
      <c r="E2965" s="492"/>
      <c r="F2965" s="492"/>
      <c r="G2965" s="492"/>
      <c r="H2965" s="199"/>
      <c r="I2965" s="199"/>
    </row>
    <row r="2966" spans="2:9" x14ac:dyDescent="0.3">
      <c r="B2966" s="285"/>
      <c r="C2966" s="492"/>
      <c r="D2966" s="492"/>
      <c r="E2966" s="492"/>
      <c r="F2966" s="492"/>
      <c r="G2966" s="492"/>
      <c r="H2966" s="199"/>
      <c r="I2966" s="199"/>
    </row>
    <row r="2967" spans="2:9" x14ac:dyDescent="0.3">
      <c r="B2967" s="285"/>
      <c r="C2967" s="492"/>
      <c r="D2967" s="492"/>
      <c r="E2967" s="492"/>
      <c r="F2967" s="492"/>
      <c r="G2967" s="492"/>
      <c r="H2967" s="199"/>
      <c r="I2967" s="199"/>
    </row>
    <row r="2968" spans="2:9" x14ac:dyDescent="0.3">
      <c r="B2968" s="285"/>
      <c r="C2968" s="492"/>
      <c r="D2968" s="492"/>
      <c r="E2968" s="492"/>
      <c r="F2968" s="492"/>
      <c r="G2968" s="492"/>
      <c r="H2968" s="199"/>
      <c r="I2968" s="199"/>
    </row>
    <row r="2969" spans="2:9" x14ac:dyDescent="0.3">
      <c r="B2969" s="285"/>
      <c r="C2969" s="492"/>
      <c r="D2969" s="492"/>
      <c r="E2969" s="492"/>
      <c r="F2969" s="492"/>
      <c r="G2969" s="492"/>
      <c r="H2969" s="199"/>
      <c r="I2969" s="199"/>
    </row>
    <row r="2970" spans="2:9" x14ac:dyDescent="0.3">
      <c r="B2970" s="285"/>
      <c r="C2970" s="492"/>
      <c r="D2970" s="492"/>
      <c r="E2970" s="492"/>
      <c r="F2970" s="492"/>
      <c r="G2970" s="492"/>
      <c r="H2970" s="199"/>
      <c r="I2970" s="199"/>
    </row>
    <row r="2971" spans="2:9" x14ac:dyDescent="0.3">
      <c r="B2971" s="285"/>
      <c r="C2971" s="492"/>
      <c r="D2971" s="492"/>
      <c r="E2971" s="492"/>
      <c r="F2971" s="492"/>
      <c r="G2971" s="492"/>
      <c r="H2971" s="199"/>
      <c r="I2971" s="199"/>
    </row>
    <row r="2972" spans="2:9" x14ac:dyDescent="0.3">
      <c r="B2972" s="285"/>
      <c r="C2972" s="492"/>
      <c r="D2972" s="492"/>
      <c r="E2972" s="492"/>
      <c r="F2972" s="492"/>
      <c r="G2972" s="492"/>
      <c r="H2972" s="199"/>
      <c r="I2972" s="199"/>
    </row>
    <row r="2973" spans="2:9" x14ac:dyDescent="0.3">
      <c r="B2973" s="285"/>
      <c r="C2973" s="492"/>
      <c r="D2973" s="492"/>
      <c r="E2973" s="492"/>
      <c r="F2973" s="492"/>
      <c r="G2973" s="492"/>
      <c r="H2973" s="199"/>
      <c r="I2973" s="199"/>
    </row>
    <row r="2974" spans="2:9" x14ac:dyDescent="0.3">
      <c r="B2974" s="285"/>
      <c r="C2974" s="492"/>
      <c r="D2974" s="492"/>
      <c r="E2974" s="492"/>
      <c r="F2974" s="492"/>
      <c r="G2974" s="492"/>
      <c r="H2974" s="199"/>
      <c r="I2974" s="199"/>
    </row>
    <row r="2975" spans="2:9" x14ac:dyDescent="0.3">
      <c r="B2975" s="285"/>
      <c r="C2975" s="492"/>
      <c r="D2975" s="492"/>
      <c r="E2975" s="492"/>
      <c r="F2975" s="492"/>
      <c r="G2975" s="492"/>
      <c r="H2975" s="199"/>
      <c r="I2975" s="199"/>
    </row>
    <row r="2976" spans="2:9" x14ac:dyDescent="0.3">
      <c r="B2976" s="285"/>
      <c r="C2976" s="492"/>
      <c r="D2976" s="492"/>
      <c r="E2976" s="492"/>
      <c r="F2976" s="492"/>
      <c r="G2976" s="492"/>
      <c r="H2976" s="199"/>
      <c r="I2976" s="199"/>
    </row>
    <row r="2977" spans="2:9" x14ac:dyDescent="0.3">
      <c r="B2977" s="285"/>
      <c r="C2977" s="492"/>
      <c r="D2977" s="492"/>
      <c r="E2977" s="492"/>
      <c r="F2977" s="492"/>
      <c r="G2977" s="492"/>
      <c r="H2977" s="199"/>
      <c r="I2977" s="199"/>
    </row>
    <row r="2978" spans="2:9" x14ac:dyDescent="0.3">
      <c r="B2978" s="285"/>
      <c r="C2978" s="492"/>
      <c r="D2978" s="492"/>
      <c r="E2978" s="492"/>
      <c r="F2978" s="492"/>
      <c r="G2978" s="492"/>
      <c r="H2978" s="199"/>
      <c r="I2978" s="199"/>
    </row>
    <row r="2979" spans="2:9" x14ac:dyDescent="0.3">
      <c r="B2979" s="285"/>
      <c r="C2979" s="492"/>
      <c r="D2979" s="492"/>
      <c r="E2979" s="492"/>
      <c r="F2979" s="492"/>
      <c r="G2979" s="492"/>
      <c r="H2979" s="199"/>
      <c r="I2979" s="199"/>
    </row>
    <row r="2980" spans="2:9" x14ac:dyDescent="0.3">
      <c r="B2980" s="285"/>
      <c r="C2980" s="492"/>
      <c r="D2980" s="492"/>
      <c r="E2980" s="492"/>
      <c r="F2980" s="492"/>
      <c r="G2980" s="492"/>
      <c r="H2980" s="199"/>
      <c r="I2980" s="199"/>
    </row>
    <row r="2981" spans="2:9" x14ac:dyDescent="0.3">
      <c r="B2981" s="285"/>
      <c r="C2981" s="492"/>
      <c r="D2981" s="492"/>
      <c r="E2981" s="492"/>
      <c r="F2981" s="492"/>
      <c r="G2981" s="492"/>
      <c r="H2981" s="199"/>
      <c r="I2981" s="199"/>
    </row>
    <row r="2982" spans="2:9" x14ac:dyDescent="0.3">
      <c r="B2982" s="285"/>
      <c r="C2982" s="492"/>
      <c r="D2982" s="492"/>
      <c r="E2982" s="492"/>
      <c r="F2982" s="492"/>
      <c r="G2982" s="492"/>
      <c r="H2982" s="199"/>
      <c r="I2982" s="199"/>
    </row>
    <row r="2983" spans="2:9" x14ac:dyDescent="0.3">
      <c r="B2983" s="285"/>
      <c r="C2983" s="492"/>
      <c r="D2983" s="492"/>
      <c r="E2983" s="492"/>
      <c r="F2983" s="492"/>
      <c r="G2983" s="492"/>
      <c r="H2983" s="199"/>
      <c r="I2983" s="199"/>
    </row>
    <row r="2984" spans="2:9" x14ac:dyDescent="0.3">
      <c r="B2984" s="285"/>
      <c r="C2984" s="492"/>
      <c r="D2984" s="492"/>
      <c r="E2984" s="492"/>
      <c r="F2984" s="492"/>
      <c r="G2984" s="492"/>
      <c r="H2984" s="199"/>
      <c r="I2984" s="199"/>
    </row>
    <row r="2985" spans="2:9" x14ac:dyDescent="0.3">
      <c r="B2985" s="285"/>
      <c r="C2985" s="492"/>
      <c r="D2985" s="492"/>
      <c r="E2985" s="492"/>
      <c r="F2985" s="492"/>
      <c r="G2985" s="492"/>
      <c r="H2985" s="199"/>
      <c r="I2985" s="199"/>
    </row>
    <row r="2986" spans="2:9" x14ac:dyDescent="0.3">
      <c r="B2986" s="285"/>
      <c r="C2986" s="492"/>
      <c r="D2986" s="492"/>
      <c r="E2986" s="492"/>
      <c r="F2986" s="492"/>
      <c r="G2986" s="492"/>
      <c r="H2986" s="199"/>
      <c r="I2986" s="199"/>
    </row>
    <row r="2987" spans="2:9" x14ac:dyDescent="0.3">
      <c r="B2987" s="285"/>
      <c r="C2987" s="492"/>
      <c r="D2987" s="492"/>
      <c r="E2987" s="492"/>
      <c r="F2987" s="492"/>
      <c r="G2987" s="492"/>
      <c r="H2987" s="199"/>
      <c r="I2987" s="199"/>
    </row>
    <row r="2988" spans="2:9" x14ac:dyDescent="0.3">
      <c r="B2988" s="285"/>
      <c r="C2988" s="492"/>
      <c r="D2988" s="492"/>
      <c r="E2988" s="492"/>
      <c r="F2988" s="492"/>
      <c r="G2988" s="492"/>
      <c r="H2988" s="199"/>
      <c r="I2988" s="199"/>
    </row>
    <row r="2989" spans="2:9" x14ac:dyDescent="0.3">
      <c r="B2989" s="285"/>
      <c r="C2989" s="492"/>
      <c r="D2989" s="492"/>
      <c r="E2989" s="492"/>
      <c r="F2989" s="492"/>
      <c r="G2989" s="492"/>
      <c r="H2989" s="199"/>
      <c r="I2989" s="199"/>
    </row>
    <row r="2990" spans="2:9" x14ac:dyDescent="0.3">
      <c r="B2990" s="285"/>
      <c r="C2990" s="492"/>
      <c r="D2990" s="492"/>
      <c r="E2990" s="492"/>
      <c r="F2990" s="492"/>
      <c r="G2990" s="492"/>
      <c r="H2990" s="199"/>
      <c r="I2990" s="199"/>
    </row>
    <row r="2991" spans="2:9" x14ac:dyDescent="0.3">
      <c r="B2991" s="285"/>
      <c r="C2991" s="492"/>
      <c r="D2991" s="492"/>
      <c r="E2991" s="492"/>
      <c r="F2991" s="492"/>
      <c r="G2991" s="492"/>
      <c r="H2991" s="199"/>
      <c r="I2991" s="199"/>
    </row>
    <row r="2992" spans="2:9" x14ac:dyDescent="0.3">
      <c r="B2992" s="285"/>
      <c r="C2992" s="492"/>
      <c r="D2992" s="492"/>
      <c r="E2992" s="492"/>
      <c r="F2992" s="492"/>
      <c r="G2992" s="492"/>
      <c r="H2992" s="199"/>
      <c r="I2992" s="199"/>
    </row>
    <row r="2993" spans="2:9" x14ac:dyDescent="0.3">
      <c r="B2993" s="285"/>
      <c r="C2993" s="492"/>
      <c r="D2993" s="492"/>
      <c r="E2993" s="492"/>
      <c r="F2993" s="492"/>
      <c r="G2993" s="492"/>
      <c r="H2993" s="199"/>
      <c r="I2993" s="199"/>
    </row>
    <row r="2994" spans="2:9" x14ac:dyDescent="0.3">
      <c r="B2994" s="285"/>
      <c r="C2994" s="492"/>
      <c r="D2994" s="492"/>
      <c r="E2994" s="492"/>
      <c r="F2994" s="492"/>
      <c r="G2994" s="492"/>
      <c r="H2994" s="199"/>
      <c r="I2994" s="199"/>
    </row>
    <row r="2995" spans="2:9" x14ac:dyDescent="0.3">
      <c r="B2995" s="285"/>
      <c r="C2995" s="492"/>
      <c r="D2995" s="492"/>
      <c r="E2995" s="492"/>
      <c r="F2995" s="492"/>
      <c r="G2995" s="492"/>
      <c r="H2995" s="199"/>
      <c r="I2995" s="199"/>
    </row>
    <row r="2996" spans="2:9" x14ac:dyDescent="0.3">
      <c r="B2996" s="285"/>
      <c r="C2996" s="492"/>
      <c r="D2996" s="492"/>
      <c r="E2996" s="492"/>
      <c r="F2996" s="492"/>
      <c r="G2996" s="492"/>
      <c r="H2996" s="199"/>
      <c r="I2996" s="199"/>
    </row>
    <row r="2997" spans="2:9" x14ac:dyDescent="0.3">
      <c r="B2997" s="285"/>
      <c r="C2997" s="492"/>
      <c r="D2997" s="492"/>
      <c r="E2997" s="492"/>
      <c r="F2997" s="492"/>
      <c r="G2997" s="492"/>
      <c r="H2997" s="199"/>
      <c r="I2997" s="199"/>
    </row>
    <row r="2998" spans="2:9" x14ac:dyDescent="0.3">
      <c r="B2998" s="285"/>
      <c r="C2998" s="492"/>
      <c r="D2998" s="492"/>
      <c r="E2998" s="492"/>
      <c r="F2998" s="492"/>
      <c r="G2998" s="492"/>
      <c r="H2998" s="199"/>
      <c r="I2998" s="199"/>
    </row>
    <row r="2999" spans="2:9" x14ac:dyDescent="0.3">
      <c r="B2999" s="285"/>
      <c r="C2999" s="492"/>
      <c r="D2999" s="492"/>
      <c r="E2999" s="492"/>
      <c r="F2999" s="492"/>
      <c r="G2999" s="492"/>
      <c r="H2999" s="199"/>
      <c r="I2999" s="199"/>
    </row>
    <row r="3000" spans="2:9" x14ac:dyDescent="0.3">
      <c r="B3000" s="285"/>
      <c r="C3000" s="492"/>
      <c r="D3000" s="492"/>
      <c r="E3000" s="492"/>
      <c r="F3000" s="492"/>
      <c r="G3000" s="492"/>
      <c r="H3000" s="199"/>
      <c r="I3000" s="199"/>
    </row>
    <row r="3001" spans="2:9" x14ac:dyDescent="0.3">
      <c r="B3001" s="285"/>
      <c r="C3001" s="492"/>
      <c r="D3001" s="492"/>
      <c r="E3001" s="492"/>
      <c r="F3001" s="492"/>
      <c r="G3001" s="492"/>
      <c r="H3001" s="199"/>
      <c r="I3001" s="199"/>
    </row>
    <row r="3002" spans="2:9" x14ac:dyDescent="0.3">
      <c r="B3002" s="285"/>
      <c r="C3002" s="492"/>
      <c r="D3002" s="492"/>
      <c r="E3002" s="492"/>
      <c r="F3002" s="492"/>
      <c r="G3002" s="492"/>
      <c r="H3002" s="199"/>
      <c r="I3002" s="199"/>
    </row>
    <row r="3003" spans="2:9" x14ac:dyDescent="0.3">
      <c r="B3003" s="285"/>
      <c r="C3003" s="492"/>
      <c r="D3003" s="492"/>
      <c r="E3003" s="492"/>
      <c r="F3003" s="492"/>
      <c r="G3003" s="492"/>
      <c r="H3003" s="199"/>
      <c r="I3003" s="199"/>
    </row>
    <row r="3004" spans="2:9" x14ac:dyDescent="0.3">
      <c r="B3004" s="285"/>
      <c r="C3004" s="492"/>
      <c r="D3004" s="492"/>
      <c r="E3004" s="492"/>
      <c r="F3004" s="492"/>
      <c r="G3004" s="492"/>
      <c r="H3004" s="199"/>
      <c r="I3004" s="199"/>
    </row>
    <row r="3005" spans="2:9" x14ac:dyDescent="0.3">
      <c r="B3005" s="285"/>
      <c r="C3005" s="492"/>
      <c r="D3005" s="492"/>
      <c r="E3005" s="492"/>
      <c r="F3005" s="492"/>
      <c r="G3005" s="492"/>
      <c r="H3005" s="199"/>
      <c r="I3005" s="199"/>
    </row>
    <row r="3006" spans="2:9" x14ac:dyDescent="0.3">
      <c r="B3006" s="285"/>
      <c r="C3006" s="492"/>
      <c r="D3006" s="492"/>
      <c r="E3006" s="492"/>
      <c r="F3006" s="492"/>
      <c r="G3006" s="492"/>
      <c r="H3006" s="199"/>
      <c r="I3006" s="199"/>
    </row>
    <row r="3007" spans="2:9" x14ac:dyDescent="0.3">
      <c r="B3007" s="285"/>
      <c r="C3007" s="492"/>
      <c r="D3007" s="492"/>
      <c r="E3007" s="492"/>
      <c r="F3007" s="492"/>
      <c r="G3007" s="492"/>
      <c r="H3007" s="199"/>
      <c r="I3007" s="199"/>
    </row>
    <row r="3008" spans="2:9" x14ac:dyDescent="0.3">
      <c r="B3008" s="285"/>
      <c r="C3008" s="492"/>
      <c r="D3008" s="492"/>
      <c r="E3008" s="492"/>
      <c r="F3008" s="492"/>
      <c r="G3008" s="492"/>
      <c r="H3008" s="199"/>
      <c r="I3008" s="199"/>
    </row>
    <row r="3009" spans="2:9" x14ac:dyDescent="0.3">
      <c r="B3009" s="285"/>
      <c r="C3009" s="492"/>
      <c r="D3009" s="492"/>
      <c r="E3009" s="492"/>
      <c r="F3009" s="492"/>
      <c r="G3009" s="492"/>
      <c r="H3009" s="199"/>
      <c r="I3009" s="199"/>
    </row>
    <row r="3010" spans="2:9" x14ac:dyDescent="0.3">
      <c r="B3010" s="285"/>
      <c r="C3010" s="492"/>
      <c r="D3010" s="492"/>
      <c r="E3010" s="492"/>
      <c r="F3010" s="492"/>
      <c r="G3010" s="492"/>
      <c r="H3010" s="199"/>
      <c r="I3010" s="199"/>
    </row>
    <row r="3011" spans="2:9" x14ac:dyDescent="0.3">
      <c r="B3011" s="285"/>
      <c r="C3011" s="492"/>
      <c r="D3011" s="492"/>
      <c r="E3011" s="492"/>
      <c r="F3011" s="492"/>
      <c r="G3011" s="492"/>
      <c r="H3011" s="199"/>
      <c r="I3011" s="199"/>
    </row>
    <row r="3012" spans="2:9" x14ac:dyDescent="0.3">
      <c r="B3012" s="285"/>
      <c r="C3012" s="492"/>
      <c r="D3012" s="492"/>
      <c r="E3012" s="492"/>
      <c r="F3012" s="492"/>
      <c r="G3012" s="492"/>
      <c r="H3012" s="199"/>
      <c r="I3012" s="199"/>
    </row>
    <row r="3013" spans="2:9" x14ac:dyDescent="0.3">
      <c r="B3013" s="285"/>
      <c r="C3013" s="492"/>
      <c r="D3013" s="492"/>
      <c r="E3013" s="492"/>
      <c r="F3013" s="492"/>
      <c r="G3013" s="492"/>
      <c r="H3013" s="199"/>
      <c r="I3013" s="199"/>
    </row>
    <row r="3014" spans="2:9" x14ac:dyDescent="0.3">
      <c r="B3014" s="285"/>
      <c r="C3014" s="492"/>
      <c r="D3014" s="492"/>
      <c r="E3014" s="492"/>
      <c r="F3014" s="492"/>
      <c r="G3014" s="492"/>
      <c r="H3014" s="199"/>
      <c r="I3014" s="199"/>
    </row>
    <row r="3015" spans="2:9" x14ac:dyDescent="0.3">
      <c r="B3015" s="285"/>
      <c r="C3015" s="492"/>
      <c r="D3015" s="492"/>
      <c r="E3015" s="492"/>
      <c r="F3015" s="492"/>
      <c r="G3015" s="492"/>
      <c r="H3015" s="199"/>
      <c r="I3015" s="199"/>
    </row>
    <row r="3016" spans="2:9" x14ac:dyDescent="0.3">
      <c r="B3016" s="285"/>
      <c r="C3016" s="492"/>
      <c r="D3016" s="492"/>
      <c r="E3016" s="492"/>
      <c r="F3016" s="492"/>
      <c r="G3016" s="492"/>
      <c r="H3016" s="199"/>
      <c r="I3016" s="199"/>
    </row>
    <row r="3017" spans="2:9" x14ac:dyDescent="0.3">
      <c r="B3017" s="285"/>
      <c r="C3017" s="492"/>
      <c r="D3017" s="492"/>
      <c r="E3017" s="492"/>
      <c r="F3017" s="492"/>
      <c r="G3017" s="492"/>
      <c r="H3017" s="199"/>
      <c r="I3017" s="199"/>
    </row>
    <row r="3018" spans="2:9" x14ac:dyDescent="0.3">
      <c r="B3018" s="285"/>
      <c r="C3018" s="492"/>
      <c r="D3018" s="492"/>
      <c r="E3018" s="492"/>
      <c r="F3018" s="492"/>
      <c r="G3018" s="492"/>
      <c r="H3018" s="199"/>
      <c r="I3018" s="199"/>
    </row>
    <row r="3019" spans="2:9" x14ac:dyDescent="0.3">
      <c r="B3019" s="285"/>
      <c r="C3019" s="492"/>
      <c r="D3019" s="492"/>
      <c r="E3019" s="492"/>
      <c r="F3019" s="492"/>
      <c r="G3019" s="492"/>
      <c r="H3019" s="199"/>
      <c r="I3019" s="199"/>
    </row>
    <row r="3020" spans="2:9" x14ac:dyDescent="0.3">
      <c r="B3020" s="285"/>
      <c r="C3020" s="492"/>
      <c r="D3020" s="492"/>
      <c r="E3020" s="492"/>
      <c r="F3020" s="492"/>
      <c r="G3020" s="492"/>
      <c r="H3020" s="199"/>
      <c r="I3020" s="199"/>
    </row>
    <row r="3021" spans="2:9" x14ac:dyDescent="0.3">
      <c r="B3021" s="285"/>
      <c r="C3021" s="492"/>
      <c r="D3021" s="492"/>
      <c r="E3021" s="492"/>
      <c r="F3021" s="492"/>
      <c r="G3021" s="492"/>
      <c r="H3021" s="199"/>
      <c r="I3021" s="199"/>
    </row>
    <row r="3022" spans="2:9" x14ac:dyDescent="0.3">
      <c r="B3022" s="285"/>
      <c r="C3022" s="492"/>
      <c r="D3022" s="492"/>
      <c r="E3022" s="492"/>
      <c r="F3022" s="492"/>
      <c r="G3022" s="492"/>
      <c r="H3022" s="199"/>
      <c r="I3022" s="199"/>
    </row>
    <row r="3023" spans="2:9" x14ac:dyDescent="0.3">
      <c r="B3023" s="285"/>
      <c r="C3023" s="492"/>
      <c r="D3023" s="492"/>
      <c r="E3023" s="492"/>
      <c r="F3023" s="492"/>
      <c r="G3023" s="492"/>
      <c r="H3023" s="199"/>
      <c r="I3023" s="199"/>
    </row>
    <row r="3024" spans="2:9" x14ac:dyDescent="0.3">
      <c r="B3024" s="285"/>
      <c r="C3024" s="492"/>
      <c r="D3024" s="492"/>
      <c r="E3024" s="492"/>
      <c r="F3024" s="492"/>
      <c r="G3024" s="492"/>
      <c r="H3024" s="199"/>
      <c r="I3024" s="199"/>
    </row>
    <row r="3025" spans="2:9" x14ac:dyDescent="0.3">
      <c r="B3025" s="285"/>
      <c r="C3025" s="492"/>
      <c r="D3025" s="492"/>
      <c r="E3025" s="492"/>
      <c r="F3025" s="492"/>
      <c r="G3025" s="492"/>
      <c r="H3025" s="199"/>
      <c r="I3025" s="199"/>
    </row>
    <row r="3026" spans="2:9" x14ac:dyDescent="0.3">
      <c r="B3026" s="285"/>
      <c r="C3026" s="492"/>
      <c r="D3026" s="492"/>
      <c r="E3026" s="492"/>
      <c r="F3026" s="492"/>
      <c r="G3026" s="492"/>
      <c r="H3026" s="199"/>
      <c r="I3026" s="199"/>
    </row>
    <row r="3027" spans="2:9" x14ac:dyDescent="0.3">
      <c r="B3027" s="285"/>
      <c r="C3027" s="492"/>
      <c r="D3027" s="492"/>
      <c r="E3027" s="492"/>
      <c r="F3027" s="492"/>
      <c r="G3027" s="492"/>
      <c r="H3027" s="199"/>
      <c r="I3027" s="199"/>
    </row>
    <row r="3028" spans="2:9" x14ac:dyDescent="0.3">
      <c r="B3028" s="285"/>
      <c r="C3028" s="492"/>
      <c r="D3028" s="492"/>
      <c r="E3028" s="492"/>
      <c r="F3028" s="492"/>
      <c r="G3028" s="492"/>
      <c r="H3028" s="199"/>
      <c r="I3028" s="199"/>
    </row>
    <row r="3029" spans="2:9" x14ac:dyDescent="0.3">
      <c r="B3029" s="285"/>
      <c r="C3029" s="492"/>
      <c r="D3029" s="492"/>
      <c r="E3029" s="492"/>
      <c r="F3029" s="492"/>
      <c r="G3029" s="492"/>
      <c r="H3029" s="199"/>
      <c r="I3029" s="199"/>
    </row>
    <row r="3030" spans="2:9" x14ac:dyDescent="0.3">
      <c r="B3030" s="285"/>
      <c r="C3030" s="492"/>
      <c r="D3030" s="492"/>
      <c r="E3030" s="492"/>
      <c r="F3030" s="492"/>
      <c r="G3030" s="492"/>
      <c r="H3030" s="199"/>
      <c r="I3030" s="199"/>
    </row>
    <row r="3031" spans="2:9" x14ac:dyDescent="0.3">
      <c r="B3031" s="285"/>
      <c r="C3031" s="492"/>
      <c r="D3031" s="492"/>
      <c r="E3031" s="492"/>
      <c r="F3031" s="492"/>
      <c r="G3031" s="492"/>
      <c r="H3031" s="199"/>
      <c r="I3031" s="199"/>
    </row>
    <row r="3032" spans="2:9" x14ac:dyDescent="0.3">
      <c r="B3032" s="285"/>
      <c r="C3032" s="492"/>
      <c r="D3032" s="492"/>
      <c r="E3032" s="492"/>
      <c r="F3032" s="492"/>
      <c r="G3032" s="492"/>
      <c r="H3032" s="199"/>
      <c r="I3032" s="199"/>
    </row>
    <row r="3033" spans="2:9" x14ac:dyDescent="0.3">
      <c r="B3033" s="285"/>
      <c r="C3033" s="492"/>
      <c r="D3033" s="492"/>
      <c r="E3033" s="492"/>
      <c r="F3033" s="492"/>
      <c r="G3033" s="492"/>
      <c r="H3033" s="199"/>
      <c r="I3033" s="199"/>
    </row>
    <row r="3034" spans="2:9" x14ac:dyDescent="0.3">
      <c r="B3034" s="285"/>
      <c r="C3034" s="492"/>
      <c r="D3034" s="492"/>
      <c r="E3034" s="492"/>
      <c r="F3034" s="492"/>
      <c r="G3034" s="492"/>
      <c r="H3034" s="199"/>
      <c r="I3034" s="199"/>
    </row>
    <row r="3035" spans="2:9" x14ac:dyDescent="0.3">
      <c r="B3035" s="285"/>
      <c r="C3035" s="492"/>
      <c r="D3035" s="492"/>
      <c r="E3035" s="492"/>
      <c r="F3035" s="492"/>
      <c r="G3035" s="492"/>
      <c r="H3035" s="199"/>
      <c r="I3035" s="199"/>
    </row>
    <row r="3036" spans="2:9" x14ac:dyDescent="0.3">
      <c r="B3036" s="285"/>
      <c r="C3036" s="492"/>
      <c r="D3036" s="492"/>
      <c r="E3036" s="492"/>
      <c r="F3036" s="492"/>
      <c r="G3036" s="492"/>
      <c r="H3036" s="199"/>
      <c r="I3036" s="199"/>
    </row>
    <row r="3037" spans="2:9" x14ac:dyDescent="0.3">
      <c r="B3037" s="285"/>
      <c r="C3037" s="492"/>
      <c r="D3037" s="492"/>
      <c r="E3037" s="492"/>
      <c r="F3037" s="492"/>
      <c r="G3037" s="492"/>
      <c r="H3037" s="199"/>
      <c r="I3037" s="199"/>
    </row>
    <row r="3038" spans="2:9" x14ac:dyDescent="0.3">
      <c r="B3038" s="285"/>
      <c r="C3038" s="492"/>
      <c r="D3038" s="492"/>
      <c r="E3038" s="492"/>
      <c r="F3038" s="492"/>
      <c r="G3038" s="492"/>
      <c r="H3038" s="199"/>
      <c r="I3038" s="199"/>
    </row>
    <row r="3039" spans="2:9" x14ac:dyDescent="0.3">
      <c r="B3039" s="285"/>
      <c r="C3039" s="492"/>
      <c r="D3039" s="492"/>
      <c r="E3039" s="492"/>
      <c r="F3039" s="492"/>
      <c r="G3039" s="492"/>
      <c r="H3039" s="199"/>
      <c r="I3039" s="199"/>
    </row>
    <row r="3040" spans="2:9" x14ac:dyDescent="0.3">
      <c r="B3040" s="285"/>
      <c r="C3040" s="492"/>
      <c r="D3040" s="492"/>
      <c r="E3040" s="492"/>
      <c r="F3040" s="492"/>
      <c r="G3040" s="492"/>
      <c r="H3040" s="199"/>
      <c r="I3040" s="199"/>
    </row>
    <row r="3041" spans="2:9" x14ac:dyDescent="0.3">
      <c r="B3041" s="285"/>
      <c r="C3041" s="492"/>
      <c r="D3041" s="492"/>
      <c r="E3041" s="492"/>
      <c r="F3041" s="492"/>
      <c r="G3041" s="492"/>
      <c r="H3041" s="199"/>
      <c r="I3041" s="199"/>
    </row>
    <row r="3042" spans="2:9" x14ac:dyDescent="0.3">
      <c r="B3042" s="285"/>
      <c r="C3042" s="492"/>
      <c r="D3042" s="492"/>
      <c r="E3042" s="492"/>
      <c r="F3042" s="492"/>
      <c r="G3042" s="492"/>
      <c r="H3042" s="199"/>
      <c r="I3042" s="199"/>
    </row>
    <row r="3043" spans="2:9" x14ac:dyDescent="0.3">
      <c r="B3043" s="285"/>
      <c r="C3043" s="492"/>
      <c r="D3043" s="492"/>
      <c r="E3043" s="492"/>
      <c r="F3043" s="492"/>
      <c r="G3043" s="492"/>
      <c r="H3043" s="199"/>
      <c r="I3043" s="199"/>
    </row>
    <row r="3044" spans="2:9" x14ac:dyDescent="0.3">
      <c r="B3044" s="285"/>
      <c r="C3044" s="492"/>
      <c r="D3044" s="492"/>
      <c r="E3044" s="492"/>
      <c r="F3044" s="492"/>
      <c r="G3044" s="492"/>
      <c r="H3044" s="199"/>
      <c r="I3044" s="199"/>
    </row>
    <row r="3045" spans="2:9" x14ac:dyDescent="0.3">
      <c r="B3045" s="285"/>
      <c r="C3045" s="492"/>
      <c r="D3045" s="492"/>
      <c r="E3045" s="492"/>
      <c r="F3045" s="492"/>
      <c r="G3045" s="492"/>
      <c r="H3045" s="199"/>
      <c r="I3045" s="199"/>
    </row>
    <row r="3046" spans="2:9" x14ac:dyDescent="0.3">
      <c r="B3046" s="285"/>
      <c r="C3046" s="492"/>
      <c r="D3046" s="492"/>
      <c r="E3046" s="492"/>
      <c r="F3046" s="492"/>
      <c r="G3046" s="492"/>
      <c r="H3046" s="199"/>
      <c r="I3046" s="199"/>
    </row>
    <row r="3047" spans="2:9" x14ac:dyDescent="0.3">
      <c r="B3047" s="285"/>
      <c r="C3047" s="492"/>
      <c r="D3047" s="492"/>
      <c r="E3047" s="492"/>
      <c r="F3047" s="492"/>
      <c r="G3047" s="492"/>
      <c r="H3047" s="199"/>
      <c r="I3047" s="199"/>
    </row>
    <row r="3048" spans="2:9" x14ac:dyDescent="0.3">
      <c r="B3048" s="285"/>
      <c r="C3048" s="492"/>
      <c r="D3048" s="492"/>
      <c r="E3048" s="492"/>
      <c r="F3048" s="492"/>
      <c r="G3048" s="492"/>
      <c r="H3048" s="199"/>
      <c r="I3048" s="199"/>
    </row>
    <row r="3049" spans="2:9" x14ac:dyDescent="0.3">
      <c r="B3049" s="285"/>
      <c r="C3049" s="492"/>
      <c r="D3049" s="492"/>
      <c r="E3049" s="492"/>
      <c r="F3049" s="492"/>
      <c r="G3049" s="492"/>
      <c r="H3049" s="199"/>
      <c r="I3049" s="199"/>
    </row>
    <row r="3050" spans="2:9" x14ac:dyDescent="0.3">
      <c r="B3050" s="285"/>
      <c r="C3050" s="492"/>
      <c r="D3050" s="492"/>
      <c r="E3050" s="492"/>
      <c r="F3050" s="492"/>
      <c r="G3050" s="492"/>
      <c r="H3050" s="199"/>
      <c r="I3050" s="199"/>
    </row>
    <row r="3051" spans="2:9" x14ac:dyDescent="0.3">
      <c r="B3051" s="285"/>
      <c r="C3051" s="492"/>
      <c r="D3051" s="492"/>
      <c r="E3051" s="492"/>
      <c r="F3051" s="492"/>
      <c r="G3051" s="492"/>
      <c r="H3051" s="199"/>
      <c r="I3051" s="199"/>
    </row>
    <row r="3052" spans="2:9" x14ac:dyDescent="0.3">
      <c r="B3052" s="285"/>
      <c r="C3052" s="492"/>
      <c r="D3052" s="492"/>
      <c r="E3052" s="492"/>
      <c r="F3052" s="492"/>
      <c r="G3052" s="492"/>
      <c r="H3052" s="199"/>
      <c r="I3052" s="199"/>
    </row>
    <row r="3053" spans="2:9" x14ac:dyDescent="0.3">
      <c r="B3053" s="285"/>
      <c r="C3053" s="492"/>
      <c r="D3053" s="492"/>
      <c r="E3053" s="492"/>
      <c r="F3053" s="492"/>
      <c r="G3053" s="492"/>
      <c r="H3053" s="199"/>
      <c r="I3053" s="199"/>
    </row>
    <row r="3054" spans="2:9" x14ac:dyDescent="0.3">
      <c r="B3054" s="285"/>
      <c r="C3054" s="492"/>
      <c r="D3054" s="492"/>
      <c r="E3054" s="492"/>
      <c r="F3054" s="492"/>
      <c r="G3054" s="492"/>
      <c r="H3054" s="199"/>
      <c r="I3054" s="199"/>
    </row>
    <row r="3055" spans="2:9" x14ac:dyDescent="0.3">
      <c r="B3055" s="285"/>
      <c r="C3055" s="492"/>
      <c r="D3055" s="492"/>
      <c r="E3055" s="492"/>
      <c r="F3055" s="492"/>
      <c r="G3055" s="492"/>
      <c r="H3055" s="199"/>
      <c r="I3055" s="199"/>
    </row>
    <row r="3056" spans="2:9" x14ac:dyDescent="0.3">
      <c r="B3056" s="285"/>
      <c r="C3056" s="492"/>
      <c r="D3056" s="492"/>
      <c r="E3056" s="492"/>
      <c r="F3056" s="492"/>
      <c r="G3056" s="492"/>
      <c r="H3056" s="199"/>
      <c r="I3056" s="199"/>
    </row>
    <row r="3057" spans="2:9" x14ac:dyDescent="0.3">
      <c r="B3057" s="285"/>
      <c r="C3057" s="492"/>
      <c r="D3057" s="492"/>
      <c r="E3057" s="492"/>
      <c r="F3057" s="492"/>
      <c r="G3057" s="492"/>
      <c r="H3057" s="199"/>
      <c r="I3057" s="199"/>
    </row>
    <row r="3058" spans="2:9" x14ac:dyDescent="0.3">
      <c r="B3058" s="285"/>
      <c r="C3058" s="492"/>
      <c r="D3058" s="492"/>
      <c r="E3058" s="492"/>
      <c r="F3058" s="492"/>
      <c r="G3058" s="492"/>
      <c r="H3058" s="199"/>
      <c r="I3058" s="199"/>
    </row>
    <row r="3059" spans="2:9" x14ac:dyDescent="0.3">
      <c r="B3059" s="285"/>
      <c r="C3059" s="492"/>
      <c r="D3059" s="492"/>
      <c r="E3059" s="492"/>
      <c r="F3059" s="492"/>
      <c r="G3059" s="492"/>
      <c r="H3059" s="199"/>
      <c r="I3059" s="199"/>
    </row>
    <row r="3060" spans="2:9" x14ac:dyDescent="0.3">
      <c r="B3060" s="285"/>
      <c r="C3060" s="492"/>
      <c r="D3060" s="492"/>
      <c r="E3060" s="492"/>
      <c r="F3060" s="492"/>
      <c r="G3060" s="492"/>
      <c r="H3060" s="199"/>
      <c r="I3060" s="199"/>
    </row>
    <row r="3061" spans="2:9" x14ac:dyDescent="0.3">
      <c r="B3061" s="285"/>
      <c r="C3061" s="492"/>
      <c r="D3061" s="492"/>
      <c r="E3061" s="492"/>
      <c r="F3061" s="492"/>
      <c r="G3061" s="492"/>
      <c r="H3061" s="199"/>
      <c r="I3061" s="199"/>
    </row>
    <row r="3062" spans="2:9" x14ac:dyDescent="0.3">
      <c r="B3062" s="285"/>
      <c r="C3062" s="492"/>
      <c r="D3062" s="492"/>
      <c r="E3062" s="492"/>
      <c r="F3062" s="492"/>
      <c r="G3062" s="492"/>
      <c r="H3062" s="199"/>
      <c r="I3062" s="199"/>
    </row>
    <row r="3063" spans="2:9" x14ac:dyDescent="0.3">
      <c r="B3063" s="285"/>
      <c r="C3063" s="492"/>
      <c r="D3063" s="492"/>
      <c r="E3063" s="492"/>
      <c r="F3063" s="492"/>
      <c r="G3063" s="492"/>
      <c r="H3063" s="199"/>
      <c r="I3063" s="199"/>
    </row>
    <row r="3064" spans="2:9" x14ac:dyDescent="0.3">
      <c r="B3064" s="285"/>
      <c r="C3064" s="492"/>
      <c r="D3064" s="492"/>
      <c r="E3064" s="492"/>
      <c r="F3064" s="492"/>
      <c r="G3064" s="492"/>
      <c r="H3064" s="199"/>
      <c r="I3064" s="199"/>
    </row>
    <row r="3065" spans="2:9" x14ac:dyDescent="0.3">
      <c r="B3065" s="285"/>
      <c r="C3065" s="492"/>
      <c r="D3065" s="492"/>
      <c r="E3065" s="492"/>
      <c r="F3065" s="492"/>
      <c r="G3065" s="492"/>
      <c r="H3065" s="199"/>
      <c r="I3065" s="199"/>
    </row>
    <row r="3066" spans="2:9" x14ac:dyDescent="0.3">
      <c r="B3066" s="285"/>
      <c r="C3066" s="492"/>
      <c r="D3066" s="492"/>
      <c r="E3066" s="492"/>
      <c r="F3066" s="492"/>
      <c r="G3066" s="492"/>
      <c r="H3066" s="199"/>
      <c r="I3066" s="199"/>
    </row>
    <row r="3067" spans="2:9" x14ac:dyDescent="0.3">
      <c r="B3067" s="285"/>
      <c r="C3067" s="492"/>
      <c r="D3067" s="492"/>
      <c r="E3067" s="492"/>
      <c r="F3067" s="492"/>
      <c r="G3067" s="492"/>
      <c r="H3067" s="199"/>
      <c r="I3067" s="199"/>
    </row>
    <row r="3068" spans="2:9" x14ac:dyDescent="0.3">
      <c r="B3068" s="285"/>
      <c r="C3068" s="492"/>
      <c r="D3068" s="492"/>
      <c r="E3068" s="492"/>
      <c r="F3068" s="492"/>
      <c r="G3068" s="492"/>
      <c r="H3068" s="199"/>
      <c r="I3068" s="199"/>
    </row>
    <row r="3069" spans="2:9" x14ac:dyDescent="0.3">
      <c r="B3069" s="285"/>
      <c r="C3069" s="492"/>
      <c r="D3069" s="492"/>
      <c r="E3069" s="492"/>
      <c r="F3069" s="492"/>
      <c r="G3069" s="492"/>
      <c r="H3069" s="199"/>
      <c r="I3069" s="199"/>
    </row>
    <row r="3070" spans="2:9" x14ac:dyDescent="0.3">
      <c r="B3070" s="285"/>
      <c r="C3070" s="492"/>
      <c r="D3070" s="492"/>
      <c r="E3070" s="492"/>
      <c r="F3070" s="492"/>
      <c r="G3070" s="492"/>
      <c r="H3070" s="199"/>
      <c r="I3070" s="199"/>
    </row>
    <row r="3071" spans="2:9" x14ac:dyDescent="0.3">
      <c r="B3071" s="285"/>
      <c r="C3071" s="492"/>
      <c r="D3071" s="492"/>
      <c r="E3071" s="492"/>
      <c r="F3071" s="492"/>
      <c r="G3071" s="492"/>
      <c r="H3071" s="199"/>
      <c r="I3071" s="199"/>
    </row>
    <row r="3072" spans="2:9" x14ac:dyDescent="0.3">
      <c r="B3072" s="285"/>
      <c r="C3072" s="492"/>
      <c r="D3072" s="492"/>
      <c r="E3072" s="492"/>
      <c r="F3072" s="492"/>
      <c r="G3072" s="492"/>
      <c r="H3072" s="199"/>
      <c r="I3072" s="199"/>
    </row>
    <row r="3073" spans="2:9" x14ac:dyDescent="0.3">
      <c r="B3073" s="285"/>
      <c r="C3073" s="492"/>
      <c r="D3073" s="492"/>
      <c r="E3073" s="492"/>
      <c r="F3073" s="492"/>
      <c r="G3073" s="492"/>
      <c r="H3073" s="199"/>
      <c r="I3073" s="199"/>
    </row>
    <row r="3074" spans="2:9" x14ac:dyDescent="0.3">
      <c r="B3074" s="285"/>
      <c r="C3074" s="492"/>
      <c r="D3074" s="492"/>
      <c r="E3074" s="492"/>
      <c r="F3074" s="492"/>
      <c r="G3074" s="492"/>
      <c r="H3074" s="199"/>
      <c r="I3074" s="199"/>
    </row>
    <row r="3075" spans="2:9" x14ac:dyDescent="0.3">
      <c r="B3075" s="285"/>
      <c r="C3075" s="492"/>
      <c r="D3075" s="492"/>
      <c r="E3075" s="492"/>
      <c r="F3075" s="492"/>
      <c r="G3075" s="492"/>
      <c r="H3075" s="199"/>
      <c r="I3075" s="199"/>
    </row>
    <row r="3076" spans="2:9" x14ac:dyDescent="0.3">
      <c r="B3076" s="285"/>
      <c r="C3076" s="492"/>
      <c r="D3076" s="492"/>
      <c r="E3076" s="492"/>
      <c r="F3076" s="492"/>
      <c r="G3076" s="492"/>
      <c r="H3076" s="199"/>
      <c r="I3076" s="199"/>
    </row>
    <row r="3077" spans="2:9" x14ac:dyDescent="0.3">
      <c r="B3077" s="285"/>
      <c r="C3077" s="492"/>
      <c r="D3077" s="492"/>
      <c r="E3077" s="492"/>
      <c r="F3077" s="492"/>
      <c r="G3077" s="492"/>
      <c r="H3077" s="199"/>
      <c r="I3077" s="199"/>
    </row>
    <row r="3078" spans="2:9" x14ac:dyDescent="0.3">
      <c r="B3078" s="285"/>
      <c r="C3078" s="492"/>
      <c r="D3078" s="492"/>
      <c r="E3078" s="492"/>
      <c r="F3078" s="492"/>
      <c r="G3078" s="492"/>
      <c r="H3078" s="199"/>
      <c r="I3078" s="199"/>
    </row>
    <row r="3079" spans="2:9" x14ac:dyDescent="0.3">
      <c r="B3079" s="285"/>
      <c r="C3079" s="492"/>
      <c r="D3079" s="492"/>
      <c r="E3079" s="492"/>
      <c r="F3079" s="492"/>
      <c r="G3079" s="492"/>
      <c r="H3079" s="199"/>
      <c r="I3079" s="199"/>
    </row>
    <row r="3080" spans="2:9" x14ac:dyDescent="0.3">
      <c r="B3080" s="285"/>
      <c r="C3080" s="492"/>
      <c r="D3080" s="492"/>
      <c r="E3080" s="492"/>
      <c r="F3080" s="492"/>
      <c r="G3080" s="492"/>
      <c r="H3080" s="199"/>
      <c r="I3080" s="199"/>
    </row>
    <row r="3081" spans="2:9" x14ac:dyDescent="0.3">
      <c r="B3081" s="285"/>
      <c r="C3081" s="492"/>
      <c r="D3081" s="492"/>
      <c r="E3081" s="492"/>
      <c r="F3081" s="492"/>
      <c r="G3081" s="492"/>
      <c r="H3081" s="199"/>
      <c r="I3081" s="199"/>
    </row>
    <row r="3082" spans="2:9" x14ac:dyDescent="0.3">
      <c r="B3082" s="285"/>
      <c r="C3082" s="492"/>
      <c r="D3082" s="492"/>
      <c r="E3082" s="492"/>
      <c r="F3082" s="492"/>
      <c r="G3082" s="492"/>
      <c r="H3082" s="199"/>
      <c r="I3082" s="199"/>
    </row>
    <row r="3083" spans="2:9" x14ac:dyDescent="0.3">
      <c r="B3083" s="285"/>
      <c r="C3083" s="492"/>
      <c r="D3083" s="492"/>
      <c r="E3083" s="492"/>
      <c r="F3083" s="492"/>
      <c r="G3083" s="492"/>
      <c r="H3083" s="199"/>
      <c r="I3083" s="199"/>
    </row>
    <row r="3084" spans="2:9" x14ac:dyDescent="0.3">
      <c r="B3084" s="285"/>
      <c r="C3084" s="492"/>
      <c r="D3084" s="492"/>
      <c r="E3084" s="492"/>
      <c r="F3084" s="492"/>
      <c r="G3084" s="492"/>
      <c r="H3084" s="199"/>
      <c r="I3084" s="199"/>
    </row>
    <row r="3085" spans="2:9" x14ac:dyDescent="0.3">
      <c r="B3085" s="285"/>
      <c r="C3085" s="492"/>
      <c r="D3085" s="492"/>
      <c r="E3085" s="492"/>
      <c r="F3085" s="492"/>
      <c r="G3085" s="492"/>
      <c r="H3085" s="199"/>
      <c r="I3085" s="199"/>
    </row>
    <row r="3086" spans="2:9" x14ac:dyDescent="0.3">
      <c r="B3086" s="285"/>
      <c r="C3086" s="492"/>
      <c r="D3086" s="492"/>
      <c r="E3086" s="492"/>
      <c r="F3086" s="492"/>
      <c r="G3086" s="492"/>
      <c r="H3086" s="199"/>
      <c r="I3086" s="199"/>
    </row>
    <row r="3087" spans="2:9" x14ac:dyDescent="0.3">
      <c r="B3087" s="285"/>
      <c r="C3087" s="492"/>
      <c r="D3087" s="492"/>
      <c r="E3087" s="492"/>
      <c r="F3087" s="492"/>
      <c r="G3087" s="492"/>
      <c r="H3087" s="199"/>
      <c r="I3087" s="199"/>
    </row>
    <row r="3088" spans="2:9" x14ac:dyDescent="0.3">
      <c r="B3088" s="285"/>
      <c r="C3088" s="492"/>
      <c r="D3088" s="492"/>
      <c r="E3088" s="492"/>
      <c r="F3088" s="492"/>
      <c r="G3088" s="492"/>
      <c r="H3088" s="199"/>
      <c r="I3088" s="199"/>
    </row>
    <row r="3089" spans="2:9" x14ac:dyDescent="0.3">
      <c r="B3089" s="285"/>
      <c r="C3089" s="492"/>
      <c r="D3089" s="492"/>
      <c r="E3089" s="492"/>
      <c r="F3089" s="492"/>
      <c r="G3089" s="492"/>
      <c r="H3089" s="199"/>
      <c r="I3089" s="199"/>
    </row>
    <row r="3090" spans="2:9" x14ac:dyDescent="0.3">
      <c r="B3090" s="285"/>
      <c r="C3090" s="492"/>
      <c r="D3090" s="492"/>
      <c r="E3090" s="492"/>
      <c r="F3090" s="492"/>
      <c r="G3090" s="492"/>
      <c r="H3090" s="199"/>
      <c r="I3090" s="199"/>
    </row>
    <row r="3091" spans="2:9" x14ac:dyDescent="0.3">
      <c r="B3091" s="285"/>
      <c r="C3091" s="492"/>
      <c r="D3091" s="492"/>
      <c r="E3091" s="492"/>
      <c r="F3091" s="492"/>
      <c r="G3091" s="492"/>
      <c r="H3091" s="199"/>
      <c r="I3091" s="199"/>
    </row>
    <row r="3092" spans="2:9" x14ac:dyDescent="0.3">
      <c r="B3092" s="285"/>
      <c r="C3092" s="492"/>
      <c r="D3092" s="492"/>
      <c r="E3092" s="492"/>
      <c r="F3092" s="492"/>
      <c r="G3092" s="492"/>
      <c r="H3092" s="199"/>
      <c r="I3092" s="199"/>
    </row>
    <row r="3093" spans="2:9" x14ac:dyDescent="0.3">
      <c r="B3093" s="285"/>
      <c r="C3093" s="492"/>
      <c r="D3093" s="492"/>
      <c r="E3093" s="492"/>
      <c r="F3093" s="492"/>
      <c r="G3093" s="492"/>
      <c r="H3093" s="199"/>
      <c r="I3093" s="199"/>
    </row>
    <row r="3094" spans="2:9" x14ac:dyDescent="0.3">
      <c r="B3094" s="285"/>
      <c r="C3094" s="492"/>
      <c r="D3094" s="492"/>
      <c r="E3094" s="492"/>
      <c r="F3094" s="492"/>
      <c r="G3094" s="492"/>
      <c r="H3094" s="199"/>
      <c r="I3094" s="199"/>
    </row>
    <row r="3095" spans="2:9" x14ac:dyDescent="0.3">
      <c r="B3095" s="285"/>
      <c r="C3095" s="492"/>
      <c r="D3095" s="492"/>
      <c r="E3095" s="492"/>
      <c r="F3095" s="492"/>
      <c r="G3095" s="492"/>
      <c r="H3095" s="199"/>
      <c r="I3095" s="199"/>
    </row>
    <row r="3096" spans="2:9" x14ac:dyDescent="0.3">
      <c r="B3096" s="285"/>
      <c r="C3096" s="492"/>
      <c r="D3096" s="492"/>
      <c r="E3096" s="492"/>
      <c r="F3096" s="492"/>
      <c r="G3096" s="492"/>
      <c r="H3096" s="199"/>
      <c r="I3096" s="199"/>
    </row>
    <row r="3097" spans="2:9" x14ac:dyDescent="0.3">
      <c r="B3097" s="285"/>
      <c r="C3097" s="492"/>
      <c r="D3097" s="492"/>
      <c r="E3097" s="492"/>
      <c r="F3097" s="492"/>
      <c r="G3097" s="492"/>
      <c r="H3097" s="199"/>
      <c r="I3097" s="199"/>
    </row>
    <row r="3098" spans="2:9" x14ac:dyDescent="0.3">
      <c r="B3098" s="285"/>
      <c r="C3098" s="492"/>
      <c r="D3098" s="492"/>
      <c r="E3098" s="492"/>
      <c r="F3098" s="492"/>
      <c r="G3098" s="492"/>
      <c r="H3098" s="199"/>
      <c r="I3098" s="199"/>
    </row>
    <row r="3099" spans="2:9" x14ac:dyDescent="0.3">
      <c r="B3099" s="285"/>
      <c r="C3099" s="492"/>
      <c r="D3099" s="492"/>
      <c r="E3099" s="492"/>
      <c r="F3099" s="492"/>
      <c r="G3099" s="492"/>
      <c r="H3099" s="199"/>
      <c r="I3099" s="199"/>
    </row>
    <row r="3100" spans="2:9" x14ac:dyDescent="0.3">
      <c r="B3100" s="285"/>
      <c r="C3100" s="492"/>
      <c r="D3100" s="492"/>
      <c r="E3100" s="492"/>
      <c r="F3100" s="492"/>
      <c r="G3100" s="492"/>
      <c r="H3100" s="199"/>
      <c r="I3100" s="199"/>
    </row>
    <row r="3101" spans="2:9" x14ac:dyDescent="0.3">
      <c r="B3101" s="285"/>
      <c r="C3101" s="492"/>
      <c r="D3101" s="492"/>
      <c r="E3101" s="492"/>
      <c r="F3101" s="492"/>
      <c r="G3101" s="492"/>
      <c r="H3101" s="199"/>
      <c r="I3101" s="199"/>
    </row>
    <row r="3102" spans="2:9" x14ac:dyDescent="0.3">
      <c r="B3102" s="285"/>
      <c r="C3102" s="492"/>
      <c r="D3102" s="492"/>
      <c r="E3102" s="492"/>
      <c r="F3102" s="492"/>
      <c r="G3102" s="492"/>
      <c r="H3102" s="199"/>
      <c r="I3102" s="199"/>
    </row>
    <row r="3103" spans="2:9" x14ac:dyDescent="0.3">
      <c r="B3103" s="285"/>
      <c r="C3103" s="492"/>
      <c r="D3103" s="492"/>
      <c r="E3103" s="492"/>
      <c r="F3103" s="492"/>
      <c r="G3103" s="492"/>
      <c r="H3103" s="199"/>
      <c r="I3103" s="199"/>
    </row>
    <row r="3104" spans="2:9" x14ac:dyDescent="0.3">
      <c r="B3104" s="285"/>
      <c r="C3104" s="492"/>
      <c r="D3104" s="492"/>
      <c r="E3104" s="492"/>
      <c r="F3104" s="492"/>
      <c r="G3104" s="492"/>
      <c r="H3104" s="199"/>
      <c r="I3104" s="199"/>
    </row>
    <row r="3105" spans="2:9" x14ac:dyDescent="0.3">
      <c r="B3105" s="285"/>
      <c r="C3105" s="492"/>
      <c r="D3105" s="492"/>
      <c r="E3105" s="492"/>
      <c r="F3105" s="492"/>
      <c r="G3105" s="492"/>
      <c r="H3105" s="199"/>
      <c r="I3105" s="199"/>
    </row>
    <row r="3106" spans="2:9" x14ac:dyDescent="0.3">
      <c r="B3106" s="285"/>
      <c r="C3106" s="492"/>
      <c r="D3106" s="492"/>
      <c r="E3106" s="492"/>
      <c r="F3106" s="492"/>
      <c r="G3106" s="492"/>
      <c r="H3106" s="199"/>
      <c r="I3106" s="199"/>
    </row>
    <row r="3107" spans="2:9" x14ac:dyDescent="0.3">
      <c r="B3107" s="285"/>
      <c r="C3107" s="492"/>
      <c r="D3107" s="492"/>
      <c r="E3107" s="492"/>
      <c r="F3107" s="492"/>
      <c r="G3107" s="492"/>
      <c r="H3107" s="199"/>
      <c r="I3107" s="199"/>
    </row>
    <row r="3108" spans="2:9" x14ac:dyDescent="0.3">
      <c r="B3108" s="285"/>
      <c r="C3108" s="492"/>
      <c r="D3108" s="492"/>
      <c r="E3108" s="492"/>
      <c r="F3108" s="492"/>
      <c r="G3108" s="492"/>
      <c r="H3108" s="199"/>
      <c r="I3108" s="199"/>
    </row>
    <row r="3109" spans="2:9" x14ac:dyDescent="0.3">
      <c r="B3109" s="285"/>
      <c r="C3109" s="492"/>
      <c r="D3109" s="492"/>
      <c r="E3109" s="492"/>
      <c r="F3109" s="492"/>
      <c r="G3109" s="492"/>
      <c r="H3109" s="199"/>
      <c r="I3109" s="199"/>
    </row>
    <row r="3110" spans="2:9" x14ac:dyDescent="0.3">
      <c r="B3110" s="285"/>
      <c r="C3110" s="492"/>
      <c r="D3110" s="492"/>
      <c r="E3110" s="492"/>
      <c r="F3110" s="492"/>
      <c r="G3110" s="492"/>
      <c r="H3110" s="199"/>
      <c r="I3110" s="199"/>
    </row>
    <row r="3111" spans="2:9" x14ac:dyDescent="0.3">
      <c r="B3111" s="285"/>
      <c r="C3111" s="492"/>
      <c r="D3111" s="492"/>
      <c r="E3111" s="492"/>
      <c r="F3111" s="492"/>
      <c r="G3111" s="492"/>
      <c r="H3111" s="199"/>
      <c r="I3111" s="199"/>
    </row>
    <row r="3112" spans="2:9" x14ac:dyDescent="0.3">
      <c r="B3112" s="285"/>
      <c r="C3112" s="492"/>
      <c r="D3112" s="492"/>
      <c r="E3112" s="492"/>
      <c r="F3112" s="492"/>
      <c r="G3112" s="492"/>
      <c r="H3112" s="199"/>
      <c r="I3112" s="199"/>
    </row>
    <row r="3113" spans="2:9" x14ac:dyDescent="0.3">
      <c r="B3113" s="285"/>
      <c r="C3113" s="492"/>
      <c r="D3113" s="492"/>
      <c r="E3113" s="492"/>
      <c r="F3113" s="492"/>
      <c r="G3113" s="492"/>
      <c r="H3113" s="199"/>
      <c r="I3113" s="199"/>
    </row>
    <row r="3114" spans="2:9" x14ac:dyDescent="0.3">
      <c r="B3114" s="285"/>
      <c r="C3114" s="492"/>
      <c r="D3114" s="492"/>
      <c r="E3114" s="492"/>
      <c r="F3114" s="492"/>
      <c r="G3114" s="492"/>
      <c r="H3114" s="199"/>
      <c r="I3114" s="199"/>
    </row>
    <row r="3115" spans="2:9" x14ac:dyDescent="0.3">
      <c r="B3115" s="285"/>
      <c r="C3115" s="492"/>
      <c r="D3115" s="492"/>
      <c r="E3115" s="492"/>
      <c r="F3115" s="492"/>
      <c r="G3115" s="492"/>
      <c r="H3115" s="199"/>
      <c r="I3115" s="199"/>
    </row>
    <row r="3116" spans="2:9" x14ac:dyDescent="0.3">
      <c r="B3116" s="285"/>
      <c r="C3116" s="492"/>
      <c r="D3116" s="492"/>
      <c r="E3116" s="492"/>
      <c r="F3116" s="492"/>
      <c r="G3116" s="492"/>
      <c r="H3116" s="199"/>
      <c r="I3116" s="199"/>
    </row>
    <row r="3117" spans="2:9" x14ac:dyDescent="0.3">
      <c r="B3117" s="285"/>
      <c r="C3117" s="492"/>
      <c r="D3117" s="492"/>
      <c r="E3117" s="492"/>
      <c r="F3117" s="492"/>
      <c r="G3117" s="492"/>
      <c r="H3117" s="199"/>
      <c r="I3117" s="199"/>
    </row>
    <row r="3118" spans="2:9" x14ac:dyDescent="0.3">
      <c r="B3118" s="285"/>
      <c r="C3118" s="492"/>
      <c r="D3118" s="492"/>
      <c r="E3118" s="492"/>
      <c r="F3118" s="492"/>
      <c r="G3118" s="492"/>
      <c r="H3118" s="199"/>
      <c r="I3118" s="199"/>
    </row>
    <row r="3119" spans="2:9" x14ac:dyDescent="0.3">
      <c r="B3119" s="285"/>
      <c r="C3119" s="492"/>
      <c r="D3119" s="492"/>
      <c r="E3119" s="492"/>
      <c r="F3119" s="492"/>
      <c r="G3119" s="492"/>
      <c r="H3119" s="199"/>
      <c r="I3119" s="199"/>
    </row>
    <row r="3120" spans="2:9" x14ac:dyDescent="0.3">
      <c r="B3120" s="285"/>
      <c r="C3120" s="492"/>
      <c r="D3120" s="492"/>
      <c r="E3120" s="492"/>
      <c r="F3120" s="492"/>
      <c r="G3120" s="492"/>
      <c r="H3120" s="199"/>
      <c r="I3120" s="199"/>
    </row>
    <row r="3121" spans="2:9" x14ac:dyDescent="0.3">
      <c r="B3121" s="285"/>
      <c r="C3121" s="492"/>
      <c r="D3121" s="492"/>
      <c r="E3121" s="492"/>
      <c r="F3121" s="492"/>
      <c r="G3121" s="492"/>
      <c r="H3121" s="199"/>
      <c r="I3121" s="199"/>
    </row>
    <row r="3122" spans="2:9" x14ac:dyDescent="0.3">
      <c r="B3122" s="285"/>
      <c r="C3122" s="492"/>
      <c r="D3122" s="492"/>
      <c r="E3122" s="492"/>
      <c r="F3122" s="492"/>
      <c r="G3122" s="492"/>
      <c r="H3122" s="199"/>
      <c r="I3122" s="199"/>
    </row>
    <row r="3123" spans="2:9" x14ac:dyDescent="0.3">
      <c r="B3123" s="285"/>
      <c r="C3123" s="492"/>
      <c r="D3123" s="492"/>
      <c r="E3123" s="492"/>
      <c r="F3123" s="492"/>
      <c r="G3123" s="492"/>
      <c r="H3123" s="199"/>
      <c r="I3123" s="199"/>
    </row>
    <row r="3124" spans="2:9" x14ac:dyDescent="0.3">
      <c r="B3124" s="285"/>
      <c r="C3124" s="492"/>
      <c r="D3124" s="492"/>
      <c r="E3124" s="492"/>
      <c r="F3124" s="492"/>
      <c r="G3124" s="492"/>
      <c r="H3124" s="199"/>
      <c r="I3124" s="199"/>
    </row>
    <row r="3125" spans="2:9" x14ac:dyDescent="0.3">
      <c r="B3125" s="285"/>
      <c r="C3125" s="492"/>
      <c r="D3125" s="492"/>
      <c r="E3125" s="492"/>
      <c r="F3125" s="492"/>
      <c r="G3125" s="492"/>
      <c r="H3125" s="199"/>
      <c r="I3125" s="199"/>
    </row>
    <row r="3126" spans="2:9" x14ac:dyDescent="0.3">
      <c r="B3126" s="285"/>
      <c r="C3126" s="492"/>
      <c r="D3126" s="492"/>
      <c r="E3126" s="492"/>
      <c r="F3126" s="492"/>
      <c r="G3126" s="492"/>
      <c r="H3126" s="199"/>
      <c r="I3126" s="199"/>
    </row>
    <row r="3127" spans="2:9" x14ac:dyDescent="0.3">
      <c r="B3127" s="285"/>
      <c r="C3127" s="492"/>
      <c r="D3127" s="492"/>
      <c r="E3127" s="492"/>
      <c r="F3127" s="492"/>
      <c r="G3127" s="492"/>
      <c r="H3127" s="199"/>
      <c r="I3127" s="199"/>
    </row>
    <row r="3128" spans="2:9" x14ac:dyDescent="0.3">
      <c r="B3128" s="285"/>
      <c r="C3128" s="492"/>
      <c r="D3128" s="492"/>
      <c r="E3128" s="492"/>
      <c r="F3128" s="492"/>
      <c r="G3128" s="492"/>
      <c r="H3128" s="199"/>
      <c r="I3128" s="199"/>
    </row>
    <row r="3129" spans="2:9" x14ac:dyDescent="0.3">
      <c r="B3129" s="285"/>
      <c r="C3129" s="492"/>
      <c r="D3129" s="492"/>
      <c r="E3129" s="492"/>
      <c r="F3129" s="492"/>
      <c r="G3129" s="492"/>
      <c r="H3129" s="199"/>
      <c r="I3129" s="199"/>
    </row>
    <row r="3130" spans="2:9" x14ac:dyDescent="0.3">
      <c r="B3130" s="285"/>
      <c r="C3130" s="492"/>
      <c r="D3130" s="492"/>
      <c r="E3130" s="492"/>
      <c r="F3130" s="492"/>
      <c r="G3130" s="492"/>
      <c r="H3130" s="199"/>
      <c r="I3130" s="199"/>
    </row>
    <row r="3131" spans="2:9" x14ac:dyDescent="0.3">
      <c r="B3131" s="285"/>
      <c r="C3131" s="492"/>
      <c r="D3131" s="492"/>
      <c r="E3131" s="492"/>
      <c r="F3131" s="492"/>
      <c r="G3131" s="492"/>
      <c r="H3131" s="199"/>
      <c r="I3131" s="199"/>
    </row>
    <row r="3132" spans="2:9" x14ac:dyDescent="0.3">
      <c r="B3132" s="285"/>
      <c r="C3132" s="492"/>
      <c r="D3132" s="492"/>
      <c r="E3132" s="492"/>
      <c r="F3132" s="492"/>
      <c r="G3132" s="492"/>
      <c r="H3132" s="199"/>
      <c r="I3132" s="199"/>
    </row>
    <row r="3133" spans="2:9" x14ac:dyDescent="0.3">
      <c r="B3133" s="285"/>
      <c r="C3133" s="492"/>
      <c r="D3133" s="492"/>
      <c r="E3133" s="492"/>
      <c r="F3133" s="492"/>
      <c r="G3133" s="492"/>
      <c r="H3133" s="199"/>
      <c r="I3133" s="199"/>
    </row>
    <row r="3134" spans="2:9" x14ac:dyDescent="0.3">
      <c r="B3134" s="285"/>
      <c r="C3134" s="492"/>
      <c r="D3134" s="492"/>
      <c r="E3134" s="492"/>
      <c r="F3134" s="492"/>
      <c r="G3134" s="492"/>
      <c r="H3134" s="199"/>
      <c r="I3134" s="199"/>
    </row>
    <row r="3135" spans="2:9" x14ac:dyDescent="0.3">
      <c r="B3135" s="285"/>
      <c r="C3135" s="492"/>
      <c r="D3135" s="492"/>
      <c r="E3135" s="492"/>
      <c r="F3135" s="492"/>
      <c r="G3135" s="492"/>
      <c r="H3135" s="199"/>
      <c r="I3135" s="199"/>
    </row>
    <row r="3136" spans="2:9" x14ac:dyDescent="0.3">
      <c r="B3136" s="285"/>
      <c r="C3136" s="492"/>
      <c r="D3136" s="492"/>
      <c r="E3136" s="492"/>
      <c r="F3136" s="492"/>
      <c r="G3136" s="492"/>
      <c r="H3136" s="199"/>
      <c r="I3136" s="199"/>
    </row>
    <row r="3137" spans="2:9" x14ac:dyDescent="0.3">
      <c r="B3137" s="285"/>
      <c r="C3137" s="492"/>
      <c r="D3137" s="492"/>
      <c r="E3137" s="492"/>
      <c r="F3137" s="492"/>
      <c r="G3137" s="492"/>
      <c r="H3137" s="199"/>
      <c r="I3137" s="199"/>
    </row>
    <row r="3138" spans="2:9" x14ac:dyDescent="0.3">
      <c r="B3138" s="285"/>
      <c r="C3138" s="492"/>
      <c r="D3138" s="492"/>
      <c r="E3138" s="492"/>
      <c r="F3138" s="492"/>
      <c r="G3138" s="492"/>
      <c r="H3138" s="199"/>
      <c r="I3138" s="199"/>
    </row>
    <row r="3139" spans="2:9" x14ac:dyDescent="0.3">
      <c r="B3139" s="285"/>
      <c r="C3139" s="492"/>
      <c r="D3139" s="492"/>
      <c r="E3139" s="492"/>
      <c r="F3139" s="492"/>
      <c r="G3139" s="492"/>
      <c r="H3139" s="199"/>
      <c r="I3139" s="199"/>
    </row>
    <row r="3140" spans="2:9" x14ac:dyDescent="0.3">
      <c r="B3140" s="285"/>
      <c r="C3140" s="492"/>
      <c r="D3140" s="492"/>
      <c r="E3140" s="492"/>
      <c r="F3140" s="492"/>
      <c r="G3140" s="492"/>
      <c r="H3140" s="199"/>
      <c r="I3140" s="199"/>
    </row>
    <row r="3141" spans="2:9" x14ac:dyDescent="0.3">
      <c r="B3141" s="285"/>
      <c r="C3141" s="492"/>
      <c r="D3141" s="492"/>
      <c r="E3141" s="492"/>
      <c r="F3141" s="492"/>
      <c r="G3141" s="492"/>
      <c r="H3141" s="199"/>
      <c r="I3141" s="199"/>
    </row>
    <row r="3142" spans="2:9" x14ac:dyDescent="0.3">
      <c r="B3142" s="285"/>
      <c r="C3142" s="492"/>
      <c r="D3142" s="492"/>
      <c r="E3142" s="492"/>
      <c r="F3142" s="492"/>
      <c r="G3142" s="492"/>
      <c r="H3142" s="199"/>
      <c r="I3142" s="199"/>
    </row>
    <row r="3143" spans="2:9" x14ac:dyDescent="0.3">
      <c r="B3143" s="285"/>
      <c r="C3143" s="492"/>
      <c r="D3143" s="492"/>
      <c r="E3143" s="492"/>
      <c r="F3143" s="492"/>
      <c r="G3143" s="492"/>
      <c r="H3143" s="199"/>
      <c r="I3143" s="199"/>
    </row>
    <row r="3144" spans="2:9" x14ac:dyDescent="0.3">
      <c r="B3144" s="285"/>
      <c r="C3144" s="492"/>
      <c r="D3144" s="492"/>
      <c r="E3144" s="492"/>
      <c r="F3144" s="492"/>
      <c r="G3144" s="492"/>
      <c r="H3144" s="199"/>
      <c r="I3144" s="199"/>
    </row>
    <row r="3145" spans="2:9" x14ac:dyDescent="0.3">
      <c r="B3145" s="285"/>
      <c r="C3145" s="492"/>
      <c r="D3145" s="492"/>
      <c r="E3145" s="492"/>
      <c r="F3145" s="492"/>
      <c r="G3145" s="492"/>
      <c r="H3145" s="199"/>
      <c r="I3145" s="199"/>
    </row>
    <row r="3146" spans="2:9" x14ac:dyDescent="0.3">
      <c r="B3146" s="285"/>
      <c r="C3146" s="492"/>
      <c r="D3146" s="492"/>
      <c r="E3146" s="492"/>
      <c r="F3146" s="492"/>
      <c r="G3146" s="492"/>
      <c r="H3146" s="199"/>
      <c r="I3146" s="199"/>
    </row>
    <row r="3147" spans="2:9" x14ac:dyDescent="0.3">
      <c r="B3147" s="285"/>
      <c r="C3147" s="492"/>
      <c r="D3147" s="492"/>
      <c r="E3147" s="492"/>
      <c r="F3147" s="492"/>
      <c r="G3147" s="492"/>
      <c r="H3147" s="199"/>
      <c r="I3147" s="199"/>
    </row>
    <row r="3148" spans="2:9" x14ac:dyDescent="0.3">
      <c r="B3148" s="285"/>
      <c r="C3148" s="492"/>
      <c r="D3148" s="492"/>
      <c r="E3148" s="492"/>
      <c r="F3148" s="492"/>
      <c r="G3148" s="492"/>
      <c r="H3148" s="199"/>
      <c r="I3148" s="199"/>
    </row>
    <row r="3149" spans="2:9" x14ac:dyDescent="0.3">
      <c r="B3149" s="285"/>
      <c r="C3149" s="492"/>
      <c r="D3149" s="492"/>
      <c r="E3149" s="492"/>
      <c r="F3149" s="492"/>
      <c r="G3149" s="492"/>
      <c r="H3149" s="199"/>
      <c r="I3149" s="199"/>
    </row>
    <row r="3150" spans="2:9" x14ac:dyDescent="0.3">
      <c r="B3150" s="285"/>
      <c r="C3150" s="492"/>
      <c r="D3150" s="492"/>
      <c r="E3150" s="492"/>
      <c r="F3150" s="492"/>
      <c r="G3150" s="492"/>
      <c r="H3150" s="199"/>
      <c r="I3150" s="199"/>
    </row>
    <row r="3151" spans="2:9" x14ac:dyDescent="0.3">
      <c r="B3151" s="285"/>
      <c r="C3151" s="492"/>
      <c r="D3151" s="492"/>
      <c r="E3151" s="492"/>
      <c r="F3151" s="492"/>
      <c r="G3151" s="492"/>
      <c r="H3151" s="199"/>
      <c r="I3151" s="199"/>
    </row>
    <row r="3152" spans="2:9" x14ac:dyDescent="0.3">
      <c r="B3152" s="285"/>
      <c r="C3152" s="492"/>
      <c r="D3152" s="492"/>
      <c r="E3152" s="492"/>
      <c r="F3152" s="492"/>
      <c r="G3152" s="492"/>
      <c r="H3152" s="199"/>
      <c r="I3152" s="199"/>
    </row>
    <row r="3153" spans="2:9" x14ac:dyDescent="0.3">
      <c r="B3153" s="285"/>
      <c r="C3153" s="492"/>
      <c r="D3153" s="492"/>
      <c r="E3153" s="492"/>
      <c r="F3153" s="492"/>
      <c r="G3153" s="492"/>
      <c r="H3153" s="199"/>
      <c r="I3153" s="199"/>
    </row>
    <row r="3154" spans="2:9" x14ac:dyDescent="0.3">
      <c r="B3154" s="285"/>
      <c r="C3154" s="492"/>
      <c r="D3154" s="492"/>
      <c r="E3154" s="492"/>
      <c r="F3154" s="492"/>
      <c r="G3154" s="492"/>
      <c r="H3154" s="199"/>
      <c r="I3154" s="199"/>
    </row>
    <row r="3155" spans="2:9" x14ac:dyDescent="0.3">
      <c r="B3155" s="285"/>
      <c r="C3155" s="492"/>
      <c r="D3155" s="492"/>
      <c r="E3155" s="492"/>
      <c r="F3155" s="492"/>
      <c r="G3155" s="492"/>
      <c r="H3155" s="199"/>
      <c r="I3155" s="199"/>
    </row>
    <row r="3156" spans="2:9" x14ac:dyDescent="0.3">
      <c r="B3156" s="285"/>
      <c r="C3156" s="492"/>
      <c r="D3156" s="492"/>
      <c r="E3156" s="492"/>
      <c r="F3156" s="492"/>
      <c r="G3156" s="492"/>
      <c r="H3156" s="199"/>
      <c r="I3156" s="199"/>
    </row>
    <row r="3157" spans="2:9" x14ac:dyDescent="0.3">
      <c r="B3157" s="285"/>
      <c r="C3157" s="492"/>
      <c r="D3157" s="492"/>
      <c r="E3157" s="492"/>
      <c r="F3157" s="492"/>
      <c r="G3157" s="492"/>
      <c r="H3157" s="199"/>
      <c r="I3157" s="199"/>
    </row>
    <row r="3158" spans="2:9" x14ac:dyDescent="0.3">
      <c r="B3158" s="285"/>
      <c r="C3158" s="492"/>
      <c r="D3158" s="492"/>
      <c r="E3158" s="492"/>
      <c r="F3158" s="492"/>
      <c r="G3158" s="492"/>
      <c r="H3158" s="199"/>
      <c r="I3158" s="199"/>
    </row>
    <row r="3159" spans="2:9" x14ac:dyDescent="0.3">
      <c r="B3159" s="285"/>
      <c r="C3159" s="492"/>
      <c r="D3159" s="492"/>
      <c r="E3159" s="492"/>
      <c r="F3159" s="492"/>
      <c r="G3159" s="492"/>
      <c r="H3159" s="199"/>
      <c r="I3159" s="199"/>
    </row>
    <row r="3160" spans="2:9" x14ac:dyDescent="0.3">
      <c r="B3160" s="285"/>
      <c r="C3160" s="492"/>
      <c r="D3160" s="492"/>
      <c r="E3160" s="492"/>
      <c r="F3160" s="492"/>
      <c r="G3160" s="492"/>
      <c r="H3160" s="199"/>
      <c r="I3160" s="199"/>
    </row>
    <row r="3161" spans="2:9" x14ac:dyDescent="0.3">
      <c r="B3161" s="285"/>
      <c r="C3161" s="492"/>
      <c r="D3161" s="492"/>
      <c r="E3161" s="492"/>
      <c r="F3161" s="492"/>
      <c r="G3161" s="492"/>
      <c r="H3161" s="199"/>
      <c r="I3161" s="199"/>
    </row>
    <row r="3162" spans="2:9" x14ac:dyDescent="0.3">
      <c r="B3162" s="285"/>
      <c r="C3162" s="492"/>
      <c r="D3162" s="492"/>
      <c r="E3162" s="492"/>
      <c r="F3162" s="492"/>
      <c r="G3162" s="492"/>
      <c r="H3162" s="199"/>
      <c r="I3162" s="199"/>
    </row>
    <row r="3163" spans="2:9" x14ac:dyDescent="0.3">
      <c r="B3163" s="285"/>
      <c r="C3163" s="492"/>
      <c r="D3163" s="492"/>
      <c r="E3163" s="492"/>
      <c r="F3163" s="492"/>
      <c r="G3163" s="492"/>
      <c r="H3163" s="199"/>
      <c r="I3163" s="199"/>
    </row>
    <row r="3164" spans="2:9" x14ac:dyDescent="0.3">
      <c r="B3164" s="285"/>
      <c r="C3164" s="492"/>
      <c r="D3164" s="492"/>
      <c r="E3164" s="492"/>
      <c r="F3164" s="492"/>
      <c r="G3164" s="492"/>
      <c r="H3164" s="199"/>
      <c r="I3164" s="199"/>
    </row>
    <row r="3165" spans="2:9" x14ac:dyDescent="0.3">
      <c r="B3165" s="285"/>
      <c r="C3165" s="492"/>
      <c r="D3165" s="492"/>
      <c r="E3165" s="492"/>
      <c r="F3165" s="492"/>
      <c r="G3165" s="492"/>
      <c r="H3165" s="199"/>
      <c r="I3165" s="199"/>
    </row>
    <row r="3166" spans="2:9" x14ac:dyDescent="0.3">
      <c r="B3166" s="285"/>
      <c r="C3166" s="492"/>
      <c r="D3166" s="492"/>
      <c r="E3166" s="492"/>
      <c r="F3166" s="492"/>
      <c r="G3166" s="492"/>
      <c r="H3166" s="199"/>
      <c r="I3166" s="199"/>
    </row>
    <row r="3167" spans="2:9" x14ac:dyDescent="0.3">
      <c r="B3167" s="285"/>
      <c r="C3167" s="492"/>
      <c r="D3167" s="492"/>
      <c r="E3167" s="492"/>
      <c r="F3167" s="492"/>
      <c r="G3167" s="492"/>
      <c r="H3167" s="199"/>
      <c r="I3167" s="199"/>
    </row>
    <row r="3168" spans="2:9" x14ac:dyDescent="0.3">
      <c r="B3168" s="285"/>
      <c r="C3168" s="492"/>
      <c r="D3168" s="492"/>
      <c r="E3168" s="492"/>
      <c r="F3168" s="492"/>
      <c r="G3168" s="492"/>
      <c r="H3168" s="199"/>
      <c r="I3168" s="199"/>
    </row>
    <row r="3169" spans="2:9" x14ac:dyDescent="0.3">
      <c r="B3169" s="285"/>
      <c r="C3169" s="492"/>
      <c r="D3169" s="492"/>
      <c r="E3169" s="492"/>
      <c r="F3169" s="492"/>
      <c r="G3169" s="492"/>
      <c r="H3169" s="199"/>
      <c r="I3169" s="199"/>
    </row>
    <row r="3170" spans="2:9" x14ac:dyDescent="0.3">
      <c r="B3170" s="285"/>
      <c r="C3170" s="492"/>
      <c r="D3170" s="492"/>
      <c r="E3170" s="492"/>
      <c r="F3170" s="492"/>
      <c r="G3170" s="492"/>
      <c r="H3170" s="199"/>
      <c r="I3170" s="199"/>
    </row>
    <row r="3171" spans="2:9" x14ac:dyDescent="0.3">
      <c r="B3171" s="285"/>
      <c r="C3171" s="492"/>
      <c r="D3171" s="492"/>
      <c r="E3171" s="492"/>
      <c r="F3171" s="492"/>
      <c r="G3171" s="492"/>
      <c r="H3171" s="199"/>
      <c r="I3171" s="199"/>
    </row>
    <row r="3172" spans="2:9" x14ac:dyDescent="0.3">
      <c r="B3172" s="285"/>
      <c r="C3172" s="492"/>
      <c r="D3172" s="492"/>
      <c r="E3172" s="492"/>
      <c r="F3172" s="492"/>
      <c r="G3172" s="492"/>
      <c r="H3172" s="199"/>
      <c r="I3172" s="199"/>
    </row>
    <row r="3173" spans="2:9" x14ac:dyDescent="0.3">
      <c r="B3173" s="285"/>
      <c r="C3173" s="492"/>
      <c r="D3173" s="492"/>
      <c r="E3173" s="492"/>
      <c r="F3173" s="492"/>
      <c r="G3173" s="492"/>
      <c r="H3173" s="199"/>
      <c r="I3173" s="199"/>
    </row>
    <row r="3174" spans="2:9" x14ac:dyDescent="0.3">
      <c r="B3174" s="285"/>
      <c r="C3174" s="492"/>
      <c r="D3174" s="492"/>
      <c r="E3174" s="492"/>
      <c r="F3174" s="492"/>
      <c r="G3174" s="492"/>
      <c r="H3174" s="199"/>
      <c r="I3174" s="199"/>
    </row>
    <row r="3175" spans="2:9" x14ac:dyDescent="0.3">
      <c r="B3175" s="285"/>
      <c r="C3175" s="492"/>
      <c r="D3175" s="492"/>
      <c r="E3175" s="492"/>
      <c r="F3175" s="492"/>
      <c r="G3175" s="492"/>
      <c r="H3175" s="199"/>
      <c r="I3175" s="199"/>
    </row>
    <row r="3176" spans="2:9" x14ac:dyDescent="0.3">
      <c r="B3176" s="285"/>
      <c r="C3176" s="492"/>
      <c r="D3176" s="492"/>
      <c r="E3176" s="492"/>
      <c r="F3176" s="492"/>
      <c r="G3176" s="492"/>
      <c r="H3176" s="199"/>
      <c r="I3176" s="199"/>
    </row>
    <row r="3177" spans="2:9" x14ac:dyDescent="0.3">
      <c r="B3177" s="285"/>
      <c r="C3177" s="492"/>
      <c r="D3177" s="492"/>
      <c r="E3177" s="492"/>
      <c r="F3177" s="492"/>
      <c r="G3177" s="492"/>
      <c r="H3177" s="199"/>
      <c r="I3177" s="199"/>
    </row>
    <row r="3178" spans="2:9" x14ac:dyDescent="0.3">
      <c r="B3178" s="285"/>
      <c r="C3178" s="492"/>
      <c r="D3178" s="492"/>
      <c r="E3178" s="492"/>
      <c r="F3178" s="492"/>
      <c r="G3178" s="492"/>
      <c r="H3178" s="199"/>
      <c r="I3178" s="199"/>
    </row>
    <row r="3179" spans="2:9" x14ac:dyDescent="0.3">
      <c r="B3179" s="285"/>
      <c r="C3179" s="492"/>
      <c r="D3179" s="492"/>
      <c r="E3179" s="492"/>
      <c r="F3179" s="492"/>
      <c r="G3179" s="492"/>
      <c r="H3179" s="199"/>
      <c r="I3179" s="199"/>
    </row>
    <row r="3180" spans="2:9" x14ac:dyDescent="0.3">
      <c r="B3180" s="285"/>
      <c r="C3180" s="492"/>
      <c r="D3180" s="492"/>
      <c r="E3180" s="492"/>
      <c r="F3180" s="492"/>
      <c r="G3180" s="492"/>
      <c r="H3180" s="199"/>
      <c r="I3180" s="199"/>
    </row>
    <row r="3181" spans="2:9" x14ac:dyDescent="0.3">
      <c r="B3181" s="285"/>
      <c r="C3181" s="492"/>
      <c r="D3181" s="492"/>
      <c r="E3181" s="492"/>
      <c r="F3181" s="492"/>
      <c r="G3181" s="492"/>
      <c r="H3181" s="199"/>
      <c r="I3181" s="199"/>
    </row>
    <row r="3182" spans="2:9" x14ac:dyDescent="0.3">
      <c r="B3182" s="285"/>
      <c r="C3182" s="492"/>
      <c r="D3182" s="492"/>
      <c r="E3182" s="492"/>
      <c r="F3182" s="492"/>
      <c r="G3182" s="492"/>
      <c r="H3182" s="199"/>
      <c r="I3182" s="199"/>
    </row>
    <row r="3183" spans="2:9" x14ac:dyDescent="0.3">
      <c r="B3183" s="285"/>
      <c r="C3183" s="492"/>
      <c r="D3183" s="492"/>
      <c r="E3183" s="492"/>
      <c r="F3183" s="492"/>
      <c r="G3183" s="492"/>
      <c r="H3183" s="199"/>
      <c r="I3183" s="199"/>
    </row>
    <row r="3184" spans="2:9" x14ac:dyDescent="0.3">
      <c r="B3184" s="285"/>
      <c r="C3184" s="492"/>
      <c r="D3184" s="492"/>
      <c r="E3184" s="492"/>
      <c r="F3184" s="492"/>
      <c r="G3184" s="492"/>
      <c r="H3184" s="199"/>
      <c r="I3184" s="199"/>
    </row>
    <row r="3185" spans="2:9" x14ac:dyDescent="0.3">
      <c r="B3185" s="285"/>
      <c r="C3185" s="492"/>
      <c r="D3185" s="492"/>
      <c r="E3185" s="492"/>
      <c r="F3185" s="492"/>
      <c r="G3185" s="492"/>
      <c r="H3185" s="199"/>
      <c r="I3185" s="199"/>
    </row>
    <row r="3186" spans="2:9" x14ac:dyDescent="0.3">
      <c r="B3186" s="285"/>
      <c r="C3186" s="492"/>
      <c r="D3186" s="492"/>
      <c r="E3186" s="492"/>
      <c r="F3186" s="492"/>
      <c r="G3186" s="492"/>
      <c r="H3186" s="199"/>
      <c r="I3186" s="199"/>
    </row>
    <row r="3187" spans="2:9" x14ac:dyDescent="0.3">
      <c r="B3187" s="285"/>
      <c r="C3187" s="492"/>
      <c r="D3187" s="492"/>
      <c r="E3187" s="492"/>
      <c r="F3187" s="492"/>
      <c r="G3187" s="492"/>
      <c r="H3187" s="199"/>
      <c r="I3187" s="199"/>
    </row>
    <row r="3188" spans="2:9" x14ac:dyDescent="0.3">
      <c r="B3188" s="285"/>
      <c r="C3188" s="492"/>
      <c r="D3188" s="492"/>
      <c r="E3188" s="492"/>
      <c r="F3188" s="492"/>
      <c r="G3188" s="492"/>
      <c r="H3188" s="199"/>
      <c r="I3188" s="199"/>
    </row>
    <row r="3189" spans="2:9" x14ac:dyDescent="0.3">
      <c r="B3189" s="285"/>
      <c r="C3189" s="492"/>
      <c r="D3189" s="492"/>
      <c r="E3189" s="492"/>
      <c r="F3189" s="492"/>
      <c r="G3189" s="492"/>
      <c r="H3189" s="199"/>
      <c r="I3189" s="199"/>
    </row>
    <row r="3190" spans="2:9" x14ac:dyDescent="0.3">
      <c r="B3190" s="285"/>
      <c r="C3190" s="492"/>
      <c r="D3190" s="492"/>
      <c r="E3190" s="492"/>
      <c r="F3190" s="492"/>
      <c r="G3190" s="492"/>
      <c r="H3190" s="199"/>
      <c r="I3190" s="199"/>
    </row>
    <row r="3191" spans="2:9" x14ac:dyDescent="0.3">
      <c r="B3191" s="285"/>
      <c r="C3191" s="492"/>
      <c r="D3191" s="492"/>
      <c r="E3191" s="492"/>
      <c r="F3191" s="492"/>
      <c r="G3191" s="492"/>
      <c r="H3191" s="199"/>
      <c r="I3191" s="199"/>
    </row>
    <row r="3192" spans="2:9" x14ac:dyDescent="0.3">
      <c r="B3192" s="285"/>
      <c r="C3192" s="492"/>
      <c r="D3192" s="492"/>
      <c r="E3192" s="492"/>
      <c r="F3192" s="492"/>
      <c r="G3192" s="492"/>
      <c r="H3192" s="199"/>
      <c r="I3192" s="199"/>
    </row>
    <row r="3193" spans="2:9" x14ac:dyDescent="0.3">
      <c r="B3193" s="285"/>
      <c r="C3193" s="492"/>
      <c r="D3193" s="492"/>
      <c r="E3193" s="492"/>
      <c r="F3193" s="492"/>
      <c r="G3193" s="492"/>
      <c r="H3193" s="199"/>
      <c r="I3193" s="199"/>
    </row>
    <row r="3194" spans="2:9" x14ac:dyDescent="0.3">
      <c r="B3194" s="285"/>
      <c r="C3194" s="492"/>
      <c r="D3194" s="492"/>
      <c r="E3194" s="492"/>
      <c r="F3194" s="492"/>
      <c r="G3194" s="492"/>
      <c r="H3194" s="199"/>
      <c r="I3194" s="199"/>
    </row>
    <row r="3195" spans="2:9" x14ac:dyDescent="0.3">
      <c r="B3195" s="285"/>
      <c r="C3195" s="492"/>
      <c r="D3195" s="492"/>
      <c r="E3195" s="492"/>
      <c r="F3195" s="492"/>
      <c r="G3195" s="492"/>
      <c r="H3195" s="199"/>
      <c r="I3195" s="199"/>
    </row>
    <row r="3196" spans="2:9" x14ac:dyDescent="0.3">
      <c r="B3196" s="285"/>
      <c r="C3196" s="492"/>
      <c r="D3196" s="492"/>
      <c r="E3196" s="492"/>
      <c r="F3196" s="492"/>
      <c r="G3196" s="492"/>
      <c r="H3196" s="199"/>
      <c r="I3196" s="199"/>
    </row>
    <row r="3197" spans="2:9" x14ac:dyDescent="0.3">
      <c r="B3197" s="285"/>
      <c r="C3197" s="492"/>
      <c r="D3197" s="492"/>
      <c r="E3197" s="492"/>
      <c r="F3197" s="492"/>
      <c r="G3197" s="492"/>
      <c r="H3197" s="199"/>
      <c r="I3197" s="199"/>
    </row>
    <row r="3198" spans="2:9" x14ac:dyDescent="0.3">
      <c r="B3198" s="285"/>
      <c r="C3198" s="492"/>
      <c r="D3198" s="492"/>
      <c r="E3198" s="492"/>
      <c r="F3198" s="492"/>
      <c r="G3198" s="492"/>
      <c r="H3198" s="199"/>
      <c r="I3198" s="199"/>
    </row>
    <row r="3199" spans="2:9" x14ac:dyDescent="0.3">
      <c r="B3199" s="285"/>
      <c r="C3199" s="492"/>
      <c r="D3199" s="492"/>
      <c r="E3199" s="492"/>
      <c r="F3199" s="492"/>
      <c r="G3199" s="492"/>
      <c r="H3199" s="199"/>
      <c r="I3199" s="199"/>
    </row>
    <row r="3200" spans="2:9" x14ac:dyDescent="0.3">
      <c r="B3200" s="285"/>
      <c r="C3200" s="492"/>
      <c r="D3200" s="492"/>
      <c r="E3200" s="492"/>
      <c r="F3200" s="492"/>
      <c r="G3200" s="492"/>
      <c r="H3200" s="199"/>
      <c r="I3200" s="199"/>
    </row>
    <row r="3201" spans="2:9" x14ac:dyDescent="0.3">
      <c r="B3201" s="285"/>
      <c r="C3201" s="492"/>
      <c r="D3201" s="492"/>
      <c r="E3201" s="492"/>
      <c r="F3201" s="492"/>
      <c r="G3201" s="492"/>
      <c r="H3201" s="199"/>
      <c r="I3201" s="199"/>
    </row>
    <row r="3202" spans="2:9" x14ac:dyDescent="0.3">
      <c r="B3202" s="285"/>
      <c r="C3202" s="492"/>
      <c r="D3202" s="492"/>
      <c r="E3202" s="492"/>
      <c r="F3202" s="492"/>
      <c r="G3202" s="492"/>
      <c r="H3202" s="199"/>
      <c r="I3202" s="199"/>
    </row>
    <row r="3203" spans="2:9" x14ac:dyDescent="0.3">
      <c r="B3203" s="285"/>
      <c r="C3203" s="492"/>
      <c r="D3203" s="492"/>
      <c r="E3203" s="492"/>
      <c r="F3203" s="492"/>
      <c r="G3203" s="492"/>
      <c r="H3203" s="199"/>
      <c r="I3203" s="199"/>
    </row>
    <row r="3204" spans="2:9" x14ac:dyDescent="0.3">
      <c r="B3204" s="285"/>
      <c r="C3204" s="492"/>
      <c r="D3204" s="492"/>
      <c r="E3204" s="492"/>
      <c r="F3204" s="492"/>
      <c r="G3204" s="492"/>
      <c r="H3204" s="199"/>
      <c r="I3204" s="199"/>
    </row>
    <row r="3205" spans="2:9" x14ac:dyDescent="0.3">
      <c r="B3205" s="285"/>
      <c r="C3205" s="492"/>
      <c r="D3205" s="492"/>
      <c r="E3205" s="492"/>
      <c r="F3205" s="492"/>
      <c r="G3205" s="492"/>
      <c r="H3205" s="199"/>
      <c r="I3205" s="199"/>
    </row>
    <row r="3206" spans="2:9" x14ac:dyDescent="0.3">
      <c r="B3206" s="285"/>
      <c r="C3206" s="492"/>
      <c r="D3206" s="492"/>
      <c r="E3206" s="492"/>
      <c r="F3206" s="492"/>
      <c r="G3206" s="492"/>
      <c r="H3206" s="199"/>
      <c r="I3206" s="199"/>
    </row>
    <row r="3207" spans="2:9" x14ac:dyDescent="0.3">
      <c r="B3207" s="285"/>
      <c r="C3207" s="492"/>
      <c r="D3207" s="492"/>
      <c r="E3207" s="492"/>
      <c r="F3207" s="492"/>
      <c r="G3207" s="492"/>
      <c r="H3207" s="199"/>
      <c r="I3207" s="199"/>
    </row>
    <row r="3208" spans="2:9" x14ac:dyDescent="0.3">
      <c r="B3208" s="285"/>
      <c r="C3208" s="492"/>
      <c r="D3208" s="492"/>
      <c r="E3208" s="492"/>
      <c r="F3208" s="492"/>
      <c r="G3208" s="492"/>
      <c r="H3208" s="199"/>
      <c r="I3208" s="199"/>
    </row>
    <row r="3209" spans="2:9" x14ac:dyDescent="0.3">
      <c r="B3209" s="285"/>
      <c r="C3209" s="492"/>
      <c r="D3209" s="492"/>
      <c r="E3209" s="492"/>
      <c r="F3209" s="492"/>
      <c r="G3209" s="492"/>
      <c r="H3209" s="199"/>
      <c r="I3209" s="199"/>
    </row>
    <row r="3210" spans="2:9" x14ac:dyDescent="0.3">
      <c r="B3210" s="285"/>
      <c r="C3210" s="492"/>
      <c r="D3210" s="492"/>
      <c r="E3210" s="492"/>
      <c r="F3210" s="492"/>
      <c r="G3210" s="492"/>
      <c r="H3210" s="199"/>
      <c r="I3210" s="199"/>
    </row>
    <row r="3211" spans="2:9" x14ac:dyDescent="0.3">
      <c r="B3211" s="285"/>
      <c r="C3211" s="492"/>
      <c r="D3211" s="492"/>
      <c r="E3211" s="492"/>
      <c r="F3211" s="492"/>
      <c r="G3211" s="492"/>
      <c r="H3211" s="199"/>
      <c r="I3211" s="199"/>
    </row>
    <row r="3212" spans="2:9" x14ac:dyDescent="0.3">
      <c r="B3212" s="285"/>
      <c r="C3212" s="492"/>
      <c r="D3212" s="492"/>
      <c r="E3212" s="492"/>
      <c r="F3212" s="492"/>
      <c r="G3212" s="492"/>
      <c r="H3212" s="199"/>
      <c r="I3212" s="199"/>
    </row>
    <row r="3213" spans="2:9" x14ac:dyDescent="0.3">
      <c r="B3213" s="285"/>
      <c r="C3213" s="492"/>
      <c r="D3213" s="492"/>
      <c r="E3213" s="492"/>
      <c r="F3213" s="492"/>
      <c r="G3213" s="492"/>
      <c r="H3213" s="199"/>
      <c r="I3213" s="199"/>
    </row>
    <row r="3214" spans="2:9" x14ac:dyDescent="0.3">
      <c r="B3214" s="285"/>
      <c r="C3214" s="492"/>
      <c r="D3214" s="492"/>
      <c r="E3214" s="492"/>
      <c r="F3214" s="492"/>
      <c r="G3214" s="492"/>
      <c r="H3214" s="199"/>
      <c r="I3214" s="199"/>
    </row>
    <row r="3215" spans="2:9" x14ac:dyDescent="0.3">
      <c r="B3215" s="285"/>
      <c r="C3215" s="492"/>
      <c r="D3215" s="492"/>
      <c r="E3215" s="492"/>
      <c r="F3215" s="492"/>
      <c r="G3215" s="492"/>
      <c r="H3215" s="199"/>
      <c r="I3215" s="199"/>
    </row>
    <row r="3216" spans="2:9" x14ac:dyDescent="0.3">
      <c r="B3216" s="285"/>
      <c r="C3216" s="492"/>
      <c r="D3216" s="492"/>
      <c r="E3216" s="492"/>
      <c r="F3216" s="492"/>
      <c r="G3216" s="492"/>
      <c r="H3216" s="199"/>
      <c r="I3216" s="199"/>
    </row>
    <row r="3217" spans="2:9" x14ac:dyDescent="0.3">
      <c r="B3217" s="285"/>
      <c r="C3217" s="492"/>
      <c r="D3217" s="492"/>
      <c r="E3217" s="492"/>
      <c r="F3217" s="492"/>
      <c r="G3217" s="492"/>
      <c r="H3217" s="199"/>
      <c r="I3217" s="199"/>
    </row>
    <row r="3218" spans="2:9" x14ac:dyDescent="0.3">
      <c r="B3218" s="285"/>
      <c r="C3218" s="492"/>
      <c r="D3218" s="492"/>
      <c r="E3218" s="492"/>
      <c r="F3218" s="492"/>
      <c r="G3218" s="492"/>
      <c r="H3218" s="199"/>
      <c r="I3218" s="199"/>
    </row>
    <row r="3219" spans="2:9" x14ac:dyDescent="0.3">
      <c r="B3219" s="285"/>
      <c r="C3219" s="492"/>
      <c r="D3219" s="492"/>
      <c r="E3219" s="492"/>
      <c r="F3219" s="492"/>
      <c r="G3219" s="492"/>
      <c r="H3219" s="199"/>
      <c r="I3219" s="199"/>
    </row>
    <row r="3220" spans="2:9" x14ac:dyDescent="0.3">
      <c r="B3220" s="285"/>
      <c r="C3220" s="492"/>
      <c r="D3220" s="492"/>
      <c r="E3220" s="492"/>
      <c r="F3220" s="492"/>
      <c r="G3220" s="492"/>
      <c r="H3220" s="199"/>
      <c r="I3220" s="199"/>
    </row>
    <row r="3221" spans="2:9" x14ac:dyDescent="0.3">
      <c r="B3221" s="285"/>
      <c r="C3221" s="492"/>
      <c r="D3221" s="492"/>
      <c r="E3221" s="492"/>
      <c r="F3221" s="492"/>
      <c r="G3221" s="492"/>
      <c r="H3221" s="199"/>
      <c r="I3221" s="199"/>
    </row>
    <row r="3222" spans="2:9" x14ac:dyDescent="0.3">
      <c r="B3222" s="285"/>
      <c r="C3222" s="492"/>
      <c r="D3222" s="492"/>
      <c r="E3222" s="492"/>
      <c r="F3222" s="492"/>
      <c r="G3222" s="492"/>
      <c r="H3222" s="199"/>
      <c r="I3222" s="199"/>
    </row>
    <row r="3223" spans="2:9" x14ac:dyDescent="0.3">
      <c r="B3223" s="285"/>
      <c r="C3223" s="492"/>
      <c r="D3223" s="492"/>
      <c r="E3223" s="492"/>
      <c r="F3223" s="492"/>
      <c r="G3223" s="492"/>
      <c r="H3223" s="199"/>
      <c r="I3223" s="199"/>
    </row>
    <row r="3224" spans="2:9" x14ac:dyDescent="0.3">
      <c r="B3224" s="285"/>
      <c r="C3224" s="492"/>
      <c r="D3224" s="492"/>
      <c r="E3224" s="492"/>
      <c r="F3224" s="492"/>
      <c r="G3224" s="492"/>
      <c r="H3224" s="199"/>
      <c r="I3224" s="199"/>
    </row>
    <row r="3225" spans="2:9" x14ac:dyDescent="0.3">
      <c r="B3225" s="285"/>
      <c r="C3225" s="492"/>
      <c r="D3225" s="492"/>
      <c r="E3225" s="492"/>
      <c r="F3225" s="492"/>
      <c r="G3225" s="492"/>
      <c r="H3225" s="199"/>
      <c r="I3225" s="199"/>
    </row>
    <row r="3226" spans="2:9" x14ac:dyDescent="0.3">
      <c r="B3226" s="285"/>
      <c r="C3226" s="492"/>
      <c r="D3226" s="492"/>
      <c r="E3226" s="492"/>
      <c r="F3226" s="492"/>
      <c r="G3226" s="492"/>
      <c r="H3226" s="199"/>
      <c r="I3226" s="199"/>
    </row>
    <row r="3227" spans="2:9" x14ac:dyDescent="0.3">
      <c r="B3227" s="285"/>
      <c r="C3227" s="492"/>
      <c r="D3227" s="492"/>
      <c r="E3227" s="492"/>
      <c r="F3227" s="492"/>
      <c r="G3227" s="492"/>
      <c r="H3227" s="199"/>
      <c r="I3227" s="199"/>
    </row>
    <row r="3228" spans="2:9" x14ac:dyDescent="0.3">
      <c r="B3228" s="285"/>
      <c r="C3228" s="492"/>
      <c r="D3228" s="492"/>
      <c r="E3228" s="492"/>
      <c r="F3228" s="492"/>
      <c r="G3228" s="492"/>
      <c r="H3228" s="199"/>
      <c r="I3228" s="199"/>
    </row>
    <row r="3229" spans="2:9" x14ac:dyDescent="0.3">
      <c r="B3229" s="285"/>
      <c r="C3229" s="492"/>
      <c r="D3229" s="492"/>
      <c r="E3229" s="492"/>
      <c r="F3229" s="492"/>
      <c r="G3229" s="492"/>
      <c r="H3229" s="199"/>
      <c r="I3229" s="199"/>
    </row>
    <row r="3230" spans="2:9" x14ac:dyDescent="0.3">
      <c r="B3230" s="285"/>
      <c r="C3230" s="492"/>
      <c r="D3230" s="492"/>
      <c r="E3230" s="492"/>
      <c r="F3230" s="492"/>
      <c r="G3230" s="492"/>
      <c r="H3230" s="199"/>
      <c r="I3230" s="199"/>
    </row>
    <row r="3231" spans="2:9" x14ac:dyDescent="0.3">
      <c r="B3231" s="285"/>
      <c r="C3231" s="492"/>
      <c r="D3231" s="492"/>
      <c r="E3231" s="492"/>
      <c r="F3231" s="492"/>
      <c r="G3231" s="492"/>
      <c r="H3231" s="199"/>
      <c r="I3231" s="199"/>
    </row>
    <row r="3232" spans="2:9" x14ac:dyDescent="0.3">
      <c r="B3232" s="285"/>
      <c r="C3232" s="492"/>
      <c r="D3232" s="492"/>
      <c r="E3232" s="492"/>
      <c r="F3232" s="492"/>
      <c r="G3232" s="492"/>
      <c r="H3232" s="199"/>
      <c r="I3232" s="199"/>
    </row>
    <row r="3233" spans="2:9" x14ac:dyDescent="0.3">
      <c r="B3233" s="285"/>
      <c r="C3233" s="492"/>
      <c r="D3233" s="492"/>
      <c r="E3233" s="492"/>
      <c r="F3233" s="492"/>
      <c r="G3233" s="492"/>
      <c r="H3233" s="199"/>
      <c r="I3233" s="199"/>
    </row>
    <row r="3234" spans="2:9" x14ac:dyDescent="0.3">
      <c r="B3234" s="285"/>
      <c r="C3234" s="492"/>
      <c r="D3234" s="492"/>
      <c r="E3234" s="492"/>
      <c r="F3234" s="492"/>
      <c r="G3234" s="492"/>
      <c r="H3234" s="199"/>
      <c r="I3234" s="199"/>
    </row>
    <row r="3235" spans="2:9" x14ac:dyDescent="0.3">
      <c r="B3235" s="285"/>
      <c r="C3235" s="492"/>
      <c r="D3235" s="492"/>
      <c r="E3235" s="492"/>
      <c r="F3235" s="492"/>
      <c r="G3235" s="492"/>
      <c r="H3235" s="199"/>
      <c r="I3235" s="199"/>
    </row>
    <row r="3236" spans="2:9" x14ac:dyDescent="0.3">
      <c r="B3236" s="285"/>
      <c r="C3236" s="492"/>
      <c r="D3236" s="492"/>
      <c r="E3236" s="492"/>
      <c r="F3236" s="492"/>
      <c r="G3236" s="492"/>
      <c r="H3236" s="199"/>
      <c r="I3236" s="199"/>
    </row>
    <row r="3237" spans="2:9" x14ac:dyDescent="0.3">
      <c r="B3237" s="285"/>
      <c r="C3237" s="492"/>
      <c r="D3237" s="492"/>
      <c r="E3237" s="492"/>
      <c r="F3237" s="492"/>
      <c r="G3237" s="492"/>
      <c r="H3237" s="199"/>
      <c r="I3237" s="199"/>
    </row>
    <row r="3238" spans="2:9" x14ac:dyDescent="0.3">
      <c r="B3238" s="285"/>
      <c r="C3238" s="492"/>
      <c r="D3238" s="492"/>
      <c r="E3238" s="492"/>
      <c r="F3238" s="492"/>
      <c r="G3238" s="492"/>
      <c r="H3238" s="199"/>
      <c r="I3238" s="199"/>
    </row>
    <row r="3239" spans="2:9" x14ac:dyDescent="0.3">
      <c r="B3239" s="285"/>
      <c r="C3239" s="492"/>
      <c r="D3239" s="492"/>
      <c r="E3239" s="492"/>
      <c r="F3239" s="492"/>
      <c r="G3239" s="492"/>
      <c r="H3239" s="199"/>
      <c r="I3239" s="199"/>
    </row>
    <row r="3240" spans="2:9" x14ac:dyDescent="0.3">
      <c r="B3240" s="285"/>
      <c r="C3240" s="492"/>
      <c r="D3240" s="492"/>
      <c r="E3240" s="492"/>
      <c r="F3240" s="492"/>
      <c r="G3240" s="492"/>
      <c r="H3240" s="199"/>
      <c r="I3240" s="199"/>
    </row>
    <row r="3241" spans="2:9" x14ac:dyDescent="0.3">
      <c r="B3241" s="285"/>
      <c r="C3241" s="492"/>
      <c r="D3241" s="492"/>
      <c r="E3241" s="492"/>
      <c r="F3241" s="492"/>
      <c r="G3241" s="492"/>
      <c r="H3241" s="199"/>
      <c r="I3241" s="199"/>
    </row>
    <row r="3242" spans="2:9" x14ac:dyDescent="0.3">
      <c r="B3242" s="285"/>
      <c r="C3242" s="492"/>
      <c r="D3242" s="492"/>
      <c r="E3242" s="492"/>
      <c r="F3242" s="492"/>
      <c r="G3242" s="492"/>
      <c r="H3242" s="199"/>
      <c r="I3242" s="199"/>
    </row>
    <row r="3243" spans="2:9" x14ac:dyDescent="0.3">
      <c r="B3243" s="285"/>
      <c r="C3243" s="492"/>
      <c r="D3243" s="492"/>
      <c r="E3243" s="492"/>
      <c r="F3243" s="492"/>
      <c r="G3243" s="492"/>
      <c r="H3243" s="199"/>
      <c r="I3243" s="199"/>
    </row>
    <row r="3244" spans="2:9" x14ac:dyDescent="0.3">
      <c r="B3244" s="285"/>
      <c r="C3244" s="492"/>
      <c r="D3244" s="492"/>
      <c r="E3244" s="492"/>
      <c r="F3244" s="492"/>
      <c r="G3244" s="492"/>
      <c r="H3244" s="199"/>
      <c r="I3244" s="199"/>
    </row>
    <row r="3245" spans="2:9" x14ac:dyDescent="0.3">
      <c r="B3245" s="285"/>
      <c r="C3245" s="492"/>
      <c r="D3245" s="492"/>
      <c r="E3245" s="492"/>
      <c r="F3245" s="492"/>
      <c r="G3245" s="492"/>
      <c r="H3245" s="199"/>
      <c r="I3245" s="199"/>
    </row>
    <row r="3246" spans="2:9" x14ac:dyDescent="0.3">
      <c r="B3246" s="285"/>
      <c r="C3246" s="492"/>
      <c r="D3246" s="492"/>
      <c r="E3246" s="492"/>
      <c r="F3246" s="492"/>
      <c r="G3246" s="492"/>
      <c r="H3246" s="199"/>
      <c r="I3246" s="199"/>
    </row>
    <row r="3247" spans="2:9" x14ac:dyDescent="0.3">
      <c r="B3247" s="285"/>
      <c r="C3247" s="492"/>
      <c r="D3247" s="492"/>
      <c r="E3247" s="492"/>
      <c r="F3247" s="492"/>
      <c r="G3247" s="492"/>
      <c r="H3247" s="199"/>
      <c r="I3247" s="199"/>
    </row>
    <row r="3248" spans="2:9" x14ac:dyDescent="0.3">
      <c r="B3248" s="285"/>
      <c r="C3248" s="492"/>
      <c r="D3248" s="492"/>
      <c r="E3248" s="492"/>
      <c r="F3248" s="492"/>
      <c r="G3248" s="492"/>
      <c r="H3248" s="199"/>
      <c r="I3248" s="199"/>
    </row>
    <row r="3249" spans="2:9" x14ac:dyDescent="0.3">
      <c r="B3249" s="285"/>
      <c r="C3249" s="492"/>
      <c r="D3249" s="492"/>
      <c r="E3249" s="492"/>
      <c r="F3249" s="492"/>
      <c r="G3249" s="492"/>
      <c r="H3249" s="199"/>
      <c r="I3249" s="199"/>
    </row>
    <row r="3250" spans="2:9" x14ac:dyDescent="0.3">
      <c r="B3250" s="285"/>
      <c r="C3250" s="492"/>
      <c r="D3250" s="492"/>
      <c r="E3250" s="492"/>
      <c r="F3250" s="492"/>
      <c r="G3250" s="492"/>
      <c r="H3250" s="199"/>
      <c r="I3250" s="199"/>
    </row>
    <row r="3251" spans="2:9" x14ac:dyDescent="0.3">
      <c r="B3251" s="285"/>
      <c r="C3251" s="492"/>
      <c r="D3251" s="492"/>
      <c r="E3251" s="492"/>
      <c r="F3251" s="492"/>
      <c r="G3251" s="492"/>
      <c r="H3251" s="199"/>
      <c r="I3251" s="199"/>
    </row>
    <row r="3252" spans="2:9" x14ac:dyDescent="0.3">
      <c r="B3252" s="285"/>
      <c r="C3252" s="492"/>
      <c r="D3252" s="492"/>
      <c r="E3252" s="492"/>
      <c r="F3252" s="492"/>
      <c r="G3252" s="492"/>
      <c r="H3252" s="199"/>
      <c r="I3252" s="199"/>
    </row>
    <row r="3253" spans="2:9" x14ac:dyDescent="0.3">
      <c r="B3253" s="285"/>
      <c r="C3253" s="492"/>
      <c r="D3253" s="492"/>
      <c r="E3253" s="492"/>
      <c r="F3253" s="492"/>
      <c r="G3253" s="492"/>
      <c r="H3253" s="199"/>
      <c r="I3253" s="199"/>
    </row>
    <row r="3254" spans="2:9" x14ac:dyDescent="0.3">
      <c r="B3254" s="285"/>
      <c r="C3254" s="492"/>
      <c r="D3254" s="492"/>
      <c r="E3254" s="492"/>
      <c r="F3254" s="492"/>
      <c r="G3254" s="492"/>
      <c r="H3254" s="199"/>
      <c r="I3254" s="199"/>
    </row>
    <row r="3255" spans="2:9" x14ac:dyDescent="0.3">
      <c r="B3255" s="285"/>
      <c r="C3255" s="492"/>
      <c r="D3255" s="492"/>
      <c r="E3255" s="492"/>
      <c r="F3255" s="492"/>
      <c r="G3255" s="492"/>
      <c r="H3255" s="199"/>
      <c r="I3255" s="199"/>
    </row>
    <row r="3256" spans="2:9" x14ac:dyDescent="0.3">
      <c r="B3256" s="285"/>
      <c r="C3256" s="492"/>
      <c r="D3256" s="492"/>
      <c r="E3256" s="492"/>
      <c r="F3256" s="492"/>
      <c r="G3256" s="492"/>
      <c r="H3256" s="199"/>
      <c r="I3256" s="199"/>
    </row>
    <row r="3257" spans="2:9" x14ac:dyDescent="0.3">
      <c r="B3257" s="285"/>
      <c r="C3257" s="492"/>
      <c r="D3257" s="492"/>
      <c r="E3257" s="492"/>
      <c r="F3257" s="492"/>
      <c r="G3257" s="492"/>
      <c r="H3257" s="199"/>
      <c r="I3257" s="199"/>
    </row>
    <row r="3258" spans="2:9" x14ac:dyDescent="0.3">
      <c r="B3258" s="285"/>
      <c r="C3258" s="492"/>
      <c r="D3258" s="492"/>
      <c r="E3258" s="492"/>
      <c r="F3258" s="492"/>
      <c r="G3258" s="492"/>
      <c r="H3258" s="199"/>
      <c r="I3258" s="199"/>
    </row>
    <row r="3259" spans="2:9" x14ac:dyDescent="0.3">
      <c r="B3259" s="285"/>
      <c r="C3259" s="492"/>
      <c r="D3259" s="492"/>
      <c r="E3259" s="492"/>
      <c r="F3259" s="492"/>
      <c r="G3259" s="492"/>
      <c r="H3259" s="199"/>
      <c r="I3259" s="199"/>
    </row>
    <row r="3260" spans="2:9" x14ac:dyDescent="0.3">
      <c r="B3260" s="285"/>
      <c r="C3260" s="492"/>
      <c r="D3260" s="492"/>
      <c r="E3260" s="492"/>
      <c r="F3260" s="492"/>
      <c r="G3260" s="492"/>
      <c r="H3260" s="199"/>
      <c r="I3260" s="199"/>
    </row>
    <row r="3261" spans="2:9" x14ac:dyDescent="0.3">
      <c r="B3261" s="285"/>
      <c r="C3261" s="492"/>
      <c r="D3261" s="492"/>
      <c r="E3261" s="492"/>
      <c r="F3261" s="492"/>
      <c r="G3261" s="492"/>
      <c r="H3261" s="199"/>
      <c r="I3261" s="199"/>
    </row>
    <row r="3262" spans="2:9" x14ac:dyDescent="0.3">
      <c r="B3262" s="285"/>
      <c r="C3262" s="492"/>
      <c r="D3262" s="492"/>
      <c r="E3262" s="492"/>
      <c r="F3262" s="492"/>
      <c r="G3262" s="492"/>
      <c r="H3262" s="199"/>
      <c r="I3262" s="199"/>
    </row>
    <row r="3263" spans="2:9" x14ac:dyDescent="0.3">
      <c r="B3263" s="285"/>
      <c r="C3263" s="492"/>
      <c r="D3263" s="492"/>
      <c r="E3263" s="492"/>
      <c r="F3263" s="492"/>
      <c r="G3263" s="492"/>
      <c r="H3263" s="199"/>
      <c r="I3263" s="199"/>
    </row>
    <row r="3264" spans="2:9" x14ac:dyDescent="0.3">
      <c r="B3264" s="285"/>
      <c r="C3264" s="492"/>
      <c r="D3264" s="492"/>
      <c r="E3264" s="492"/>
      <c r="F3264" s="492"/>
      <c r="G3264" s="492"/>
      <c r="H3264" s="199"/>
      <c r="I3264" s="199"/>
    </row>
    <row r="3265" spans="2:9" x14ac:dyDescent="0.3">
      <c r="B3265" s="285"/>
      <c r="C3265" s="492"/>
      <c r="D3265" s="492"/>
      <c r="E3265" s="492"/>
      <c r="F3265" s="492"/>
      <c r="G3265" s="492"/>
      <c r="H3265" s="199"/>
      <c r="I3265" s="199"/>
    </row>
    <row r="3266" spans="2:9" x14ac:dyDescent="0.3">
      <c r="B3266" s="285"/>
      <c r="C3266" s="492"/>
      <c r="D3266" s="492"/>
      <c r="E3266" s="492"/>
      <c r="F3266" s="492"/>
      <c r="G3266" s="492"/>
      <c r="H3266" s="199"/>
      <c r="I3266" s="199"/>
    </row>
    <row r="3267" spans="2:9" x14ac:dyDescent="0.3">
      <c r="B3267" s="285"/>
      <c r="C3267" s="492"/>
      <c r="D3267" s="492"/>
      <c r="E3267" s="492"/>
      <c r="F3267" s="492"/>
      <c r="G3267" s="492"/>
      <c r="H3267" s="199"/>
      <c r="I3267" s="199"/>
    </row>
    <row r="3268" spans="2:9" x14ac:dyDescent="0.3">
      <c r="B3268" s="285"/>
      <c r="C3268" s="492"/>
      <c r="D3268" s="492"/>
      <c r="E3268" s="492"/>
      <c r="F3268" s="492"/>
      <c r="G3268" s="492"/>
      <c r="H3268" s="199"/>
      <c r="I3268" s="199"/>
    </row>
    <row r="3269" spans="2:9" x14ac:dyDescent="0.3">
      <c r="B3269" s="285"/>
      <c r="C3269" s="492"/>
      <c r="D3269" s="492"/>
      <c r="E3269" s="492"/>
      <c r="F3269" s="492"/>
      <c r="G3269" s="492"/>
      <c r="H3269" s="199"/>
      <c r="I3269" s="199"/>
    </row>
    <row r="3270" spans="2:9" x14ac:dyDescent="0.3">
      <c r="B3270" s="285"/>
      <c r="C3270" s="492"/>
      <c r="D3270" s="492"/>
      <c r="E3270" s="492"/>
      <c r="F3270" s="492"/>
      <c r="G3270" s="492"/>
      <c r="H3270" s="199"/>
      <c r="I3270" s="199"/>
    </row>
    <row r="3271" spans="2:9" x14ac:dyDescent="0.3">
      <c r="B3271" s="285"/>
      <c r="C3271" s="492"/>
      <c r="D3271" s="492"/>
      <c r="E3271" s="492"/>
      <c r="F3271" s="492"/>
      <c r="G3271" s="492"/>
      <c r="H3271" s="199"/>
      <c r="I3271" s="199"/>
    </row>
    <row r="3272" spans="2:9" x14ac:dyDescent="0.3">
      <c r="B3272" s="285"/>
      <c r="C3272" s="492"/>
      <c r="D3272" s="492"/>
      <c r="E3272" s="492"/>
      <c r="F3272" s="492"/>
      <c r="G3272" s="492"/>
      <c r="H3272" s="199"/>
      <c r="I3272" s="199"/>
    </row>
    <row r="3273" spans="2:9" x14ac:dyDescent="0.3">
      <c r="B3273" s="285"/>
      <c r="C3273" s="492"/>
      <c r="D3273" s="492"/>
      <c r="E3273" s="492"/>
      <c r="F3273" s="492"/>
      <c r="G3273" s="492"/>
      <c r="H3273" s="199"/>
      <c r="I3273" s="199"/>
    </row>
    <row r="3274" spans="2:9" x14ac:dyDescent="0.3">
      <c r="B3274" s="285"/>
      <c r="C3274" s="492"/>
      <c r="D3274" s="492"/>
      <c r="E3274" s="492"/>
      <c r="F3274" s="492"/>
      <c r="G3274" s="492"/>
      <c r="H3274" s="199"/>
      <c r="I3274" s="199"/>
    </row>
    <row r="3275" spans="2:9" x14ac:dyDescent="0.3">
      <c r="B3275" s="285"/>
      <c r="C3275" s="492"/>
      <c r="D3275" s="492"/>
      <c r="E3275" s="492"/>
      <c r="F3275" s="492"/>
      <c r="G3275" s="492"/>
      <c r="H3275" s="199"/>
      <c r="I3275" s="199"/>
    </row>
    <row r="3276" spans="2:9" x14ac:dyDescent="0.3">
      <c r="B3276" s="285"/>
      <c r="C3276" s="492"/>
      <c r="D3276" s="492"/>
      <c r="E3276" s="492"/>
      <c r="F3276" s="492"/>
      <c r="G3276" s="492"/>
      <c r="H3276" s="199"/>
      <c r="I3276" s="199"/>
    </row>
    <row r="3277" spans="2:9" x14ac:dyDescent="0.3">
      <c r="B3277" s="285"/>
      <c r="C3277" s="492"/>
      <c r="D3277" s="492"/>
      <c r="E3277" s="492"/>
      <c r="F3277" s="492"/>
      <c r="G3277" s="492"/>
      <c r="H3277" s="199"/>
      <c r="I3277" s="199"/>
    </row>
    <row r="3278" spans="2:9" x14ac:dyDescent="0.3">
      <c r="B3278" s="285"/>
      <c r="C3278" s="492"/>
      <c r="D3278" s="492"/>
      <c r="E3278" s="492"/>
      <c r="F3278" s="492"/>
      <c r="G3278" s="492"/>
      <c r="H3278" s="199"/>
      <c r="I3278" s="199"/>
    </row>
    <row r="3279" spans="2:9" x14ac:dyDescent="0.3">
      <c r="B3279" s="285"/>
      <c r="C3279" s="492"/>
      <c r="D3279" s="492"/>
      <c r="E3279" s="492"/>
      <c r="F3279" s="492"/>
      <c r="G3279" s="492"/>
      <c r="H3279" s="199"/>
      <c r="I3279" s="199"/>
    </row>
    <row r="3280" spans="2:9" x14ac:dyDescent="0.3">
      <c r="B3280" s="285"/>
      <c r="C3280" s="492"/>
      <c r="D3280" s="492"/>
      <c r="E3280" s="492"/>
      <c r="F3280" s="492"/>
      <c r="G3280" s="492"/>
      <c r="H3280" s="199"/>
      <c r="I3280" s="199"/>
    </row>
    <row r="3281" spans="2:9" x14ac:dyDescent="0.3">
      <c r="B3281" s="285"/>
      <c r="C3281" s="492"/>
      <c r="D3281" s="492"/>
      <c r="E3281" s="492"/>
      <c r="F3281" s="492"/>
      <c r="G3281" s="492"/>
      <c r="H3281" s="199"/>
      <c r="I3281" s="199"/>
    </row>
    <row r="3282" spans="2:9" x14ac:dyDescent="0.3">
      <c r="B3282" s="285"/>
      <c r="C3282" s="492"/>
      <c r="D3282" s="492"/>
      <c r="E3282" s="492"/>
      <c r="F3282" s="492"/>
      <c r="G3282" s="492"/>
      <c r="H3282" s="199"/>
      <c r="I3282" s="199"/>
    </row>
    <row r="3283" spans="2:9" x14ac:dyDescent="0.3">
      <c r="B3283" s="285"/>
      <c r="C3283" s="492"/>
      <c r="D3283" s="492"/>
      <c r="E3283" s="492"/>
      <c r="F3283" s="492"/>
      <c r="G3283" s="492"/>
      <c r="H3283" s="199"/>
      <c r="I3283" s="199"/>
    </row>
    <row r="3284" spans="2:9" x14ac:dyDescent="0.3">
      <c r="B3284" s="285"/>
      <c r="C3284" s="492"/>
      <c r="D3284" s="492"/>
      <c r="E3284" s="492"/>
      <c r="F3284" s="492"/>
      <c r="G3284" s="492"/>
      <c r="H3284" s="199"/>
      <c r="I3284" s="199"/>
    </row>
    <row r="3285" spans="2:9" x14ac:dyDescent="0.3">
      <c r="B3285" s="285"/>
      <c r="C3285" s="492"/>
      <c r="D3285" s="492"/>
      <c r="E3285" s="492"/>
      <c r="F3285" s="492"/>
      <c r="G3285" s="492"/>
      <c r="H3285" s="199"/>
      <c r="I3285" s="199"/>
    </row>
    <row r="3286" spans="2:9" x14ac:dyDescent="0.3">
      <c r="B3286" s="285"/>
      <c r="C3286" s="492"/>
      <c r="D3286" s="492"/>
      <c r="E3286" s="492"/>
      <c r="F3286" s="492"/>
      <c r="G3286" s="492"/>
      <c r="H3286" s="199"/>
      <c r="I3286" s="199"/>
    </row>
    <row r="3287" spans="2:9" x14ac:dyDescent="0.3">
      <c r="B3287" s="285"/>
      <c r="C3287" s="492"/>
      <c r="D3287" s="492"/>
      <c r="E3287" s="492"/>
      <c r="F3287" s="492"/>
      <c r="G3287" s="492"/>
      <c r="H3287" s="199"/>
      <c r="I3287" s="199"/>
    </row>
    <row r="3288" spans="2:9" x14ac:dyDescent="0.3">
      <c r="B3288" s="285"/>
      <c r="C3288" s="492"/>
      <c r="D3288" s="492"/>
      <c r="E3288" s="492"/>
      <c r="F3288" s="492"/>
      <c r="G3288" s="492"/>
      <c r="H3288" s="199"/>
      <c r="I3288" s="199"/>
    </row>
    <row r="3289" spans="2:9" x14ac:dyDescent="0.3">
      <c r="B3289" s="285"/>
      <c r="C3289" s="492"/>
      <c r="D3289" s="492"/>
      <c r="E3289" s="492"/>
      <c r="F3289" s="492"/>
      <c r="G3289" s="492"/>
      <c r="H3289" s="199"/>
      <c r="I3289" s="199"/>
    </row>
    <row r="3290" spans="2:9" x14ac:dyDescent="0.3">
      <c r="B3290" s="285"/>
      <c r="C3290" s="492"/>
      <c r="D3290" s="492"/>
      <c r="E3290" s="492"/>
      <c r="F3290" s="492"/>
      <c r="G3290" s="492"/>
      <c r="H3290" s="199"/>
      <c r="I3290" s="199"/>
    </row>
    <row r="3291" spans="2:9" x14ac:dyDescent="0.3">
      <c r="B3291" s="285"/>
      <c r="C3291" s="492"/>
      <c r="D3291" s="492"/>
      <c r="E3291" s="492"/>
      <c r="F3291" s="492"/>
      <c r="G3291" s="492"/>
      <c r="H3291" s="199"/>
      <c r="I3291" s="199"/>
    </row>
    <row r="3292" spans="2:9" x14ac:dyDescent="0.3">
      <c r="B3292" s="285"/>
      <c r="C3292" s="492"/>
      <c r="D3292" s="492"/>
      <c r="E3292" s="492"/>
      <c r="F3292" s="492"/>
      <c r="G3292" s="492"/>
      <c r="H3292" s="199"/>
      <c r="I3292" s="199"/>
    </row>
    <row r="3293" spans="2:9" x14ac:dyDescent="0.3">
      <c r="B3293" s="285"/>
      <c r="C3293" s="492"/>
      <c r="D3293" s="492"/>
      <c r="E3293" s="492"/>
      <c r="F3293" s="492"/>
      <c r="G3293" s="492"/>
      <c r="H3293" s="199"/>
      <c r="I3293" s="199"/>
    </row>
    <row r="3294" spans="2:9" x14ac:dyDescent="0.3">
      <c r="B3294" s="285"/>
      <c r="C3294" s="492"/>
      <c r="D3294" s="492"/>
      <c r="E3294" s="492"/>
      <c r="F3294" s="492"/>
      <c r="G3294" s="492"/>
      <c r="H3294" s="199"/>
      <c r="I3294" s="199"/>
    </row>
    <row r="3295" spans="2:9" x14ac:dyDescent="0.3">
      <c r="B3295" s="285"/>
      <c r="C3295" s="492"/>
      <c r="D3295" s="492"/>
      <c r="E3295" s="492"/>
      <c r="F3295" s="492"/>
      <c r="G3295" s="492"/>
      <c r="H3295" s="199"/>
      <c r="I3295" s="199"/>
    </row>
    <row r="3296" spans="2:9" x14ac:dyDescent="0.3">
      <c r="B3296" s="285"/>
      <c r="C3296" s="492"/>
      <c r="D3296" s="492"/>
      <c r="E3296" s="492"/>
      <c r="F3296" s="492"/>
      <c r="G3296" s="492"/>
      <c r="H3296" s="199"/>
      <c r="I3296" s="199"/>
    </row>
    <row r="3297" spans="2:9" x14ac:dyDescent="0.3">
      <c r="B3297" s="285"/>
      <c r="C3297" s="492"/>
      <c r="D3297" s="492"/>
      <c r="E3297" s="492"/>
      <c r="F3297" s="492"/>
      <c r="G3297" s="492"/>
      <c r="H3297" s="199"/>
      <c r="I3297" s="199"/>
    </row>
    <row r="3298" spans="2:9" x14ac:dyDescent="0.3">
      <c r="B3298" s="285"/>
      <c r="C3298" s="492"/>
      <c r="D3298" s="492"/>
      <c r="E3298" s="492"/>
      <c r="F3298" s="492"/>
      <c r="G3298" s="492"/>
      <c r="H3298" s="199"/>
      <c r="I3298" s="199"/>
    </row>
    <row r="3299" spans="2:9" x14ac:dyDescent="0.3">
      <c r="B3299" s="285"/>
      <c r="C3299" s="492"/>
      <c r="D3299" s="492"/>
      <c r="E3299" s="492"/>
      <c r="F3299" s="492"/>
      <c r="G3299" s="492"/>
      <c r="H3299" s="199"/>
      <c r="I3299" s="199"/>
    </row>
    <row r="3300" spans="2:9" x14ac:dyDescent="0.3">
      <c r="B3300" s="285"/>
      <c r="C3300" s="492"/>
      <c r="D3300" s="492"/>
      <c r="E3300" s="492"/>
      <c r="F3300" s="492"/>
      <c r="G3300" s="492"/>
      <c r="H3300" s="199"/>
      <c r="I3300" s="199"/>
    </row>
    <row r="3301" spans="2:9" x14ac:dyDescent="0.3">
      <c r="B3301" s="285"/>
      <c r="C3301" s="492"/>
      <c r="D3301" s="492"/>
      <c r="E3301" s="492"/>
      <c r="F3301" s="492"/>
      <c r="G3301" s="492"/>
      <c r="H3301" s="199"/>
      <c r="I3301" s="199"/>
    </row>
    <row r="3302" spans="2:9" x14ac:dyDescent="0.3">
      <c r="B3302" s="285"/>
      <c r="C3302" s="492"/>
      <c r="D3302" s="492"/>
      <c r="E3302" s="492"/>
      <c r="F3302" s="492"/>
      <c r="G3302" s="492"/>
      <c r="H3302" s="199"/>
      <c r="I3302" s="199"/>
    </row>
    <row r="3303" spans="2:9" x14ac:dyDescent="0.3">
      <c r="B3303" s="285"/>
      <c r="C3303" s="492"/>
      <c r="D3303" s="492"/>
      <c r="E3303" s="492"/>
      <c r="F3303" s="492"/>
      <c r="G3303" s="492"/>
      <c r="H3303" s="199"/>
      <c r="I3303" s="199"/>
    </row>
    <row r="3304" spans="2:9" x14ac:dyDescent="0.3">
      <c r="B3304" s="285"/>
      <c r="C3304" s="492"/>
      <c r="D3304" s="492"/>
      <c r="E3304" s="492"/>
      <c r="F3304" s="492"/>
      <c r="G3304" s="492"/>
      <c r="H3304" s="199"/>
      <c r="I3304" s="199"/>
    </row>
    <row r="3305" spans="2:9" x14ac:dyDescent="0.3">
      <c r="B3305" s="285"/>
      <c r="C3305" s="492"/>
      <c r="D3305" s="492"/>
      <c r="E3305" s="492"/>
      <c r="F3305" s="492"/>
      <c r="G3305" s="492"/>
      <c r="H3305" s="199"/>
      <c r="I3305" s="199"/>
    </row>
    <row r="3306" spans="2:9" x14ac:dyDescent="0.3">
      <c r="B3306" s="285"/>
      <c r="C3306" s="492"/>
      <c r="D3306" s="492"/>
      <c r="E3306" s="492"/>
      <c r="F3306" s="492"/>
      <c r="G3306" s="492"/>
      <c r="H3306" s="199"/>
      <c r="I3306" s="199"/>
    </row>
    <row r="3307" spans="2:9" x14ac:dyDescent="0.3">
      <c r="B3307" s="285"/>
      <c r="C3307" s="492"/>
      <c r="D3307" s="492"/>
      <c r="E3307" s="492"/>
      <c r="F3307" s="492"/>
      <c r="G3307" s="492"/>
      <c r="H3307" s="199"/>
      <c r="I3307" s="199"/>
    </row>
    <row r="3308" spans="2:9" x14ac:dyDescent="0.3">
      <c r="B3308" s="285"/>
      <c r="C3308" s="492"/>
      <c r="D3308" s="492"/>
      <c r="E3308" s="492"/>
      <c r="F3308" s="492"/>
      <c r="G3308" s="492"/>
      <c r="H3308" s="199"/>
      <c r="I3308" s="199"/>
    </row>
    <row r="3309" spans="2:9" x14ac:dyDescent="0.3">
      <c r="B3309" s="285"/>
      <c r="C3309" s="492"/>
      <c r="D3309" s="492"/>
      <c r="E3309" s="492"/>
      <c r="F3309" s="492"/>
      <c r="G3309" s="492"/>
      <c r="H3309" s="199"/>
      <c r="I3309" s="199"/>
    </row>
    <row r="3310" spans="2:9" x14ac:dyDescent="0.3">
      <c r="B3310" s="285"/>
      <c r="C3310" s="492"/>
      <c r="D3310" s="492"/>
      <c r="E3310" s="492"/>
      <c r="F3310" s="492"/>
      <c r="G3310" s="492"/>
      <c r="H3310" s="199"/>
      <c r="I3310" s="199"/>
    </row>
    <row r="3311" spans="2:9" x14ac:dyDescent="0.3">
      <c r="B3311" s="285"/>
      <c r="C3311" s="492"/>
      <c r="D3311" s="492"/>
      <c r="E3311" s="492"/>
      <c r="F3311" s="492"/>
      <c r="G3311" s="492"/>
      <c r="H3311" s="199"/>
      <c r="I3311" s="199"/>
    </row>
    <row r="3312" spans="2:9" x14ac:dyDescent="0.3">
      <c r="B3312" s="285"/>
      <c r="C3312" s="492"/>
      <c r="D3312" s="492"/>
      <c r="E3312" s="492"/>
      <c r="F3312" s="492"/>
      <c r="G3312" s="492"/>
      <c r="H3312" s="199"/>
      <c r="I3312" s="199"/>
    </row>
    <row r="3313" spans="2:9" x14ac:dyDescent="0.3">
      <c r="B3313" s="285"/>
      <c r="C3313" s="492"/>
      <c r="D3313" s="492"/>
      <c r="E3313" s="492"/>
      <c r="F3313" s="492"/>
      <c r="G3313" s="492"/>
      <c r="H3313" s="199"/>
      <c r="I3313" s="199"/>
    </row>
    <row r="3314" spans="2:9" x14ac:dyDescent="0.3">
      <c r="B3314" s="285"/>
      <c r="C3314" s="492"/>
      <c r="D3314" s="492"/>
      <c r="E3314" s="492"/>
      <c r="F3314" s="492"/>
      <c r="G3314" s="492"/>
      <c r="H3314" s="199"/>
      <c r="I3314" s="199"/>
    </row>
    <row r="3315" spans="2:9" x14ac:dyDescent="0.3">
      <c r="B3315" s="285"/>
      <c r="C3315" s="492"/>
      <c r="D3315" s="492"/>
      <c r="E3315" s="492"/>
      <c r="F3315" s="492"/>
      <c r="G3315" s="492"/>
      <c r="H3315" s="199"/>
      <c r="I3315" s="199"/>
    </row>
    <row r="3316" spans="2:9" x14ac:dyDescent="0.3">
      <c r="B3316" s="285"/>
      <c r="C3316" s="492"/>
      <c r="D3316" s="492"/>
      <c r="E3316" s="492"/>
      <c r="F3316" s="492"/>
      <c r="G3316" s="492"/>
      <c r="H3316" s="199"/>
      <c r="I3316" s="199"/>
    </row>
    <row r="3317" spans="2:9" x14ac:dyDescent="0.3">
      <c r="B3317" s="285"/>
      <c r="C3317" s="492"/>
      <c r="D3317" s="492"/>
      <c r="E3317" s="492"/>
      <c r="F3317" s="492"/>
      <c r="G3317" s="492"/>
      <c r="H3317" s="199"/>
      <c r="I3317" s="199"/>
    </row>
    <row r="3318" spans="2:9" x14ac:dyDescent="0.3">
      <c r="B3318" s="285"/>
      <c r="C3318" s="492"/>
      <c r="D3318" s="492"/>
      <c r="E3318" s="492"/>
      <c r="F3318" s="492"/>
      <c r="G3318" s="492"/>
      <c r="H3318" s="199"/>
      <c r="I3318" s="199"/>
    </row>
    <row r="3319" spans="2:9" x14ac:dyDescent="0.3">
      <c r="B3319" s="285"/>
      <c r="C3319" s="492"/>
      <c r="D3319" s="492"/>
      <c r="E3319" s="492"/>
      <c r="F3319" s="492"/>
      <c r="G3319" s="492"/>
      <c r="H3319" s="199"/>
      <c r="I3319" s="199"/>
    </row>
    <row r="3320" spans="2:9" x14ac:dyDescent="0.3">
      <c r="B3320" s="285"/>
      <c r="C3320" s="492"/>
      <c r="D3320" s="492"/>
      <c r="E3320" s="492"/>
      <c r="F3320" s="492"/>
      <c r="G3320" s="492"/>
      <c r="H3320" s="199"/>
      <c r="I3320" s="199"/>
    </row>
    <row r="3321" spans="2:9" x14ac:dyDescent="0.3">
      <c r="B3321" s="285"/>
      <c r="C3321" s="492"/>
      <c r="D3321" s="492"/>
      <c r="E3321" s="492"/>
      <c r="F3321" s="492"/>
      <c r="G3321" s="492"/>
      <c r="H3321" s="199"/>
      <c r="I3321" s="199"/>
    </row>
    <row r="3322" spans="2:9" x14ac:dyDescent="0.3">
      <c r="B3322" s="285"/>
      <c r="C3322" s="492"/>
      <c r="D3322" s="492"/>
      <c r="E3322" s="492"/>
      <c r="F3322" s="492"/>
      <c r="G3322" s="492"/>
      <c r="H3322" s="199"/>
      <c r="I3322" s="199"/>
    </row>
    <row r="3323" spans="2:9" x14ac:dyDescent="0.3">
      <c r="B3323" s="285"/>
      <c r="C3323" s="492"/>
      <c r="D3323" s="492"/>
      <c r="E3323" s="492"/>
      <c r="F3323" s="492"/>
      <c r="G3323" s="492"/>
      <c r="H3323" s="199"/>
      <c r="I3323" s="199"/>
    </row>
    <row r="3324" spans="2:9" x14ac:dyDescent="0.3">
      <c r="B3324" s="285"/>
      <c r="C3324" s="492"/>
      <c r="D3324" s="492"/>
      <c r="E3324" s="492"/>
      <c r="F3324" s="492"/>
      <c r="G3324" s="492"/>
      <c r="H3324" s="199"/>
      <c r="I3324" s="199"/>
    </row>
    <row r="3325" spans="2:9" x14ac:dyDescent="0.3">
      <c r="B3325" s="285"/>
      <c r="C3325" s="492"/>
      <c r="D3325" s="492"/>
      <c r="E3325" s="492"/>
      <c r="F3325" s="492"/>
      <c r="G3325" s="492"/>
      <c r="H3325" s="199"/>
      <c r="I3325" s="199"/>
    </row>
    <row r="3326" spans="2:9" x14ac:dyDescent="0.3">
      <c r="B3326" s="285"/>
      <c r="C3326" s="492"/>
      <c r="D3326" s="492"/>
      <c r="E3326" s="492"/>
      <c r="F3326" s="492"/>
      <c r="G3326" s="492"/>
      <c r="H3326" s="199"/>
      <c r="I3326" s="199"/>
    </row>
    <row r="3327" spans="2:9" x14ac:dyDescent="0.3">
      <c r="B3327" s="285"/>
      <c r="C3327" s="492"/>
      <c r="D3327" s="492"/>
      <c r="E3327" s="492"/>
      <c r="F3327" s="492"/>
      <c r="G3327" s="492"/>
      <c r="H3327" s="199"/>
      <c r="I3327" s="199"/>
    </row>
    <row r="3328" spans="2:9" x14ac:dyDescent="0.3">
      <c r="B3328" s="285"/>
      <c r="C3328" s="492"/>
      <c r="D3328" s="492"/>
      <c r="E3328" s="492"/>
      <c r="F3328" s="492"/>
      <c r="G3328" s="492"/>
      <c r="H3328" s="199"/>
      <c r="I3328" s="199"/>
    </row>
    <row r="3329" spans="2:9" x14ac:dyDescent="0.3">
      <c r="B3329" s="285"/>
      <c r="C3329" s="492"/>
      <c r="D3329" s="492"/>
      <c r="E3329" s="492"/>
      <c r="F3329" s="492"/>
      <c r="G3329" s="492"/>
      <c r="H3329" s="199"/>
      <c r="I3329" s="199"/>
    </row>
    <row r="3330" spans="2:9" x14ac:dyDescent="0.3">
      <c r="B3330" s="285"/>
      <c r="C3330" s="492"/>
      <c r="D3330" s="492"/>
      <c r="E3330" s="492"/>
      <c r="F3330" s="492"/>
      <c r="G3330" s="492"/>
      <c r="H3330" s="199"/>
      <c r="I3330" s="199"/>
    </row>
    <row r="3331" spans="2:9" x14ac:dyDescent="0.3">
      <c r="B3331" s="285"/>
      <c r="C3331" s="492"/>
      <c r="D3331" s="492"/>
      <c r="E3331" s="492"/>
      <c r="F3331" s="492"/>
      <c r="G3331" s="492"/>
      <c r="H3331" s="199"/>
      <c r="I3331" s="199"/>
    </row>
    <row r="3332" spans="2:9" x14ac:dyDescent="0.3">
      <c r="B3332" s="285"/>
      <c r="C3332" s="492"/>
      <c r="D3332" s="492"/>
      <c r="E3332" s="492"/>
      <c r="F3332" s="492"/>
      <c r="G3332" s="492"/>
      <c r="H3332" s="199"/>
      <c r="I3332" s="199"/>
    </row>
    <row r="3333" spans="2:9" x14ac:dyDescent="0.3">
      <c r="B3333" s="285"/>
      <c r="C3333" s="492"/>
      <c r="D3333" s="492"/>
      <c r="E3333" s="492"/>
      <c r="F3333" s="492"/>
      <c r="G3333" s="492"/>
      <c r="H3333" s="199"/>
      <c r="I3333" s="199"/>
    </row>
    <row r="3334" spans="2:9" x14ac:dyDescent="0.3">
      <c r="B3334" s="285"/>
      <c r="C3334" s="492"/>
      <c r="D3334" s="492"/>
      <c r="E3334" s="492"/>
      <c r="F3334" s="492"/>
      <c r="G3334" s="492"/>
      <c r="H3334" s="199"/>
      <c r="I3334" s="199"/>
    </row>
    <row r="3335" spans="2:9" x14ac:dyDescent="0.3">
      <c r="B3335" s="285"/>
      <c r="C3335" s="492"/>
      <c r="D3335" s="492"/>
      <c r="E3335" s="492"/>
      <c r="F3335" s="492"/>
      <c r="G3335" s="492"/>
      <c r="H3335" s="199"/>
      <c r="I3335" s="199"/>
    </row>
    <row r="3336" spans="2:9" x14ac:dyDescent="0.3">
      <c r="B3336" s="285"/>
      <c r="C3336" s="492"/>
      <c r="D3336" s="492"/>
      <c r="E3336" s="492"/>
      <c r="F3336" s="492"/>
      <c r="G3336" s="492"/>
      <c r="H3336" s="199"/>
      <c r="I3336" s="199"/>
    </row>
    <row r="3337" spans="2:9" x14ac:dyDescent="0.3">
      <c r="B3337" s="285"/>
      <c r="C3337" s="492"/>
      <c r="D3337" s="492"/>
      <c r="E3337" s="492"/>
      <c r="F3337" s="492"/>
      <c r="G3337" s="492"/>
      <c r="H3337" s="199"/>
      <c r="I3337" s="199"/>
    </row>
    <row r="3338" spans="2:9" x14ac:dyDescent="0.3">
      <c r="B3338" s="285"/>
      <c r="C3338" s="492"/>
      <c r="D3338" s="492"/>
      <c r="E3338" s="492"/>
      <c r="F3338" s="492"/>
      <c r="G3338" s="492"/>
      <c r="H3338" s="199"/>
      <c r="I3338" s="199"/>
    </row>
    <row r="3339" spans="2:9" x14ac:dyDescent="0.3">
      <c r="B3339" s="285"/>
      <c r="C3339" s="492"/>
      <c r="D3339" s="492"/>
      <c r="E3339" s="492"/>
      <c r="F3339" s="492"/>
      <c r="G3339" s="492"/>
      <c r="H3339" s="199"/>
      <c r="I3339" s="199"/>
    </row>
    <row r="3340" spans="2:9" x14ac:dyDescent="0.3">
      <c r="B3340" s="285"/>
      <c r="C3340" s="492"/>
      <c r="D3340" s="492"/>
      <c r="E3340" s="492"/>
      <c r="F3340" s="492"/>
      <c r="G3340" s="492"/>
      <c r="H3340" s="199"/>
      <c r="I3340" s="199"/>
    </row>
    <row r="3341" spans="2:9" x14ac:dyDescent="0.3">
      <c r="B3341" s="285"/>
      <c r="C3341" s="492"/>
      <c r="D3341" s="492"/>
      <c r="E3341" s="492"/>
      <c r="F3341" s="492"/>
      <c r="G3341" s="492"/>
      <c r="H3341" s="199"/>
      <c r="I3341" s="199"/>
    </row>
    <row r="3342" spans="2:9" x14ac:dyDescent="0.3">
      <c r="B3342" s="285"/>
      <c r="C3342" s="492"/>
      <c r="D3342" s="492"/>
      <c r="E3342" s="492"/>
      <c r="F3342" s="492"/>
      <c r="G3342" s="492"/>
      <c r="H3342" s="199"/>
      <c r="I3342" s="199"/>
    </row>
    <row r="3343" spans="2:9" x14ac:dyDescent="0.3">
      <c r="B3343" s="285"/>
      <c r="C3343" s="492"/>
      <c r="D3343" s="492"/>
      <c r="E3343" s="492"/>
      <c r="F3343" s="492"/>
      <c r="G3343" s="492"/>
      <c r="H3343" s="199"/>
      <c r="I3343" s="199"/>
    </row>
    <row r="3344" spans="2:9" x14ac:dyDescent="0.3">
      <c r="B3344" s="285"/>
      <c r="C3344" s="492"/>
      <c r="D3344" s="492"/>
      <c r="E3344" s="492"/>
      <c r="F3344" s="492"/>
      <c r="G3344" s="492"/>
      <c r="H3344" s="199"/>
      <c r="I3344" s="199"/>
    </row>
    <row r="3345" spans="2:9" x14ac:dyDescent="0.3">
      <c r="B3345" s="285"/>
      <c r="C3345" s="492"/>
      <c r="D3345" s="492"/>
      <c r="E3345" s="492"/>
      <c r="F3345" s="492"/>
      <c r="G3345" s="492"/>
      <c r="H3345" s="199"/>
      <c r="I3345" s="199"/>
    </row>
    <row r="3346" spans="2:9" x14ac:dyDescent="0.3">
      <c r="B3346" s="285"/>
      <c r="C3346" s="492"/>
      <c r="D3346" s="492"/>
      <c r="E3346" s="492"/>
      <c r="F3346" s="492"/>
      <c r="G3346" s="492"/>
      <c r="H3346" s="199"/>
      <c r="I3346" s="199"/>
    </row>
    <row r="3347" spans="2:9" x14ac:dyDescent="0.3">
      <c r="B3347" s="285"/>
      <c r="C3347" s="492"/>
      <c r="D3347" s="492"/>
      <c r="E3347" s="492"/>
      <c r="F3347" s="492"/>
      <c r="G3347" s="492"/>
      <c r="H3347" s="199"/>
      <c r="I3347" s="199"/>
    </row>
    <row r="3348" spans="2:9" x14ac:dyDescent="0.3">
      <c r="B3348" s="285"/>
      <c r="C3348" s="492"/>
      <c r="D3348" s="492"/>
      <c r="E3348" s="492"/>
      <c r="F3348" s="492"/>
      <c r="G3348" s="492"/>
      <c r="H3348" s="199"/>
      <c r="I3348" s="199"/>
    </row>
    <row r="3349" spans="2:9" x14ac:dyDescent="0.3">
      <c r="B3349" s="285"/>
      <c r="C3349" s="492"/>
      <c r="D3349" s="492"/>
      <c r="E3349" s="492"/>
      <c r="F3349" s="492"/>
      <c r="G3349" s="492"/>
      <c r="H3349" s="199"/>
      <c r="I3349" s="199"/>
    </row>
    <row r="3350" spans="2:9" x14ac:dyDescent="0.3">
      <c r="B3350" s="285"/>
      <c r="C3350" s="492"/>
      <c r="D3350" s="492"/>
      <c r="E3350" s="492"/>
      <c r="F3350" s="492"/>
      <c r="G3350" s="492"/>
      <c r="H3350" s="199"/>
      <c r="I3350" s="199"/>
    </row>
    <row r="3351" spans="2:9" x14ac:dyDescent="0.3">
      <c r="B3351" s="285"/>
      <c r="C3351" s="492"/>
      <c r="D3351" s="492"/>
      <c r="E3351" s="492"/>
      <c r="F3351" s="492"/>
      <c r="G3351" s="492"/>
      <c r="H3351" s="199"/>
      <c r="I3351" s="199"/>
    </row>
    <row r="3352" spans="2:9" x14ac:dyDescent="0.3">
      <c r="B3352" s="285"/>
      <c r="C3352" s="492"/>
      <c r="D3352" s="492"/>
      <c r="E3352" s="492"/>
      <c r="F3352" s="492"/>
      <c r="G3352" s="492"/>
      <c r="H3352" s="199"/>
      <c r="I3352" s="199"/>
    </row>
    <row r="3353" spans="2:9" x14ac:dyDescent="0.3">
      <c r="B3353" s="285"/>
      <c r="C3353" s="492"/>
      <c r="D3353" s="492"/>
      <c r="E3353" s="492"/>
      <c r="F3353" s="492"/>
      <c r="G3353" s="492"/>
      <c r="H3353" s="199"/>
      <c r="I3353" s="199"/>
    </row>
    <row r="3354" spans="2:9" x14ac:dyDescent="0.3">
      <c r="B3354" s="285"/>
      <c r="C3354" s="492"/>
      <c r="D3354" s="492"/>
      <c r="E3354" s="492"/>
      <c r="F3354" s="492"/>
      <c r="G3354" s="492"/>
      <c r="H3354" s="199"/>
      <c r="I3354" s="199"/>
    </row>
    <row r="3355" spans="2:9" x14ac:dyDescent="0.3">
      <c r="B3355" s="285"/>
      <c r="C3355" s="492"/>
      <c r="D3355" s="492"/>
      <c r="E3355" s="492"/>
      <c r="F3355" s="492"/>
      <c r="G3355" s="492"/>
      <c r="H3355" s="199"/>
      <c r="I3355" s="199"/>
    </row>
    <row r="3356" spans="2:9" x14ac:dyDescent="0.3">
      <c r="B3356" s="285"/>
      <c r="C3356" s="492"/>
      <c r="D3356" s="492"/>
      <c r="E3356" s="492"/>
      <c r="F3356" s="492"/>
      <c r="G3356" s="492"/>
      <c r="H3356" s="199"/>
      <c r="I3356" s="199"/>
    </row>
    <row r="3357" spans="2:9" x14ac:dyDescent="0.3">
      <c r="B3357" s="285"/>
      <c r="C3357" s="492"/>
      <c r="D3357" s="492"/>
      <c r="E3357" s="492"/>
      <c r="F3357" s="492"/>
      <c r="G3357" s="492"/>
      <c r="H3357" s="199"/>
      <c r="I3357" s="199"/>
    </row>
    <row r="3358" spans="2:9" x14ac:dyDescent="0.3">
      <c r="B3358" s="285"/>
      <c r="C3358" s="492"/>
      <c r="D3358" s="492"/>
      <c r="E3358" s="492"/>
      <c r="F3358" s="492"/>
      <c r="G3358" s="492"/>
      <c r="H3358" s="199"/>
      <c r="I3358" s="199"/>
    </row>
    <row r="3359" spans="2:9" x14ac:dyDescent="0.3">
      <c r="B3359" s="285"/>
      <c r="C3359" s="492"/>
      <c r="D3359" s="492"/>
      <c r="E3359" s="492"/>
      <c r="F3359" s="492"/>
      <c r="G3359" s="492"/>
      <c r="H3359" s="199"/>
      <c r="I3359" s="199"/>
    </row>
    <row r="3360" spans="2:9" x14ac:dyDescent="0.3">
      <c r="B3360" s="285"/>
      <c r="C3360" s="492"/>
      <c r="D3360" s="492"/>
      <c r="E3360" s="492"/>
      <c r="F3360" s="492"/>
      <c r="G3360" s="492"/>
      <c r="H3360" s="199"/>
      <c r="I3360" s="199"/>
    </row>
    <row r="3361" spans="2:9" x14ac:dyDescent="0.3">
      <c r="B3361" s="285"/>
      <c r="C3361" s="492"/>
      <c r="D3361" s="492"/>
      <c r="E3361" s="492"/>
      <c r="F3361" s="492"/>
      <c r="G3361" s="492"/>
      <c r="H3361" s="199"/>
      <c r="I3361" s="199"/>
    </row>
    <row r="3362" spans="2:9" x14ac:dyDescent="0.3">
      <c r="B3362" s="285"/>
      <c r="C3362" s="492"/>
      <c r="D3362" s="492"/>
      <c r="E3362" s="492"/>
      <c r="F3362" s="492"/>
      <c r="G3362" s="492"/>
      <c r="H3362" s="199"/>
      <c r="I3362" s="199"/>
    </row>
    <row r="3363" spans="2:9" x14ac:dyDescent="0.3">
      <c r="B3363" s="285"/>
      <c r="C3363" s="492"/>
      <c r="D3363" s="492"/>
      <c r="E3363" s="492"/>
      <c r="F3363" s="492"/>
      <c r="G3363" s="492"/>
      <c r="H3363" s="199"/>
      <c r="I3363" s="199"/>
    </row>
    <row r="3364" spans="2:9" x14ac:dyDescent="0.3">
      <c r="B3364" s="285"/>
      <c r="C3364" s="492"/>
      <c r="D3364" s="492"/>
      <c r="E3364" s="492"/>
      <c r="F3364" s="492"/>
      <c r="G3364" s="492"/>
      <c r="H3364" s="199"/>
      <c r="I3364" s="199"/>
    </row>
    <row r="3365" spans="2:9" x14ac:dyDescent="0.3">
      <c r="B3365" s="285"/>
      <c r="C3365" s="492"/>
      <c r="D3365" s="492"/>
      <c r="E3365" s="492"/>
      <c r="F3365" s="492"/>
      <c r="G3365" s="492"/>
      <c r="H3365" s="199"/>
      <c r="I3365" s="199"/>
    </row>
    <row r="3366" spans="2:9" x14ac:dyDescent="0.3">
      <c r="B3366" s="285"/>
      <c r="C3366" s="492"/>
      <c r="D3366" s="492"/>
      <c r="E3366" s="492"/>
      <c r="F3366" s="492"/>
      <c r="G3366" s="492"/>
      <c r="H3366" s="199"/>
      <c r="I3366" s="199"/>
    </row>
    <row r="3367" spans="2:9" x14ac:dyDescent="0.3">
      <c r="B3367" s="285"/>
      <c r="C3367" s="492"/>
      <c r="D3367" s="492"/>
      <c r="E3367" s="492"/>
      <c r="F3367" s="492"/>
      <c r="G3367" s="492"/>
      <c r="H3367" s="199"/>
      <c r="I3367" s="199"/>
    </row>
    <row r="3368" spans="2:9" x14ac:dyDescent="0.3">
      <c r="B3368" s="285"/>
      <c r="C3368" s="492"/>
      <c r="D3368" s="492"/>
      <c r="E3368" s="492"/>
      <c r="F3368" s="492"/>
      <c r="G3368" s="492"/>
      <c r="H3368" s="199"/>
      <c r="I3368" s="199"/>
    </row>
    <row r="3369" spans="2:9" x14ac:dyDescent="0.3">
      <c r="B3369" s="285"/>
      <c r="C3369" s="492"/>
      <c r="D3369" s="492"/>
      <c r="E3369" s="492"/>
      <c r="F3369" s="492"/>
      <c r="G3369" s="492"/>
      <c r="H3369" s="199"/>
      <c r="I3369" s="199"/>
    </row>
    <row r="3370" spans="2:9" x14ac:dyDescent="0.3">
      <c r="B3370" s="285"/>
      <c r="C3370" s="492"/>
      <c r="D3370" s="492"/>
      <c r="E3370" s="492"/>
      <c r="F3370" s="492"/>
      <c r="G3370" s="492"/>
      <c r="H3370" s="199"/>
      <c r="I3370" s="199"/>
    </row>
    <row r="3371" spans="2:9" x14ac:dyDescent="0.3">
      <c r="B3371" s="285"/>
      <c r="C3371" s="492"/>
      <c r="D3371" s="492"/>
      <c r="E3371" s="492"/>
      <c r="F3371" s="492"/>
      <c r="G3371" s="492"/>
      <c r="H3371" s="199"/>
      <c r="I3371" s="199"/>
    </row>
    <row r="3372" spans="2:9" x14ac:dyDescent="0.3">
      <c r="B3372" s="285"/>
      <c r="C3372" s="492"/>
      <c r="D3372" s="492"/>
      <c r="E3372" s="492"/>
      <c r="F3372" s="492"/>
      <c r="G3372" s="492"/>
      <c r="H3372" s="199"/>
      <c r="I3372" s="199"/>
    </row>
    <row r="3373" spans="2:9" x14ac:dyDescent="0.3">
      <c r="B3373" s="285"/>
      <c r="C3373" s="492"/>
      <c r="D3373" s="492"/>
      <c r="E3373" s="492"/>
      <c r="F3373" s="492"/>
      <c r="G3373" s="492"/>
      <c r="H3373" s="199"/>
      <c r="I3373" s="199"/>
    </row>
    <row r="3374" spans="2:9" x14ac:dyDescent="0.3">
      <c r="B3374" s="285"/>
      <c r="C3374" s="492"/>
      <c r="D3374" s="492"/>
      <c r="E3374" s="492"/>
      <c r="F3374" s="492"/>
      <c r="G3374" s="492"/>
      <c r="H3374" s="199"/>
      <c r="I3374" s="199"/>
    </row>
    <row r="3375" spans="2:9" x14ac:dyDescent="0.3">
      <c r="B3375" s="285"/>
      <c r="C3375" s="492"/>
      <c r="D3375" s="492"/>
      <c r="E3375" s="492"/>
      <c r="F3375" s="492"/>
      <c r="G3375" s="492"/>
      <c r="H3375" s="199"/>
      <c r="I3375" s="199"/>
    </row>
    <row r="3376" spans="2:9" x14ac:dyDescent="0.3">
      <c r="B3376" s="285"/>
      <c r="C3376" s="492"/>
      <c r="D3376" s="492"/>
      <c r="E3376" s="492"/>
      <c r="F3376" s="492"/>
      <c r="G3376" s="492"/>
      <c r="H3376" s="199"/>
      <c r="I3376" s="199"/>
    </row>
    <row r="3377" spans="2:9" x14ac:dyDescent="0.3">
      <c r="B3377" s="285"/>
      <c r="C3377" s="492"/>
      <c r="D3377" s="492"/>
      <c r="E3377" s="492"/>
      <c r="F3377" s="492"/>
      <c r="G3377" s="492"/>
      <c r="H3377" s="199"/>
      <c r="I3377" s="199"/>
    </row>
    <row r="3378" spans="2:9" x14ac:dyDescent="0.3">
      <c r="B3378" s="285"/>
      <c r="C3378" s="492"/>
      <c r="D3378" s="492"/>
      <c r="E3378" s="492"/>
      <c r="F3378" s="492"/>
      <c r="G3378" s="492"/>
      <c r="H3378" s="199"/>
      <c r="I3378" s="199"/>
    </row>
    <row r="3379" spans="2:9" x14ac:dyDescent="0.3">
      <c r="B3379" s="285"/>
      <c r="C3379" s="492"/>
      <c r="D3379" s="492"/>
      <c r="E3379" s="492"/>
      <c r="F3379" s="492"/>
      <c r="G3379" s="492"/>
      <c r="H3379" s="199"/>
      <c r="I3379" s="199"/>
    </row>
    <row r="3380" spans="2:9" x14ac:dyDescent="0.3">
      <c r="B3380" s="285"/>
      <c r="C3380" s="492"/>
      <c r="D3380" s="492"/>
      <c r="E3380" s="492"/>
      <c r="F3380" s="492"/>
      <c r="G3380" s="492"/>
      <c r="H3380" s="199"/>
      <c r="I3380" s="199"/>
    </row>
    <row r="3381" spans="2:9" x14ac:dyDescent="0.3">
      <c r="B3381" s="285"/>
      <c r="C3381" s="492"/>
      <c r="D3381" s="492"/>
      <c r="E3381" s="492"/>
      <c r="F3381" s="492"/>
      <c r="G3381" s="492"/>
      <c r="H3381" s="199"/>
      <c r="I3381" s="199"/>
    </row>
    <row r="3382" spans="2:9" x14ac:dyDescent="0.3">
      <c r="B3382" s="285"/>
      <c r="C3382" s="492"/>
      <c r="D3382" s="492"/>
      <c r="E3382" s="492"/>
      <c r="F3382" s="492"/>
      <c r="G3382" s="492"/>
      <c r="H3382" s="199"/>
      <c r="I3382" s="199"/>
    </row>
    <row r="3383" spans="2:9" x14ac:dyDescent="0.3">
      <c r="B3383" s="285"/>
      <c r="C3383" s="492"/>
      <c r="D3383" s="492"/>
      <c r="E3383" s="492"/>
      <c r="F3383" s="492"/>
      <c r="G3383" s="492"/>
      <c r="H3383" s="199"/>
      <c r="I3383" s="199"/>
    </row>
    <row r="3384" spans="2:9" x14ac:dyDescent="0.3">
      <c r="B3384" s="285"/>
      <c r="C3384" s="492"/>
      <c r="D3384" s="492"/>
      <c r="E3384" s="492"/>
      <c r="F3384" s="492"/>
      <c r="G3384" s="492"/>
      <c r="H3384" s="199"/>
      <c r="I3384" s="199"/>
    </row>
    <row r="3385" spans="2:9" x14ac:dyDescent="0.3">
      <c r="B3385" s="285"/>
      <c r="C3385" s="492"/>
      <c r="D3385" s="492"/>
      <c r="E3385" s="492"/>
      <c r="F3385" s="492"/>
      <c r="G3385" s="492"/>
      <c r="H3385" s="199"/>
      <c r="I3385" s="199"/>
    </row>
    <row r="3386" spans="2:9" x14ac:dyDescent="0.3">
      <c r="B3386" s="285"/>
      <c r="C3386" s="492"/>
      <c r="D3386" s="492"/>
      <c r="E3386" s="492"/>
      <c r="F3386" s="492"/>
      <c r="G3386" s="492"/>
      <c r="H3386" s="199"/>
      <c r="I3386" s="199"/>
    </row>
    <row r="3387" spans="2:9" x14ac:dyDescent="0.3">
      <c r="B3387" s="285"/>
      <c r="C3387" s="492"/>
      <c r="D3387" s="492"/>
      <c r="E3387" s="492"/>
      <c r="F3387" s="492"/>
      <c r="G3387" s="492"/>
      <c r="H3387" s="199"/>
      <c r="I3387" s="199"/>
    </row>
    <row r="3388" spans="2:9" x14ac:dyDescent="0.3">
      <c r="B3388" s="285"/>
      <c r="C3388" s="492"/>
      <c r="D3388" s="492"/>
      <c r="E3388" s="492"/>
      <c r="F3388" s="492"/>
      <c r="G3388" s="492"/>
      <c r="H3388" s="199"/>
      <c r="I3388" s="199"/>
    </row>
    <row r="3389" spans="2:9" x14ac:dyDescent="0.3">
      <c r="B3389" s="285"/>
      <c r="C3389" s="492"/>
      <c r="D3389" s="492"/>
      <c r="E3389" s="492"/>
      <c r="F3389" s="492"/>
      <c r="G3389" s="492"/>
      <c r="H3389" s="199"/>
      <c r="I3389" s="199"/>
    </row>
    <row r="3390" spans="2:9" x14ac:dyDescent="0.3">
      <c r="B3390" s="285"/>
      <c r="C3390" s="492"/>
      <c r="D3390" s="492"/>
      <c r="E3390" s="492"/>
      <c r="F3390" s="492"/>
      <c r="G3390" s="492"/>
      <c r="H3390" s="199"/>
      <c r="I3390" s="199"/>
    </row>
    <row r="3391" spans="2:9" x14ac:dyDescent="0.3">
      <c r="B3391" s="285"/>
      <c r="C3391" s="492"/>
      <c r="D3391" s="492"/>
      <c r="E3391" s="492"/>
      <c r="F3391" s="492"/>
      <c r="G3391" s="492"/>
      <c r="H3391" s="199"/>
      <c r="I3391" s="199"/>
    </row>
    <row r="3392" spans="2:9" x14ac:dyDescent="0.3">
      <c r="B3392" s="285"/>
      <c r="C3392" s="492"/>
      <c r="D3392" s="492"/>
      <c r="E3392" s="492"/>
      <c r="F3392" s="492"/>
      <c r="G3392" s="492"/>
      <c r="H3392" s="199"/>
      <c r="I3392" s="199"/>
    </row>
    <row r="3393" spans="2:9" x14ac:dyDescent="0.3">
      <c r="B3393" s="285"/>
      <c r="C3393" s="492"/>
      <c r="D3393" s="492"/>
      <c r="E3393" s="492"/>
      <c r="F3393" s="492"/>
      <c r="G3393" s="492"/>
      <c r="H3393" s="199"/>
      <c r="I3393" s="199"/>
    </row>
    <row r="3394" spans="2:9" x14ac:dyDescent="0.3">
      <c r="B3394" s="285"/>
      <c r="C3394" s="492"/>
      <c r="D3394" s="492"/>
      <c r="E3394" s="492"/>
      <c r="F3394" s="492"/>
      <c r="G3394" s="492"/>
      <c r="H3394" s="199"/>
      <c r="I3394" s="199"/>
    </row>
    <row r="3395" spans="2:9" x14ac:dyDescent="0.3">
      <c r="B3395" s="285"/>
      <c r="C3395" s="492"/>
      <c r="D3395" s="492"/>
      <c r="E3395" s="492"/>
      <c r="F3395" s="492"/>
      <c r="G3395" s="492"/>
      <c r="H3395" s="199"/>
      <c r="I3395" s="199"/>
    </row>
    <row r="3396" spans="2:9" x14ac:dyDescent="0.3">
      <c r="B3396" s="285"/>
      <c r="C3396" s="492"/>
      <c r="D3396" s="492"/>
      <c r="E3396" s="492"/>
      <c r="F3396" s="492"/>
      <c r="G3396" s="492"/>
      <c r="H3396" s="199"/>
      <c r="I3396" s="199"/>
    </row>
    <row r="3397" spans="2:9" x14ac:dyDescent="0.3">
      <c r="B3397" s="285"/>
      <c r="C3397" s="492"/>
      <c r="D3397" s="492"/>
      <c r="E3397" s="492"/>
      <c r="F3397" s="492"/>
      <c r="G3397" s="492"/>
      <c r="H3397" s="199"/>
      <c r="I3397" s="199"/>
    </row>
    <row r="3398" spans="2:9" x14ac:dyDescent="0.3">
      <c r="B3398" s="285"/>
      <c r="C3398" s="492"/>
      <c r="D3398" s="492"/>
      <c r="E3398" s="492"/>
      <c r="F3398" s="492"/>
      <c r="G3398" s="492"/>
      <c r="H3398" s="199"/>
      <c r="I3398" s="199"/>
    </row>
    <row r="3399" spans="2:9" x14ac:dyDescent="0.3">
      <c r="B3399" s="285"/>
      <c r="C3399" s="492"/>
      <c r="D3399" s="492"/>
      <c r="E3399" s="492"/>
      <c r="F3399" s="492"/>
      <c r="G3399" s="492"/>
      <c r="H3399" s="199"/>
      <c r="I3399" s="199"/>
    </row>
    <row r="3400" spans="2:9" x14ac:dyDescent="0.3">
      <c r="B3400" s="285"/>
      <c r="C3400" s="492"/>
      <c r="D3400" s="492"/>
      <c r="E3400" s="492"/>
      <c r="F3400" s="492"/>
      <c r="G3400" s="492"/>
      <c r="H3400" s="199"/>
      <c r="I3400" s="199"/>
    </row>
    <row r="3401" spans="2:9" x14ac:dyDescent="0.3">
      <c r="B3401" s="285"/>
      <c r="C3401" s="492"/>
      <c r="D3401" s="492"/>
      <c r="E3401" s="492"/>
      <c r="F3401" s="492"/>
      <c r="G3401" s="492"/>
      <c r="H3401" s="199"/>
      <c r="I3401" s="199"/>
    </row>
    <row r="3402" spans="2:9" x14ac:dyDescent="0.3">
      <c r="B3402" s="285"/>
      <c r="C3402" s="492"/>
      <c r="D3402" s="492"/>
      <c r="E3402" s="492"/>
      <c r="F3402" s="492"/>
      <c r="G3402" s="492"/>
      <c r="H3402" s="199"/>
      <c r="I3402" s="199"/>
    </row>
    <row r="3403" spans="2:9" x14ac:dyDescent="0.3">
      <c r="B3403" s="285"/>
      <c r="C3403" s="492"/>
      <c r="D3403" s="492"/>
      <c r="E3403" s="492"/>
      <c r="F3403" s="492"/>
      <c r="G3403" s="492"/>
      <c r="H3403" s="199"/>
      <c r="I3403" s="199"/>
    </row>
    <row r="3404" spans="2:9" x14ac:dyDescent="0.3">
      <c r="B3404" s="285"/>
      <c r="C3404" s="492"/>
      <c r="D3404" s="492"/>
      <c r="E3404" s="492"/>
      <c r="F3404" s="492"/>
      <c r="G3404" s="492"/>
      <c r="H3404" s="199"/>
      <c r="I3404" s="199"/>
    </row>
    <row r="3405" spans="2:9" x14ac:dyDescent="0.3">
      <c r="B3405" s="285"/>
      <c r="C3405" s="492"/>
      <c r="D3405" s="492"/>
      <c r="E3405" s="492"/>
      <c r="F3405" s="492"/>
      <c r="G3405" s="492"/>
      <c r="H3405" s="199"/>
      <c r="I3405" s="199"/>
    </row>
    <row r="3406" spans="2:9" x14ac:dyDescent="0.3">
      <c r="B3406" s="285"/>
      <c r="C3406" s="492"/>
      <c r="D3406" s="492"/>
      <c r="E3406" s="492"/>
      <c r="F3406" s="492"/>
      <c r="G3406" s="492"/>
      <c r="H3406" s="199"/>
      <c r="I3406" s="199"/>
    </row>
    <row r="3407" spans="2:9" x14ac:dyDescent="0.3">
      <c r="B3407" s="285"/>
      <c r="C3407" s="492"/>
      <c r="D3407" s="492"/>
      <c r="E3407" s="492"/>
      <c r="F3407" s="492"/>
      <c r="G3407" s="492"/>
      <c r="H3407" s="199"/>
      <c r="I3407" s="199"/>
    </row>
    <row r="3408" spans="2:9" x14ac:dyDescent="0.3">
      <c r="B3408" s="285"/>
      <c r="C3408" s="492"/>
      <c r="D3408" s="492"/>
      <c r="E3408" s="492"/>
      <c r="F3408" s="492"/>
      <c r="G3408" s="492"/>
      <c r="H3408" s="199"/>
      <c r="I3408" s="199"/>
    </row>
    <row r="3409" spans="2:9" x14ac:dyDescent="0.3">
      <c r="B3409" s="285"/>
      <c r="C3409" s="492"/>
      <c r="D3409" s="492"/>
      <c r="E3409" s="492"/>
      <c r="F3409" s="492"/>
      <c r="G3409" s="492"/>
      <c r="H3409" s="199"/>
      <c r="I3409" s="199"/>
    </row>
    <row r="3410" spans="2:9" x14ac:dyDescent="0.3">
      <c r="B3410" s="285"/>
      <c r="C3410" s="492"/>
      <c r="D3410" s="492"/>
      <c r="E3410" s="492"/>
      <c r="F3410" s="492"/>
      <c r="G3410" s="492"/>
      <c r="H3410" s="199"/>
      <c r="I3410" s="199"/>
    </row>
    <row r="3411" spans="2:9" x14ac:dyDescent="0.3">
      <c r="B3411" s="285"/>
      <c r="C3411" s="492"/>
      <c r="D3411" s="492"/>
      <c r="E3411" s="492"/>
      <c r="F3411" s="492"/>
      <c r="G3411" s="492"/>
      <c r="H3411" s="199"/>
      <c r="I3411" s="199"/>
    </row>
    <row r="3412" spans="2:9" x14ac:dyDescent="0.3">
      <c r="B3412" s="285"/>
      <c r="C3412" s="492"/>
      <c r="D3412" s="492"/>
      <c r="E3412" s="492"/>
      <c r="F3412" s="492"/>
      <c r="G3412" s="492"/>
      <c r="H3412" s="199"/>
      <c r="I3412" s="199"/>
    </row>
    <row r="3413" spans="2:9" x14ac:dyDescent="0.3">
      <c r="B3413" s="285"/>
      <c r="C3413" s="492"/>
      <c r="D3413" s="492"/>
      <c r="E3413" s="492"/>
      <c r="F3413" s="492"/>
      <c r="G3413" s="492"/>
      <c r="H3413" s="199"/>
      <c r="I3413" s="199"/>
    </row>
    <row r="3414" spans="2:9" x14ac:dyDescent="0.3">
      <c r="B3414" s="285"/>
      <c r="C3414" s="492"/>
      <c r="D3414" s="492"/>
      <c r="E3414" s="492"/>
      <c r="F3414" s="492"/>
      <c r="G3414" s="492"/>
      <c r="H3414" s="199"/>
      <c r="I3414" s="199"/>
    </row>
    <row r="3415" spans="2:9" x14ac:dyDescent="0.3">
      <c r="B3415" s="285"/>
      <c r="C3415" s="492"/>
      <c r="D3415" s="492"/>
      <c r="E3415" s="492"/>
      <c r="F3415" s="492"/>
      <c r="G3415" s="492"/>
      <c r="H3415" s="199"/>
      <c r="I3415" s="199"/>
    </row>
    <row r="3416" spans="2:9" x14ac:dyDescent="0.3">
      <c r="B3416" s="285"/>
      <c r="C3416" s="492"/>
      <c r="D3416" s="492"/>
      <c r="E3416" s="492"/>
      <c r="F3416" s="492"/>
      <c r="G3416" s="492"/>
      <c r="H3416" s="199"/>
      <c r="I3416" s="199"/>
    </row>
    <row r="3417" spans="2:9" x14ac:dyDescent="0.3">
      <c r="B3417" s="285"/>
      <c r="C3417" s="492"/>
      <c r="D3417" s="492"/>
      <c r="E3417" s="492"/>
      <c r="F3417" s="492"/>
      <c r="G3417" s="492"/>
      <c r="H3417" s="199"/>
      <c r="I3417" s="199"/>
    </row>
    <row r="3418" spans="2:9" x14ac:dyDescent="0.3">
      <c r="B3418" s="285"/>
      <c r="C3418" s="492"/>
      <c r="D3418" s="492"/>
      <c r="E3418" s="492"/>
      <c r="F3418" s="492"/>
      <c r="G3418" s="492"/>
      <c r="H3418" s="199"/>
      <c r="I3418" s="199"/>
    </row>
    <row r="3419" spans="2:9" x14ac:dyDescent="0.3">
      <c r="B3419" s="285"/>
      <c r="C3419" s="492"/>
      <c r="D3419" s="492"/>
      <c r="E3419" s="492"/>
      <c r="F3419" s="492"/>
      <c r="G3419" s="492"/>
      <c r="H3419" s="199"/>
      <c r="I3419" s="199"/>
    </row>
    <row r="3420" spans="2:9" x14ac:dyDescent="0.3">
      <c r="B3420" s="285"/>
      <c r="C3420" s="492"/>
      <c r="D3420" s="492"/>
      <c r="E3420" s="492"/>
      <c r="F3420" s="492"/>
      <c r="G3420" s="492"/>
      <c r="H3420" s="199"/>
      <c r="I3420" s="199"/>
    </row>
    <row r="3421" spans="2:9" x14ac:dyDescent="0.3">
      <c r="B3421" s="285"/>
      <c r="C3421" s="492"/>
      <c r="D3421" s="492"/>
      <c r="E3421" s="492"/>
      <c r="F3421" s="492"/>
      <c r="G3421" s="492"/>
      <c r="H3421" s="199"/>
      <c r="I3421" s="199"/>
    </row>
    <row r="3422" spans="2:9" x14ac:dyDescent="0.3">
      <c r="B3422" s="285"/>
      <c r="C3422" s="492"/>
      <c r="D3422" s="492"/>
      <c r="E3422" s="492"/>
      <c r="F3422" s="492"/>
      <c r="G3422" s="492"/>
      <c r="H3422" s="199"/>
      <c r="I3422" s="199"/>
    </row>
    <row r="3423" spans="2:9" x14ac:dyDescent="0.3">
      <c r="B3423" s="285"/>
      <c r="C3423" s="492"/>
      <c r="D3423" s="492"/>
      <c r="E3423" s="492"/>
      <c r="F3423" s="492"/>
      <c r="G3423" s="492"/>
      <c r="H3423" s="199"/>
      <c r="I3423" s="199"/>
    </row>
    <row r="3424" spans="2:9" x14ac:dyDescent="0.3">
      <c r="B3424" s="285"/>
      <c r="C3424" s="492"/>
      <c r="D3424" s="492"/>
      <c r="E3424" s="492"/>
      <c r="F3424" s="492"/>
      <c r="G3424" s="492"/>
      <c r="H3424" s="199"/>
      <c r="I3424" s="199"/>
    </row>
    <row r="3425" spans="2:9" x14ac:dyDescent="0.3">
      <c r="B3425" s="285"/>
      <c r="C3425" s="492"/>
      <c r="D3425" s="492"/>
      <c r="E3425" s="492"/>
      <c r="F3425" s="492"/>
      <c r="G3425" s="492"/>
      <c r="H3425" s="199"/>
      <c r="I3425" s="199"/>
    </row>
    <row r="3426" spans="2:9" x14ac:dyDescent="0.3">
      <c r="B3426" s="285"/>
      <c r="C3426" s="492"/>
      <c r="D3426" s="492"/>
      <c r="E3426" s="492"/>
      <c r="F3426" s="492"/>
      <c r="G3426" s="492"/>
      <c r="H3426" s="199"/>
      <c r="I3426" s="199"/>
    </row>
    <row r="3427" spans="2:9" x14ac:dyDescent="0.3">
      <c r="B3427" s="285"/>
      <c r="C3427" s="492"/>
      <c r="D3427" s="492"/>
      <c r="E3427" s="492"/>
      <c r="F3427" s="492"/>
      <c r="G3427" s="492"/>
      <c r="H3427" s="199"/>
      <c r="I3427" s="199"/>
    </row>
    <row r="3428" spans="2:9" x14ac:dyDescent="0.3">
      <c r="B3428" s="285"/>
      <c r="C3428" s="492"/>
      <c r="D3428" s="492"/>
      <c r="E3428" s="492"/>
      <c r="F3428" s="492"/>
      <c r="G3428" s="492"/>
      <c r="H3428" s="199"/>
      <c r="I3428" s="199"/>
    </row>
    <row r="3429" spans="2:9" x14ac:dyDescent="0.3">
      <c r="B3429" s="285"/>
      <c r="C3429" s="492"/>
      <c r="D3429" s="492"/>
      <c r="E3429" s="492"/>
      <c r="F3429" s="492"/>
      <c r="G3429" s="492"/>
      <c r="H3429" s="199"/>
      <c r="I3429" s="199"/>
    </row>
    <row r="3430" spans="2:9" x14ac:dyDescent="0.3">
      <c r="B3430" s="285"/>
      <c r="C3430" s="492"/>
      <c r="D3430" s="492"/>
      <c r="E3430" s="492"/>
      <c r="F3430" s="492"/>
      <c r="G3430" s="492"/>
      <c r="H3430" s="199"/>
      <c r="I3430" s="199"/>
    </row>
    <row r="3431" spans="2:9" x14ac:dyDescent="0.3">
      <c r="B3431" s="285"/>
      <c r="C3431" s="492"/>
      <c r="D3431" s="492"/>
      <c r="E3431" s="492"/>
      <c r="F3431" s="492"/>
      <c r="G3431" s="492"/>
      <c r="H3431" s="199"/>
      <c r="I3431" s="199"/>
    </row>
    <row r="3432" spans="2:9" x14ac:dyDescent="0.3">
      <c r="B3432" s="285"/>
      <c r="C3432" s="492"/>
      <c r="D3432" s="492"/>
      <c r="E3432" s="492"/>
      <c r="F3432" s="492"/>
      <c r="G3432" s="492"/>
      <c r="H3432" s="199"/>
      <c r="I3432" s="199"/>
    </row>
    <row r="3433" spans="2:9" x14ac:dyDescent="0.3">
      <c r="B3433" s="285"/>
      <c r="C3433" s="492"/>
      <c r="D3433" s="492"/>
      <c r="E3433" s="492"/>
      <c r="F3433" s="492"/>
      <c r="G3433" s="492"/>
      <c r="H3433" s="199"/>
      <c r="I3433" s="199"/>
    </row>
    <row r="3434" spans="2:9" x14ac:dyDescent="0.3">
      <c r="B3434" s="285"/>
      <c r="C3434" s="492"/>
      <c r="D3434" s="492"/>
      <c r="E3434" s="492"/>
      <c r="F3434" s="492"/>
      <c r="G3434" s="492"/>
      <c r="H3434" s="199"/>
      <c r="I3434" s="199"/>
    </row>
    <row r="3435" spans="2:9" x14ac:dyDescent="0.3">
      <c r="B3435" s="285"/>
      <c r="C3435" s="492"/>
      <c r="D3435" s="492"/>
      <c r="E3435" s="492"/>
      <c r="F3435" s="492"/>
      <c r="G3435" s="492"/>
      <c r="H3435" s="199"/>
      <c r="I3435" s="199"/>
    </row>
    <row r="3436" spans="2:9" x14ac:dyDescent="0.3">
      <c r="B3436" s="285"/>
      <c r="C3436" s="492"/>
      <c r="D3436" s="492"/>
      <c r="E3436" s="492"/>
      <c r="F3436" s="492"/>
      <c r="G3436" s="492"/>
      <c r="H3436" s="199"/>
      <c r="I3436" s="199"/>
    </row>
    <row r="3437" spans="2:9" x14ac:dyDescent="0.3">
      <c r="B3437" s="285"/>
      <c r="C3437" s="492"/>
      <c r="D3437" s="492"/>
      <c r="E3437" s="492"/>
      <c r="F3437" s="492"/>
      <c r="G3437" s="492"/>
      <c r="H3437" s="199"/>
      <c r="I3437" s="199"/>
    </row>
    <row r="3438" spans="2:9" x14ac:dyDescent="0.3">
      <c r="B3438" s="285"/>
      <c r="C3438" s="492"/>
      <c r="D3438" s="492"/>
      <c r="E3438" s="492"/>
      <c r="F3438" s="492"/>
      <c r="G3438" s="492"/>
      <c r="H3438" s="199"/>
      <c r="I3438" s="199"/>
    </row>
    <row r="3439" spans="2:9" x14ac:dyDescent="0.3">
      <c r="B3439" s="285"/>
      <c r="C3439" s="492"/>
      <c r="D3439" s="492"/>
      <c r="E3439" s="492"/>
      <c r="F3439" s="492"/>
      <c r="G3439" s="492"/>
      <c r="H3439" s="199"/>
      <c r="I3439" s="199"/>
    </row>
    <row r="3440" spans="2:9" x14ac:dyDescent="0.3">
      <c r="B3440" s="285"/>
      <c r="C3440" s="492"/>
      <c r="D3440" s="492"/>
      <c r="E3440" s="492"/>
      <c r="F3440" s="492"/>
      <c r="G3440" s="492"/>
      <c r="H3440" s="199"/>
      <c r="I3440" s="199"/>
    </row>
    <row r="3441" spans="2:9" x14ac:dyDescent="0.3">
      <c r="B3441" s="285"/>
      <c r="C3441" s="492"/>
      <c r="D3441" s="492"/>
      <c r="E3441" s="492"/>
      <c r="F3441" s="492"/>
      <c r="G3441" s="492"/>
      <c r="H3441" s="199"/>
      <c r="I3441" s="199"/>
    </row>
    <row r="3442" spans="2:9" x14ac:dyDescent="0.3">
      <c r="B3442" s="285"/>
      <c r="C3442" s="492"/>
      <c r="D3442" s="492"/>
      <c r="E3442" s="492"/>
      <c r="F3442" s="492"/>
      <c r="G3442" s="492"/>
      <c r="H3442" s="199"/>
      <c r="I3442" s="199"/>
    </row>
    <row r="3443" spans="2:9" x14ac:dyDescent="0.3">
      <c r="B3443" s="285"/>
      <c r="C3443" s="492"/>
      <c r="D3443" s="492"/>
      <c r="E3443" s="492"/>
      <c r="F3443" s="492"/>
      <c r="G3443" s="492"/>
      <c r="H3443" s="199"/>
      <c r="I3443" s="199"/>
    </row>
    <row r="3444" spans="2:9" x14ac:dyDescent="0.3">
      <c r="B3444" s="285"/>
      <c r="C3444" s="492"/>
      <c r="D3444" s="492"/>
      <c r="E3444" s="492"/>
      <c r="F3444" s="492"/>
      <c r="G3444" s="492"/>
      <c r="H3444" s="199"/>
      <c r="I3444" s="199"/>
    </row>
    <row r="3445" spans="2:9" x14ac:dyDescent="0.3">
      <c r="B3445" s="285"/>
      <c r="C3445" s="492"/>
      <c r="D3445" s="492"/>
      <c r="E3445" s="492"/>
      <c r="F3445" s="492"/>
      <c r="G3445" s="492"/>
      <c r="H3445" s="199"/>
      <c r="I3445" s="199"/>
    </row>
    <row r="3446" spans="2:9" x14ac:dyDescent="0.3">
      <c r="B3446" s="285"/>
      <c r="C3446" s="492"/>
      <c r="D3446" s="492"/>
      <c r="E3446" s="492"/>
      <c r="F3446" s="492"/>
      <c r="G3446" s="492"/>
      <c r="H3446" s="199"/>
      <c r="I3446" s="199"/>
    </row>
    <row r="3447" spans="2:9" x14ac:dyDescent="0.3">
      <c r="B3447" s="285"/>
      <c r="C3447" s="492"/>
      <c r="D3447" s="492"/>
      <c r="E3447" s="492"/>
      <c r="F3447" s="492"/>
      <c r="G3447" s="492"/>
      <c r="H3447" s="199"/>
      <c r="I3447" s="199"/>
    </row>
    <row r="3448" spans="2:9" x14ac:dyDescent="0.3">
      <c r="B3448" s="285"/>
      <c r="C3448" s="492"/>
      <c r="D3448" s="492"/>
      <c r="E3448" s="492"/>
      <c r="F3448" s="492"/>
      <c r="G3448" s="492"/>
      <c r="H3448" s="199"/>
      <c r="I3448" s="199"/>
    </row>
    <row r="3449" spans="2:9" x14ac:dyDescent="0.3">
      <c r="B3449" s="285"/>
      <c r="C3449" s="492"/>
      <c r="D3449" s="492"/>
      <c r="E3449" s="492"/>
      <c r="F3449" s="492"/>
      <c r="G3449" s="492"/>
      <c r="H3449" s="199"/>
      <c r="I3449" s="199"/>
    </row>
    <row r="3450" spans="2:9" x14ac:dyDescent="0.3">
      <c r="B3450" s="285"/>
      <c r="C3450" s="492"/>
      <c r="D3450" s="492"/>
      <c r="E3450" s="492"/>
      <c r="F3450" s="492"/>
      <c r="G3450" s="492"/>
      <c r="H3450" s="199"/>
      <c r="I3450" s="199"/>
    </row>
    <row r="3451" spans="2:9" x14ac:dyDescent="0.3">
      <c r="B3451" s="285"/>
      <c r="C3451" s="492"/>
      <c r="D3451" s="492"/>
      <c r="E3451" s="492"/>
      <c r="F3451" s="492"/>
      <c r="G3451" s="492"/>
      <c r="H3451" s="199"/>
      <c r="I3451" s="199"/>
    </row>
    <row r="3452" spans="2:9" x14ac:dyDescent="0.3">
      <c r="B3452" s="285"/>
      <c r="C3452" s="492"/>
      <c r="D3452" s="492"/>
      <c r="E3452" s="492"/>
      <c r="F3452" s="492"/>
      <c r="G3452" s="492"/>
      <c r="H3452" s="199"/>
      <c r="I3452" s="199"/>
    </row>
    <row r="3453" spans="2:9" x14ac:dyDescent="0.3">
      <c r="B3453" s="285"/>
      <c r="C3453" s="492"/>
      <c r="D3453" s="492"/>
      <c r="E3453" s="492"/>
      <c r="F3453" s="492"/>
      <c r="G3453" s="492"/>
      <c r="H3453" s="199"/>
      <c r="I3453" s="199"/>
    </row>
    <row r="3454" spans="2:9" x14ac:dyDescent="0.3">
      <c r="B3454" s="285"/>
      <c r="C3454" s="492"/>
      <c r="D3454" s="492"/>
      <c r="E3454" s="492"/>
      <c r="F3454" s="492"/>
      <c r="G3454" s="492"/>
      <c r="H3454" s="199"/>
      <c r="I3454" s="199"/>
    </row>
    <row r="3455" spans="2:9" x14ac:dyDescent="0.3">
      <c r="B3455" s="285"/>
      <c r="C3455" s="492"/>
      <c r="D3455" s="492"/>
      <c r="E3455" s="492"/>
      <c r="F3455" s="492"/>
      <c r="G3455" s="492"/>
      <c r="H3455" s="199"/>
      <c r="I3455" s="199"/>
    </row>
    <row r="3456" spans="2:9" x14ac:dyDescent="0.3">
      <c r="B3456" s="285"/>
      <c r="C3456" s="492"/>
      <c r="D3456" s="492"/>
      <c r="E3456" s="492"/>
      <c r="F3456" s="492"/>
      <c r="G3456" s="492"/>
      <c r="H3456" s="199"/>
      <c r="I3456" s="199"/>
    </row>
    <row r="3457" spans="2:9" x14ac:dyDescent="0.3">
      <c r="B3457" s="285"/>
      <c r="C3457" s="492"/>
      <c r="D3457" s="492"/>
      <c r="E3457" s="492"/>
      <c r="F3457" s="492"/>
      <c r="G3457" s="492"/>
      <c r="H3457" s="199"/>
      <c r="I3457" s="199"/>
    </row>
    <row r="3458" spans="2:9" x14ac:dyDescent="0.3">
      <c r="B3458" s="285"/>
      <c r="C3458" s="492"/>
      <c r="D3458" s="492"/>
      <c r="E3458" s="492"/>
      <c r="F3458" s="492"/>
      <c r="G3458" s="492"/>
      <c r="H3458" s="199"/>
      <c r="I3458" s="199"/>
    </row>
    <row r="3459" spans="2:9" x14ac:dyDescent="0.3">
      <c r="B3459" s="285"/>
      <c r="C3459" s="492"/>
      <c r="D3459" s="492"/>
      <c r="E3459" s="492"/>
      <c r="F3459" s="492"/>
      <c r="G3459" s="492"/>
      <c r="H3459" s="199"/>
      <c r="I3459" s="199"/>
    </row>
    <row r="3460" spans="2:9" x14ac:dyDescent="0.3">
      <c r="B3460" s="285"/>
      <c r="C3460" s="492"/>
      <c r="D3460" s="492"/>
      <c r="E3460" s="492"/>
      <c r="F3460" s="492"/>
      <c r="G3460" s="492"/>
      <c r="H3460" s="199"/>
      <c r="I3460" s="199"/>
    </row>
    <row r="3461" spans="2:9" x14ac:dyDescent="0.3">
      <c r="B3461" s="285"/>
      <c r="C3461" s="492"/>
      <c r="D3461" s="492"/>
      <c r="E3461" s="492"/>
      <c r="F3461" s="492"/>
      <c r="G3461" s="492"/>
      <c r="H3461" s="199"/>
      <c r="I3461" s="199"/>
    </row>
    <row r="3462" spans="2:9" x14ac:dyDescent="0.3">
      <c r="B3462" s="285"/>
      <c r="C3462" s="492"/>
      <c r="D3462" s="492"/>
      <c r="E3462" s="492"/>
      <c r="F3462" s="492"/>
      <c r="G3462" s="492"/>
      <c r="H3462" s="199"/>
      <c r="I3462" s="199"/>
    </row>
    <row r="3463" spans="2:9" x14ac:dyDescent="0.3">
      <c r="B3463" s="285"/>
      <c r="C3463" s="492"/>
      <c r="D3463" s="492"/>
      <c r="E3463" s="492"/>
      <c r="F3463" s="492"/>
      <c r="G3463" s="492"/>
      <c r="H3463" s="199"/>
      <c r="I3463" s="199"/>
    </row>
    <row r="3464" spans="2:9" x14ac:dyDescent="0.3">
      <c r="B3464" s="285"/>
      <c r="C3464" s="492"/>
      <c r="D3464" s="492"/>
      <c r="E3464" s="492"/>
      <c r="F3464" s="492"/>
      <c r="G3464" s="492"/>
      <c r="H3464" s="199"/>
      <c r="I3464" s="199"/>
    </row>
    <row r="3465" spans="2:9" x14ac:dyDescent="0.3">
      <c r="B3465" s="285"/>
      <c r="C3465" s="492"/>
      <c r="D3465" s="492"/>
      <c r="E3465" s="492"/>
      <c r="F3465" s="492"/>
      <c r="G3465" s="492"/>
      <c r="H3465" s="199"/>
      <c r="I3465" s="199"/>
    </row>
    <row r="3466" spans="2:9" x14ac:dyDescent="0.3">
      <c r="B3466" s="285"/>
      <c r="C3466" s="492"/>
      <c r="D3466" s="492"/>
      <c r="E3466" s="492"/>
      <c r="F3466" s="492"/>
      <c r="G3466" s="492"/>
      <c r="H3466" s="199"/>
      <c r="I3466" s="199"/>
    </row>
    <row r="3467" spans="2:9" x14ac:dyDescent="0.3">
      <c r="B3467" s="285"/>
      <c r="C3467" s="492"/>
      <c r="D3467" s="492"/>
      <c r="E3467" s="492"/>
      <c r="F3467" s="492"/>
      <c r="G3467" s="492"/>
      <c r="H3467" s="199"/>
      <c r="I3467" s="199"/>
    </row>
    <row r="3468" spans="2:9" x14ac:dyDescent="0.3">
      <c r="B3468" s="285"/>
      <c r="C3468" s="492"/>
      <c r="D3468" s="492"/>
      <c r="E3468" s="492"/>
      <c r="F3468" s="492"/>
      <c r="G3468" s="492"/>
      <c r="H3468" s="199"/>
      <c r="I3468" s="199"/>
    </row>
    <row r="3469" spans="2:9" x14ac:dyDescent="0.3">
      <c r="B3469" s="285"/>
      <c r="C3469" s="492"/>
      <c r="D3469" s="492"/>
      <c r="E3469" s="492"/>
      <c r="F3469" s="492"/>
      <c r="G3469" s="492"/>
      <c r="H3469" s="199"/>
      <c r="I3469" s="199"/>
    </row>
    <row r="3470" spans="2:9" x14ac:dyDescent="0.3">
      <c r="B3470" s="285"/>
      <c r="C3470" s="492"/>
      <c r="D3470" s="492"/>
      <c r="E3470" s="492"/>
      <c r="F3470" s="492"/>
      <c r="G3470" s="492"/>
      <c r="H3470" s="199"/>
      <c r="I3470" s="199"/>
    </row>
    <row r="3471" spans="2:9" x14ac:dyDescent="0.3">
      <c r="B3471" s="285"/>
      <c r="C3471" s="492"/>
      <c r="D3471" s="492"/>
      <c r="E3471" s="492"/>
      <c r="F3471" s="492"/>
      <c r="G3471" s="492"/>
      <c r="H3471" s="199"/>
      <c r="I3471" s="199"/>
    </row>
    <row r="3472" spans="2:9" x14ac:dyDescent="0.3">
      <c r="B3472" s="285"/>
      <c r="C3472" s="492"/>
      <c r="D3472" s="492"/>
      <c r="E3472" s="492"/>
      <c r="F3472" s="492"/>
      <c r="G3472" s="492"/>
      <c r="H3472" s="199"/>
      <c r="I3472" s="199"/>
    </row>
    <row r="3473" spans="2:9" x14ac:dyDescent="0.3">
      <c r="B3473" s="285"/>
      <c r="C3473" s="492"/>
      <c r="D3473" s="492"/>
      <c r="E3473" s="492"/>
      <c r="F3473" s="492"/>
      <c r="G3473" s="492"/>
      <c r="H3473" s="199"/>
      <c r="I3473" s="199"/>
    </row>
    <row r="3474" spans="2:9" x14ac:dyDescent="0.3">
      <c r="B3474" s="285"/>
      <c r="C3474" s="492"/>
      <c r="D3474" s="492"/>
      <c r="E3474" s="492"/>
      <c r="F3474" s="492"/>
      <c r="G3474" s="492"/>
      <c r="H3474" s="199"/>
      <c r="I3474" s="199"/>
    </row>
    <row r="3475" spans="2:9" x14ac:dyDescent="0.3">
      <c r="B3475" s="285"/>
      <c r="C3475" s="492"/>
      <c r="D3475" s="492"/>
      <c r="E3475" s="492"/>
      <c r="F3475" s="492"/>
      <c r="G3475" s="492"/>
      <c r="H3475" s="199"/>
      <c r="I3475" s="199"/>
    </row>
    <row r="3476" spans="2:9" x14ac:dyDescent="0.3">
      <c r="B3476" s="285"/>
      <c r="C3476" s="492"/>
      <c r="D3476" s="492"/>
      <c r="E3476" s="492"/>
      <c r="F3476" s="492"/>
      <c r="G3476" s="492"/>
      <c r="H3476" s="199"/>
      <c r="I3476" s="199"/>
    </row>
    <row r="3477" spans="2:9" x14ac:dyDescent="0.3">
      <c r="B3477" s="285"/>
      <c r="C3477" s="492"/>
      <c r="D3477" s="492"/>
      <c r="E3477" s="492"/>
      <c r="F3477" s="492"/>
      <c r="G3477" s="492"/>
      <c r="H3477" s="199"/>
      <c r="I3477" s="199"/>
    </row>
    <row r="3478" spans="2:9" x14ac:dyDescent="0.3">
      <c r="B3478" s="285"/>
      <c r="C3478" s="492"/>
      <c r="D3478" s="492"/>
      <c r="E3478" s="492"/>
      <c r="F3478" s="492"/>
      <c r="G3478" s="492"/>
      <c r="H3478" s="199"/>
      <c r="I3478" s="199"/>
    </row>
    <row r="3479" spans="2:9" x14ac:dyDescent="0.3">
      <c r="B3479" s="285"/>
      <c r="C3479" s="492"/>
      <c r="D3479" s="492"/>
      <c r="E3479" s="492"/>
      <c r="F3479" s="492"/>
      <c r="G3479" s="492"/>
      <c r="H3479" s="199"/>
      <c r="I3479" s="199"/>
    </row>
    <row r="3480" spans="2:9" x14ac:dyDescent="0.3">
      <c r="B3480" s="285"/>
      <c r="C3480" s="492"/>
      <c r="D3480" s="492"/>
      <c r="E3480" s="492"/>
      <c r="F3480" s="492"/>
      <c r="G3480" s="492"/>
      <c r="H3480" s="199"/>
      <c r="I3480" s="199"/>
    </row>
    <row r="3481" spans="2:9" x14ac:dyDescent="0.3">
      <c r="B3481" s="285"/>
      <c r="C3481" s="492"/>
      <c r="D3481" s="492"/>
      <c r="E3481" s="492"/>
      <c r="F3481" s="492"/>
      <c r="G3481" s="492"/>
      <c r="H3481" s="199"/>
      <c r="I3481" s="199"/>
    </row>
    <row r="3482" spans="2:9" x14ac:dyDescent="0.3">
      <c r="B3482" s="285"/>
      <c r="C3482" s="492"/>
      <c r="D3482" s="492"/>
      <c r="E3482" s="492"/>
      <c r="F3482" s="492"/>
      <c r="G3482" s="492"/>
      <c r="H3482" s="199"/>
      <c r="I3482" s="199"/>
    </row>
    <row r="3483" spans="2:9" x14ac:dyDescent="0.3">
      <c r="B3483" s="285"/>
      <c r="C3483" s="492"/>
      <c r="D3483" s="492"/>
      <c r="E3483" s="492"/>
      <c r="F3483" s="492"/>
      <c r="G3483" s="492"/>
      <c r="H3483" s="199"/>
      <c r="I3483" s="199"/>
    </row>
    <row r="3484" spans="2:9" x14ac:dyDescent="0.3">
      <c r="B3484" s="285"/>
      <c r="C3484" s="492"/>
      <c r="D3484" s="492"/>
      <c r="E3484" s="492"/>
      <c r="F3484" s="492"/>
      <c r="G3484" s="492"/>
      <c r="H3484" s="199"/>
      <c r="I3484" s="199"/>
    </row>
    <row r="3485" spans="2:9" x14ac:dyDescent="0.3">
      <c r="B3485" s="285"/>
      <c r="C3485" s="492"/>
      <c r="D3485" s="492"/>
      <c r="E3485" s="492"/>
      <c r="F3485" s="492"/>
      <c r="G3485" s="492"/>
      <c r="H3485" s="199"/>
      <c r="I3485" s="199"/>
    </row>
    <row r="3486" spans="2:9" x14ac:dyDescent="0.3">
      <c r="B3486" s="285"/>
      <c r="C3486" s="492"/>
      <c r="D3486" s="492"/>
      <c r="E3486" s="492"/>
      <c r="F3486" s="492"/>
      <c r="G3486" s="492"/>
      <c r="H3486" s="199"/>
      <c r="I3486" s="199"/>
    </row>
    <row r="3487" spans="2:9" x14ac:dyDescent="0.3">
      <c r="B3487" s="285"/>
      <c r="C3487" s="492"/>
      <c r="D3487" s="492"/>
      <c r="E3487" s="492"/>
      <c r="F3487" s="492"/>
      <c r="G3487" s="492"/>
      <c r="H3487" s="199"/>
      <c r="I3487" s="199"/>
    </row>
    <row r="3488" spans="2:9" x14ac:dyDescent="0.3">
      <c r="B3488" s="285"/>
      <c r="C3488" s="492"/>
      <c r="D3488" s="492"/>
      <c r="E3488" s="492"/>
      <c r="F3488" s="492"/>
      <c r="G3488" s="492"/>
      <c r="H3488" s="199"/>
      <c r="I3488" s="199"/>
    </row>
    <row r="3489" spans="2:9" x14ac:dyDescent="0.3">
      <c r="B3489" s="285"/>
      <c r="C3489" s="492"/>
      <c r="D3489" s="492"/>
      <c r="E3489" s="492"/>
      <c r="F3489" s="492"/>
      <c r="G3489" s="492"/>
      <c r="H3489" s="199"/>
      <c r="I3489" s="199"/>
    </row>
    <row r="3490" spans="2:9" x14ac:dyDescent="0.3">
      <c r="B3490" s="285"/>
      <c r="C3490" s="492"/>
      <c r="D3490" s="492"/>
      <c r="E3490" s="492"/>
      <c r="F3490" s="492"/>
      <c r="G3490" s="492"/>
      <c r="H3490" s="199"/>
      <c r="I3490" s="199"/>
    </row>
    <row r="3491" spans="2:9" x14ac:dyDescent="0.3">
      <c r="B3491" s="285"/>
      <c r="C3491" s="492"/>
      <c r="D3491" s="492"/>
      <c r="E3491" s="492"/>
      <c r="F3491" s="492"/>
      <c r="G3491" s="492"/>
      <c r="H3491" s="199"/>
      <c r="I3491" s="199"/>
    </row>
    <row r="3492" spans="2:9" x14ac:dyDescent="0.3">
      <c r="B3492" s="285"/>
      <c r="C3492" s="492"/>
      <c r="D3492" s="492"/>
      <c r="E3492" s="492"/>
      <c r="F3492" s="492"/>
      <c r="G3492" s="492"/>
      <c r="H3492" s="199"/>
      <c r="I3492" s="199"/>
    </row>
    <row r="3493" spans="2:9" x14ac:dyDescent="0.3">
      <c r="B3493" s="285"/>
      <c r="C3493" s="492"/>
      <c r="D3493" s="492"/>
      <c r="E3493" s="492"/>
      <c r="F3493" s="492"/>
      <c r="G3493" s="492"/>
      <c r="H3493" s="199"/>
      <c r="I3493" s="199"/>
    </row>
    <row r="3494" spans="2:9" x14ac:dyDescent="0.3">
      <c r="B3494" s="285"/>
      <c r="C3494" s="492"/>
      <c r="D3494" s="492"/>
      <c r="E3494" s="492"/>
      <c r="F3494" s="492"/>
      <c r="G3494" s="492"/>
      <c r="H3494" s="199"/>
      <c r="I3494" s="199"/>
    </row>
    <row r="3495" spans="2:9" x14ac:dyDescent="0.3">
      <c r="B3495" s="285"/>
      <c r="C3495" s="492"/>
      <c r="D3495" s="492"/>
      <c r="E3495" s="492"/>
      <c r="F3495" s="492"/>
      <c r="G3495" s="492"/>
      <c r="H3495" s="199"/>
      <c r="I3495" s="199"/>
    </row>
    <row r="3496" spans="2:9" x14ac:dyDescent="0.3">
      <c r="B3496" s="285"/>
      <c r="C3496" s="492"/>
      <c r="D3496" s="492"/>
      <c r="E3496" s="492"/>
      <c r="F3496" s="492"/>
      <c r="G3496" s="492"/>
      <c r="H3496" s="199"/>
      <c r="I3496" s="199"/>
    </row>
    <row r="3497" spans="2:9" x14ac:dyDescent="0.3">
      <c r="B3497" s="285"/>
      <c r="C3497" s="492"/>
      <c r="D3497" s="492"/>
      <c r="E3497" s="492"/>
      <c r="F3497" s="492"/>
      <c r="G3497" s="492"/>
      <c r="H3497" s="199"/>
      <c r="I3497" s="199"/>
    </row>
    <row r="3498" spans="2:9" x14ac:dyDescent="0.3">
      <c r="B3498" s="285"/>
      <c r="C3498" s="492"/>
      <c r="D3498" s="492"/>
      <c r="E3498" s="492"/>
      <c r="F3498" s="492"/>
      <c r="G3498" s="492"/>
      <c r="H3498" s="199"/>
      <c r="I3498" s="199"/>
    </row>
    <row r="3499" spans="2:9" x14ac:dyDescent="0.3">
      <c r="B3499" s="285"/>
      <c r="C3499" s="492"/>
      <c r="D3499" s="492"/>
      <c r="E3499" s="492"/>
      <c r="F3499" s="492"/>
      <c r="G3499" s="492"/>
      <c r="H3499" s="199"/>
      <c r="I3499" s="199"/>
    </row>
    <row r="3500" spans="2:9" x14ac:dyDescent="0.3">
      <c r="B3500" s="285"/>
      <c r="C3500" s="492"/>
      <c r="D3500" s="492"/>
      <c r="E3500" s="492"/>
      <c r="F3500" s="492"/>
      <c r="G3500" s="492"/>
      <c r="H3500" s="199"/>
      <c r="I3500" s="199"/>
    </row>
    <row r="3501" spans="2:9" x14ac:dyDescent="0.3">
      <c r="B3501" s="285"/>
      <c r="C3501" s="492"/>
      <c r="D3501" s="492"/>
      <c r="E3501" s="492"/>
      <c r="F3501" s="492"/>
      <c r="G3501" s="492"/>
      <c r="H3501" s="199"/>
      <c r="I3501" s="199"/>
    </row>
    <row r="3502" spans="2:9" x14ac:dyDescent="0.3">
      <c r="B3502" s="285"/>
      <c r="C3502" s="492"/>
      <c r="D3502" s="492"/>
      <c r="E3502" s="492"/>
      <c r="F3502" s="492"/>
      <c r="G3502" s="492"/>
      <c r="H3502" s="199"/>
      <c r="I3502" s="199"/>
    </row>
    <row r="3503" spans="2:9" x14ac:dyDescent="0.3">
      <c r="B3503" s="285"/>
      <c r="C3503" s="492"/>
      <c r="D3503" s="492"/>
      <c r="E3503" s="492"/>
      <c r="F3503" s="492"/>
      <c r="G3503" s="492"/>
      <c r="H3503" s="199"/>
      <c r="I3503" s="199"/>
    </row>
    <row r="3504" spans="2:9" x14ac:dyDescent="0.3">
      <c r="B3504" s="285"/>
      <c r="C3504" s="492"/>
      <c r="D3504" s="492"/>
      <c r="E3504" s="492"/>
      <c r="F3504" s="492"/>
      <c r="G3504" s="492"/>
      <c r="H3504" s="199"/>
      <c r="I3504" s="199"/>
    </row>
    <row r="3505" spans="2:9" x14ac:dyDescent="0.3">
      <c r="B3505" s="285"/>
      <c r="C3505" s="492"/>
      <c r="D3505" s="492"/>
      <c r="E3505" s="492"/>
      <c r="F3505" s="492"/>
      <c r="G3505" s="492"/>
      <c r="H3505" s="199"/>
      <c r="I3505" s="199"/>
    </row>
    <row r="3506" spans="2:9" x14ac:dyDescent="0.3">
      <c r="B3506" s="285"/>
      <c r="C3506" s="492"/>
      <c r="D3506" s="492"/>
      <c r="E3506" s="492"/>
      <c r="F3506" s="492"/>
      <c r="G3506" s="492"/>
      <c r="H3506" s="199"/>
      <c r="I3506" s="199"/>
    </row>
    <row r="3507" spans="2:9" x14ac:dyDescent="0.3">
      <c r="B3507" s="285"/>
      <c r="C3507" s="492"/>
      <c r="D3507" s="492"/>
      <c r="E3507" s="492"/>
      <c r="F3507" s="492"/>
      <c r="G3507" s="492"/>
      <c r="H3507" s="199"/>
      <c r="I3507" s="199"/>
    </row>
    <row r="3508" spans="2:9" x14ac:dyDescent="0.3">
      <c r="B3508" s="285"/>
      <c r="C3508" s="492"/>
      <c r="D3508" s="492"/>
      <c r="E3508" s="492"/>
      <c r="F3508" s="492"/>
      <c r="G3508" s="492"/>
      <c r="H3508" s="199"/>
      <c r="I3508" s="199"/>
    </row>
    <row r="3509" spans="2:9" x14ac:dyDescent="0.3">
      <c r="B3509" s="285"/>
      <c r="C3509" s="492"/>
      <c r="D3509" s="492"/>
      <c r="E3509" s="492"/>
      <c r="F3509" s="492"/>
      <c r="G3509" s="492"/>
      <c r="H3509" s="199"/>
      <c r="I3509" s="199"/>
    </row>
    <row r="3510" spans="2:9" x14ac:dyDescent="0.3">
      <c r="B3510" s="285"/>
      <c r="C3510" s="492"/>
      <c r="D3510" s="492"/>
      <c r="E3510" s="492"/>
      <c r="F3510" s="492"/>
      <c r="G3510" s="492"/>
      <c r="H3510" s="199"/>
      <c r="I3510" s="199"/>
    </row>
    <row r="3511" spans="2:9" x14ac:dyDescent="0.3">
      <c r="B3511" s="285"/>
      <c r="C3511" s="492"/>
      <c r="D3511" s="492"/>
      <c r="E3511" s="492"/>
      <c r="F3511" s="492"/>
      <c r="G3511" s="492"/>
      <c r="H3511" s="199"/>
      <c r="I3511" s="199"/>
    </row>
    <row r="3512" spans="2:9" x14ac:dyDescent="0.3">
      <c r="B3512" s="285"/>
      <c r="C3512" s="492"/>
      <c r="D3512" s="492"/>
      <c r="E3512" s="492"/>
      <c r="F3512" s="492"/>
      <c r="G3512" s="492"/>
      <c r="H3512" s="199"/>
      <c r="I3512" s="199"/>
    </row>
    <row r="3513" spans="2:9" x14ac:dyDescent="0.3">
      <c r="B3513" s="285"/>
      <c r="C3513" s="492"/>
      <c r="D3513" s="492"/>
      <c r="E3513" s="492"/>
      <c r="F3513" s="492"/>
      <c r="G3513" s="492"/>
      <c r="H3513" s="199"/>
      <c r="I3513" s="199"/>
    </row>
    <row r="3514" spans="2:9" x14ac:dyDescent="0.3">
      <c r="B3514" s="285"/>
      <c r="C3514" s="492"/>
      <c r="D3514" s="492"/>
      <c r="E3514" s="492"/>
      <c r="F3514" s="492"/>
      <c r="G3514" s="492"/>
      <c r="H3514" s="199"/>
      <c r="I3514" s="199"/>
    </row>
    <row r="3515" spans="2:9" x14ac:dyDescent="0.3">
      <c r="B3515" s="285"/>
      <c r="C3515" s="492"/>
      <c r="D3515" s="492"/>
      <c r="E3515" s="492"/>
      <c r="F3515" s="492"/>
      <c r="G3515" s="492"/>
      <c r="H3515" s="199"/>
      <c r="I3515" s="199"/>
    </row>
    <row r="3516" spans="2:9" x14ac:dyDescent="0.3">
      <c r="B3516" s="285"/>
      <c r="C3516" s="492"/>
      <c r="D3516" s="492"/>
      <c r="E3516" s="492"/>
      <c r="F3516" s="492"/>
      <c r="G3516" s="492"/>
      <c r="H3516" s="199"/>
      <c r="I3516" s="199"/>
    </row>
    <row r="3517" spans="2:9" x14ac:dyDescent="0.3">
      <c r="B3517" s="285"/>
      <c r="C3517" s="492"/>
      <c r="D3517" s="492"/>
      <c r="E3517" s="492"/>
      <c r="F3517" s="492"/>
      <c r="G3517" s="492"/>
      <c r="H3517" s="199"/>
      <c r="I3517" s="199"/>
    </row>
    <row r="3518" spans="2:9" x14ac:dyDescent="0.3">
      <c r="B3518" s="285"/>
      <c r="C3518" s="492"/>
      <c r="D3518" s="492"/>
      <c r="E3518" s="492"/>
      <c r="F3518" s="492"/>
      <c r="G3518" s="492"/>
      <c r="H3518" s="199"/>
      <c r="I3518" s="199"/>
    </row>
    <row r="3519" spans="2:9" x14ac:dyDescent="0.3">
      <c r="B3519" s="285"/>
      <c r="C3519" s="492"/>
      <c r="D3519" s="492"/>
      <c r="E3519" s="492"/>
      <c r="F3519" s="492"/>
      <c r="G3519" s="492"/>
      <c r="H3519" s="199"/>
      <c r="I3519" s="199"/>
    </row>
    <row r="3520" spans="2:9" x14ac:dyDescent="0.3">
      <c r="B3520" s="285"/>
      <c r="C3520" s="492"/>
      <c r="D3520" s="492"/>
      <c r="E3520" s="492"/>
      <c r="F3520" s="492"/>
      <c r="G3520" s="492"/>
      <c r="H3520" s="199"/>
      <c r="I3520" s="199"/>
    </row>
    <row r="3521" spans="2:9" x14ac:dyDescent="0.3">
      <c r="B3521" s="285"/>
      <c r="C3521" s="492"/>
      <c r="D3521" s="492"/>
      <c r="E3521" s="492"/>
      <c r="F3521" s="492"/>
      <c r="G3521" s="492"/>
      <c r="H3521" s="199"/>
      <c r="I3521" s="199"/>
    </row>
    <row r="3522" spans="2:9" x14ac:dyDescent="0.3">
      <c r="B3522" s="285"/>
      <c r="C3522" s="492"/>
      <c r="D3522" s="492"/>
      <c r="E3522" s="492"/>
      <c r="F3522" s="492"/>
      <c r="G3522" s="492"/>
      <c r="H3522" s="199"/>
      <c r="I3522" s="199"/>
    </row>
    <row r="3523" spans="2:9" x14ac:dyDescent="0.3">
      <c r="B3523" s="285"/>
      <c r="C3523" s="492"/>
      <c r="D3523" s="492"/>
      <c r="E3523" s="492"/>
      <c r="F3523" s="492"/>
      <c r="G3523" s="492"/>
      <c r="H3523" s="199"/>
      <c r="I3523" s="199"/>
    </row>
    <row r="3524" spans="2:9" x14ac:dyDescent="0.3">
      <c r="B3524" s="285"/>
      <c r="C3524" s="492"/>
      <c r="D3524" s="492"/>
      <c r="E3524" s="492"/>
      <c r="F3524" s="492"/>
      <c r="G3524" s="492"/>
      <c r="H3524" s="199"/>
      <c r="I3524" s="199"/>
    </row>
    <row r="3525" spans="2:9" x14ac:dyDescent="0.3">
      <c r="B3525" s="285"/>
      <c r="C3525" s="492"/>
      <c r="D3525" s="492"/>
      <c r="E3525" s="492"/>
      <c r="F3525" s="492"/>
      <c r="G3525" s="492"/>
      <c r="H3525" s="199"/>
      <c r="I3525" s="199"/>
    </row>
    <row r="3526" spans="2:9" x14ac:dyDescent="0.3">
      <c r="B3526" s="285"/>
      <c r="C3526" s="492"/>
      <c r="D3526" s="492"/>
      <c r="E3526" s="492"/>
      <c r="F3526" s="492"/>
      <c r="G3526" s="492"/>
      <c r="H3526" s="199"/>
      <c r="I3526" s="199"/>
    </row>
    <row r="3527" spans="2:9" x14ac:dyDescent="0.3">
      <c r="B3527" s="285"/>
      <c r="C3527" s="492"/>
      <c r="D3527" s="492"/>
      <c r="E3527" s="492"/>
      <c r="F3527" s="492"/>
      <c r="G3527" s="492"/>
      <c r="H3527" s="199"/>
      <c r="I3527" s="199"/>
    </row>
    <row r="3528" spans="2:9" x14ac:dyDescent="0.3">
      <c r="B3528" s="285"/>
      <c r="C3528" s="492"/>
      <c r="D3528" s="492"/>
      <c r="E3528" s="492"/>
      <c r="F3528" s="492"/>
      <c r="G3528" s="492"/>
      <c r="H3528" s="199"/>
      <c r="I3528" s="199"/>
    </row>
    <row r="3529" spans="2:9" x14ac:dyDescent="0.3">
      <c r="B3529" s="285"/>
      <c r="C3529" s="492"/>
      <c r="D3529" s="492"/>
      <c r="E3529" s="492"/>
      <c r="F3529" s="492"/>
      <c r="G3529" s="492"/>
      <c r="H3529" s="199"/>
      <c r="I3529" s="199"/>
    </row>
    <row r="3530" spans="2:9" x14ac:dyDescent="0.3">
      <c r="B3530" s="285"/>
      <c r="C3530" s="492"/>
      <c r="D3530" s="492"/>
      <c r="E3530" s="492"/>
      <c r="F3530" s="492"/>
      <c r="G3530" s="492"/>
      <c r="H3530" s="199"/>
      <c r="I3530" s="199"/>
    </row>
    <row r="3531" spans="2:9" x14ac:dyDescent="0.3">
      <c r="B3531" s="285"/>
      <c r="C3531" s="492"/>
      <c r="D3531" s="492"/>
      <c r="E3531" s="492"/>
      <c r="F3531" s="492"/>
      <c r="G3531" s="492"/>
      <c r="H3531" s="199"/>
      <c r="I3531" s="199"/>
    </row>
    <row r="3532" spans="2:9" x14ac:dyDescent="0.3">
      <c r="B3532" s="285"/>
      <c r="C3532" s="492"/>
      <c r="D3532" s="492"/>
      <c r="E3532" s="492"/>
      <c r="F3532" s="492"/>
      <c r="G3532" s="492"/>
      <c r="H3532" s="199"/>
      <c r="I3532" s="199"/>
    </row>
    <row r="3533" spans="2:9" x14ac:dyDescent="0.3">
      <c r="B3533" s="285"/>
      <c r="C3533" s="492"/>
      <c r="D3533" s="492"/>
      <c r="E3533" s="492"/>
      <c r="F3533" s="492"/>
      <c r="G3533" s="492"/>
      <c r="H3533" s="199"/>
      <c r="I3533" s="199"/>
    </row>
    <row r="3534" spans="2:9" x14ac:dyDescent="0.3">
      <c r="B3534" s="285"/>
      <c r="C3534" s="492"/>
      <c r="D3534" s="492"/>
      <c r="E3534" s="492"/>
      <c r="F3534" s="492"/>
      <c r="G3534" s="492"/>
      <c r="H3534" s="199"/>
      <c r="I3534" s="199"/>
    </row>
    <row r="3535" spans="2:9" x14ac:dyDescent="0.3">
      <c r="B3535" s="285"/>
      <c r="C3535" s="492"/>
      <c r="D3535" s="492"/>
      <c r="E3535" s="492"/>
      <c r="F3535" s="492"/>
      <c r="G3535" s="492"/>
      <c r="H3535" s="199"/>
      <c r="I3535" s="199"/>
    </row>
    <row r="3536" spans="2:9" x14ac:dyDescent="0.3">
      <c r="B3536" s="285"/>
      <c r="C3536" s="492"/>
      <c r="D3536" s="492"/>
      <c r="E3536" s="492"/>
      <c r="F3536" s="492"/>
      <c r="G3536" s="492"/>
      <c r="H3536" s="199"/>
      <c r="I3536" s="199"/>
    </row>
    <row r="3537" spans="2:9" x14ac:dyDescent="0.3">
      <c r="B3537" s="285"/>
      <c r="C3537" s="492"/>
      <c r="D3537" s="492"/>
      <c r="E3537" s="492"/>
      <c r="F3537" s="492"/>
      <c r="G3537" s="492"/>
      <c r="H3537" s="199"/>
      <c r="I3537" s="199"/>
    </row>
    <row r="3538" spans="2:9" x14ac:dyDescent="0.3">
      <c r="B3538" s="285"/>
      <c r="C3538" s="492"/>
      <c r="D3538" s="492"/>
      <c r="E3538" s="492"/>
      <c r="F3538" s="492"/>
      <c r="G3538" s="492"/>
      <c r="H3538" s="199"/>
      <c r="I3538" s="199"/>
    </row>
    <row r="3539" spans="2:9" x14ac:dyDescent="0.3">
      <c r="B3539" s="285"/>
      <c r="C3539" s="492"/>
      <c r="D3539" s="492"/>
      <c r="E3539" s="492"/>
      <c r="F3539" s="492"/>
      <c r="G3539" s="492"/>
      <c r="H3539" s="199"/>
      <c r="I3539" s="199"/>
    </row>
    <row r="3540" spans="2:9" x14ac:dyDescent="0.3">
      <c r="B3540" s="285"/>
      <c r="C3540" s="492"/>
      <c r="D3540" s="492"/>
      <c r="E3540" s="492"/>
      <c r="F3540" s="492"/>
      <c r="G3540" s="492"/>
      <c r="H3540" s="199"/>
      <c r="I3540" s="199"/>
    </row>
    <row r="3541" spans="2:9" x14ac:dyDescent="0.3">
      <c r="B3541" s="285"/>
      <c r="C3541" s="492"/>
      <c r="D3541" s="492"/>
      <c r="E3541" s="492"/>
      <c r="F3541" s="492"/>
      <c r="G3541" s="492"/>
      <c r="H3541" s="199"/>
      <c r="I3541" s="199"/>
    </row>
    <row r="3542" spans="2:9" x14ac:dyDescent="0.3">
      <c r="B3542" s="285"/>
      <c r="C3542" s="492"/>
      <c r="D3542" s="492"/>
      <c r="E3542" s="492"/>
      <c r="F3542" s="492"/>
      <c r="G3542" s="492"/>
      <c r="H3542" s="199"/>
      <c r="I3542" s="199"/>
    </row>
    <row r="3543" spans="2:9" x14ac:dyDescent="0.3">
      <c r="B3543" s="285"/>
      <c r="C3543" s="492"/>
      <c r="D3543" s="492"/>
      <c r="E3543" s="492"/>
      <c r="F3543" s="492"/>
      <c r="G3543" s="492"/>
      <c r="H3543" s="199"/>
      <c r="I3543" s="199"/>
    </row>
    <row r="3544" spans="2:9" x14ac:dyDescent="0.3">
      <c r="B3544" s="285"/>
      <c r="C3544" s="492"/>
      <c r="D3544" s="492"/>
      <c r="E3544" s="492"/>
      <c r="F3544" s="492"/>
      <c r="G3544" s="492"/>
      <c r="H3544" s="199"/>
      <c r="I3544" s="199"/>
    </row>
    <row r="3545" spans="2:9" x14ac:dyDescent="0.3">
      <c r="B3545" s="285"/>
      <c r="C3545" s="492"/>
      <c r="D3545" s="492"/>
      <c r="E3545" s="492"/>
      <c r="F3545" s="492"/>
      <c r="G3545" s="492"/>
      <c r="H3545" s="199"/>
      <c r="I3545" s="199"/>
    </row>
    <row r="3546" spans="2:9" x14ac:dyDescent="0.3">
      <c r="B3546" s="285"/>
      <c r="C3546" s="492"/>
      <c r="D3546" s="492"/>
      <c r="E3546" s="492"/>
      <c r="F3546" s="492"/>
      <c r="G3546" s="492"/>
      <c r="H3546" s="199"/>
      <c r="I3546" s="199"/>
    </row>
    <row r="3547" spans="2:9" x14ac:dyDescent="0.3">
      <c r="B3547" s="285"/>
      <c r="C3547" s="492"/>
      <c r="D3547" s="492"/>
      <c r="E3547" s="492"/>
      <c r="F3547" s="492"/>
      <c r="G3547" s="492"/>
      <c r="H3547" s="199"/>
      <c r="I3547" s="199"/>
    </row>
    <row r="3548" spans="2:9" x14ac:dyDescent="0.3">
      <c r="B3548" s="285"/>
      <c r="C3548" s="492"/>
      <c r="D3548" s="492"/>
      <c r="E3548" s="492"/>
      <c r="F3548" s="492"/>
      <c r="G3548" s="492"/>
      <c r="H3548" s="199"/>
      <c r="I3548" s="199"/>
    </row>
    <row r="3549" spans="2:9" x14ac:dyDescent="0.3">
      <c r="B3549" s="285"/>
      <c r="C3549" s="492"/>
      <c r="D3549" s="492"/>
      <c r="E3549" s="492"/>
      <c r="F3549" s="492"/>
      <c r="G3549" s="492"/>
      <c r="H3549" s="199"/>
      <c r="I3549" s="199"/>
    </row>
    <row r="3550" spans="2:9" x14ac:dyDescent="0.3">
      <c r="B3550" s="285"/>
      <c r="C3550" s="492"/>
      <c r="D3550" s="492"/>
      <c r="E3550" s="492"/>
      <c r="F3550" s="492"/>
      <c r="G3550" s="492"/>
      <c r="H3550" s="199"/>
      <c r="I3550" s="199"/>
    </row>
    <row r="3551" spans="2:9" x14ac:dyDescent="0.3">
      <c r="B3551" s="285"/>
      <c r="C3551" s="492"/>
      <c r="D3551" s="492"/>
      <c r="E3551" s="492"/>
      <c r="F3551" s="492"/>
      <c r="G3551" s="492"/>
      <c r="H3551" s="199"/>
      <c r="I3551" s="199"/>
    </row>
    <row r="3552" spans="2:9" x14ac:dyDescent="0.3">
      <c r="B3552" s="285"/>
      <c r="C3552" s="492"/>
      <c r="D3552" s="492"/>
      <c r="E3552" s="492"/>
      <c r="F3552" s="492"/>
      <c r="G3552" s="492"/>
      <c r="H3552" s="199"/>
      <c r="I3552" s="199"/>
    </row>
    <row r="3553" spans="2:9" x14ac:dyDescent="0.3">
      <c r="B3553" s="285"/>
      <c r="C3553" s="492"/>
      <c r="D3553" s="492"/>
      <c r="E3553" s="492"/>
      <c r="F3553" s="492"/>
      <c r="G3553" s="492"/>
      <c r="H3553" s="199"/>
      <c r="I3553" s="199"/>
    </row>
    <row r="3554" spans="2:9" x14ac:dyDescent="0.3">
      <c r="B3554" s="285"/>
      <c r="C3554" s="492"/>
      <c r="D3554" s="492"/>
      <c r="E3554" s="492"/>
      <c r="F3554" s="492"/>
      <c r="G3554" s="492"/>
      <c r="H3554" s="199"/>
      <c r="I3554" s="199"/>
    </row>
    <row r="3555" spans="2:9" x14ac:dyDescent="0.3">
      <c r="B3555" s="285"/>
      <c r="C3555" s="492"/>
      <c r="D3555" s="492"/>
      <c r="E3555" s="492"/>
      <c r="F3555" s="492"/>
      <c r="G3555" s="492"/>
      <c r="H3555" s="199"/>
      <c r="I3555" s="199"/>
    </row>
    <row r="3556" spans="2:9" x14ac:dyDescent="0.3">
      <c r="B3556" s="285"/>
      <c r="C3556" s="492"/>
      <c r="D3556" s="492"/>
      <c r="E3556" s="492"/>
      <c r="F3556" s="492"/>
      <c r="G3556" s="492"/>
      <c r="H3556" s="199"/>
      <c r="I3556" s="199"/>
    </row>
    <row r="3557" spans="2:9" x14ac:dyDescent="0.3">
      <c r="B3557" s="285"/>
      <c r="C3557" s="492"/>
      <c r="D3557" s="492"/>
      <c r="E3557" s="492"/>
      <c r="F3557" s="492"/>
      <c r="G3557" s="492"/>
      <c r="H3557" s="199"/>
      <c r="I3557" s="199"/>
    </row>
    <row r="3558" spans="2:9" x14ac:dyDescent="0.3">
      <c r="B3558" s="285"/>
      <c r="C3558" s="492"/>
      <c r="D3558" s="492"/>
      <c r="E3558" s="492"/>
      <c r="F3558" s="492"/>
      <c r="G3558" s="492"/>
      <c r="H3558" s="199"/>
      <c r="I3558" s="199"/>
    </row>
    <row r="3559" spans="2:9" x14ac:dyDescent="0.3">
      <c r="B3559" s="285"/>
      <c r="C3559" s="492"/>
      <c r="D3559" s="492"/>
      <c r="E3559" s="492"/>
      <c r="F3559" s="492"/>
      <c r="G3559" s="492"/>
      <c r="H3559" s="199"/>
      <c r="I3559" s="199"/>
    </row>
    <row r="3560" spans="2:9" x14ac:dyDescent="0.3">
      <c r="B3560" s="285"/>
      <c r="C3560" s="492"/>
      <c r="D3560" s="492"/>
      <c r="E3560" s="492"/>
      <c r="F3560" s="492"/>
      <c r="G3560" s="492"/>
      <c r="H3560" s="199"/>
      <c r="I3560" s="199"/>
    </row>
    <row r="3561" spans="2:9" x14ac:dyDescent="0.3">
      <c r="B3561" s="285"/>
      <c r="C3561" s="492"/>
      <c r="D3561" s="492"/>
      <c r="E3561" s="492"/>
      <c r="F3561" s="492"/>
      <c r="G3561" s="492"/>
      <c r="H3561" s="199"/>
      <c r="I3561" s="199"/>
    </row>
    <row r="3562" spans="2:9" x14ac:dyDescent="0.3">
      <c r="B3562" s="285"/>
      <c r="C3562" s="492"/>
      <c r="D3562" s="492"/>
      <c r="E3562" s="492"/>
      <c r="F3562" s="492"/>
      <c r="G3562" s="492"/>
      <c r="H3562" s="199"/>
      <c r="I3562" s="199"/>
    </row>
    <row r="3563" spans="2:9" x14ac:dyDescent="0.3">
      <c r="B3563" s="285"/>
      <c r="C3563" s="492"/>
      <c r="D3563" s="492"/>
      <c r="E3563" s="492"/>
      <c r="F3563" s="492"/>
      <c r="G3563" s="492"/>
      <c r="H3563" s="199"/>
      <c r="I3563" s="199"/>
    </row>
    <row r="3564" spans="2:9" x14ac:dyDescent="0.3">
      <c r="B3564" s="285"/>
      <c r="C3564" s="492"/>
      <c r="D3564" s="492"/>
      <c r="E3564" s="492"/>
      <c r="F3564" s="492"/>
      <c r="G3564" s="492"/>
      <c r="H3564" s="199"/>
      <c r="I3564" s="199"/>
    </row>
    <row r="3565" spans="2:9" x14ac:dyDescent="0.3">
      <c r="B3565" s="285"/>
      <c r="C3565" s="492"/>
      <c r="D3565" s="492"/>
      <c r="E3565" s="492"/>
      <c r="F3565" s="492"/>
      <c r="G3565" s="492"/>
      <c r="H3565" s="199"/>
      <c r="I3565" s="199"/>
    </row>
    <row r="3566" spans="2:9" x14ac:dyDescent="0.3">
      <c r="B3566" s="285"/>
      <c r="C3566" s="492"/>
      <c r="D3566" s="492"/>
      <c r="E3566" s="492"/>
      <c r="F3566" s="492"/>
      <c r="G3566" s="492"/>
      <c r="H3566" s="199"/>
      <c r="I3566" s="199"/>
    </row>
    <row r="3567" spans="2:9" x14ac:dyDescent="0.3">
      <c r="B3567" s="285"/>
      <c r="C3567" s="492"/>
      <c r="D3567" s="492"/>
      <c r="E3567" s="492"/>
      <c r="F3567" s="492"/>
      <c r="G3567" s="492"/>
      <c r="H3567" s="199"/>
      <c r="I3567" s="199"/>
    </row>
    <row r="3568" spans="2:9" x14ac:dyDescent="0.3">
      <c r="B3568" s="285"/>
      <c r="C3568" s="492"/>
      <c r="D3568" s="492"/>
      <c r="E3568" s="492"/>
      <c r="F3568" s="492"/>
      <c r="G3568" s="492"/>
      <c r="H3568" s="199"/>
      <c r="I3568" s="199"/>
    </row>
    <row r="3569" spans="2:9" x14ac:dyDescent="0.3">
      <c r="B3569" s="285"/>
      <c r="C3569" s="492"/>
      <c r="D3569" s="492"/>
      <c r="E3569" s="492"/>
      <c r="F3569" s="492"/>
      <c r="G3569" s="492"/>
      <c r="H3569" s="199"/>
      <c r="I3569" s="199"/>
    </row>
    <row r="3570" spans="2:9" x14ac:dyDescent="0.3">
      <c r="B3570" s="285"/>
      <c r="C3570" s="492"/>
      <c r="D3570" s="492"/>
      <c r="E3570" s="492"/>
      <c r="F3570" s="492"/>
      <c r="G3570" s="492"/>
      <c r="H3570" s="199"/>
      <c r="I3570" s="199"/>
    </row>
    <row r="3571" spans="2:9" x14ac:dyDescent="0.3">
      <c r="B3571" s="285"/>
      <c r="C3571" s="492"/>
      <c r="D3571" s="492"/>
      <c r="E3571" s="492"/>
      <c r="F3571" s="492"/>
      <c r="G3571" s="492"/>
      <c r="H3571" s="199"/>
      <c r="I3571" s="199"/>
    </row>
    <row r="3572" spans="2:9" x14ac:dyDescent="0.3">
      <c r="B3572" s="285"/>
      <c r="C3572" s="492"/>
      <c r="D3572" s="492"/>
      <c r="E3572" s="492"/>
      <c r="F3572" s="492"/>
      <c r="G3572" s="492"/>
      <c r="H3572" s="199"/>
      <c r="I3572" s="199"/>
    </row>
    <row r="3573" spans="2:9" x14ac:dyDescent="0.3">
      <c r="B3573" s="285"/>
      <c r="C3573" s="492"/>
      <c r="D3573" s="492"/>
      <c r="E3573" s="492"/>
      <c r="F3573" s="492"/>
      <c r="G3573" s="492"/>
      <c r="H3573" s="199"/>
      <c r="I3573" s="199"/>
    </row>
    <row r="3574" spans="2:9" x14ac:dyDescent="0.3">
      <c r="B3574" s="285"/>
      <c r="C3574" s="492"/>
      <c r="D3574" s="492"/>
      <c r="E3574" s="492"/>
      <c r="F3574" s="492"/>
      <c r="G3574" s="492"/>
      <c r="H3574" s="199"/>
      <c r="I3574" s="199"/>
    </row>
    <row r="3575" spans="2:9" x14ac:dyDescent="0.3">
      <c r="B3575" s="285"/>
      <c r="C3575" s="492"/>
      <c r="D3575" s="492"/>
      <c r="E3575" s="492"/>
      <c r="F3575" s="492"/>
      <c r="G3575" s="492"/>
      <c r="H3575" s="199"/>
      <c r="I3575" s="199"/>
    </row>
    <row r="3576" spans="2:9" x14ac:dyDescent="0.3">
      <c r="B3576" s="285"/>
      <c r="C3576" s="492"/>
      <c r="D3576" s="492"/>
      <c r="E3576" s="492"/>
      <c r="F3576" s="492"/>
      <c r="G3576" s="492"/>
      <c r="H3576" s="199"/>
      <c r="I3576" s="199"/>
    </row>
    <row r="3577" spans="2:9" x14ac:dyDescent="0.3">
      <c r="B3577" s="285"/>
      <c r="C3577" s="492"/>
      <c r="D3577" s="492"/>
      <c r="E3577" s="492"/>
      <c r="F3577" s="492"/>
      <c r="G3577" s="492"/>
      <c r="H3577" s="199"/>
      <c r="I3577" s="199"/>
    </row>
    <row r="3578" spans="2:9" x14ac:dyDescent="0.3">
      <c r="B3578" s="285"/>
      <c r="C3578" s="492"/>
      <c r="D3578" s="492"/>
      <c r="E3578" s="492"/>
      <c r="F3578" s="492"/>
      <c r="G3578" s="492"/>
      <c r="H3578" s="199"/>
      <c r="I3578" s="199"/>
    </row>
    <row r="3579" spans="2:9" x14ac:dyDescent="0.3">
      <c r="B3579" s="285"/>
      <c r="C3579" s="492"/>
      <c r="D3579" s="492"/>
      <c r="E3579" s="492"/>
      <c r="F3579" s="492"/>
      <c r="G3579" s="492"/>
      <c r="H3579" s="199"/>
      <c r="I3579" s="199"/>
    </row>
    <row r="3580" spans="2:9" x14ac:dyDescent="0.3">
      <c r="B3580" s="285"/>
      <c r="C3580" s="492"/>
      <c r="D3580" s="492"/>
      <c r="E3580" s="492"/>
      <c r="F3580" s="492"/>
      <c r="G3580" s="492"/>
      <c r="H3580" s="199"/>
      <c r="I3580" s="199"/>
    </row>
    <row r="3581" spans="2:9" x14ac:dyDescent="0.3">
      <c r="B3581" s="285"/>
      <c r="C3581" s="492"/>
      <c r="D3581" s="492"/>
      <c r="E3581" s="492"/>
      <c r="F3581" s="492"/>
      <c r="G3581" s="492"/>
      <c r="H3581" s="199"/>
      <c r="I3581" s="199"/>
    </row>
    <row r="3582" spans="2:9" x14ac:dyDescent="0.3">
      <c r="B3582" s="285"/>
      <c r="C3582" s="492"/>
      <c r="D3582" s="492"/>
      <c r="E3582" s="492"/>
      <c r="F3582" s="492"/>
      <c r="G3582" s="492"/>
      <c r="H3582" s="199"/>
      <c r="I3582" s="199"/>
    </row>
    <row r="3583" spans="2:9" x14ac:dyDescent="0.3">
      <c r="B3583" s="285"/>
      <c r="C3583" s="492"/>
      <c r="D3583" s="492"/>
      <c r="E3583" s="492"/>
      <c r="F3583" s="492"/>
      <c r="G3583" s="492"/>
      <c r="H3583" s="199"/>
      <c r="I3583" s="199"/>
    </row>
    <row r="3584" spans="2:9" x14ac:dyDescent="0.3">
      <c r="B3584" s="285"/>
      <c r="C3584" s="492"/>
      <c r="D3584" s="492"/>
      <c r="E3584" s="492"/>
      <c r="F3584" s="492"/>
      <c r="G3584" s="492"/>
      <c r="H3584" s="199"/>
      <c r="I3584" s="199"/>
    </row>
    <row r="3585" spans="2:9" x14ac:dyDescent="0.3">
      <c r="B3585" s="285"/>
      <c r="C3585" s="492"/>
      <c r="D3585" s="492"/>
      <c r="E3585" s="492"/>
      <c r="F3585" s="492"/>
      <c r="G3585" s="492"/>
      <c r="H3585" s="199"/>
      <c r="I3585" s="199"/>
    </row>
    <row r="3586" spans="2:9" x14ac:dyDescent="0.3">
      <c r="B3586" s="285"/>
      <c r="C3586" s="492"/>
      <c r="D3586" s="492"/>
      <c r="E3586" s="492"/>
      <c r="F3586" s="492"/>
      <c r="G3586" s="492"/>
      <c r="H3586" s="199"/>
      <c r="I3586" s="199"/>
    </row>
    <row r="3587" spans="2:9" x14ac:dyDescent="0.3">
      <c r="B3587" s="285"/>
      <c r="C3587" s="492"/>
      <c r="D3587" s="492"/>
      <c r="E3587" s="492"/>
      <c r="F3587" s="492"/>
      <c r="G3587" s="492"/>
      <c r="H3587" s="199"/>
      <c r="I3587" s="199"/>
    </row>
    <row r="3588" spans="2:9" x14ac:dyDescent="0.3">
      <c r="B3588" s="285"/>
      <c r="C3588" s="492"/>
      <c r="D3588" s="492"/>
      <c r="E3588" s="492"/>
      <c r="F3588" s="492"/>
      <c r="G3588" s="492"/>
      <c r="H3588" s="199"/>
      <c r="I3588" s="199"/>
    </row>
    <row r="3589" spans="2:9" x14ac:dyDescent="0.3">
      <c r="B3589" s="285"/>
      <c r="C3589" s="492"/>
      <c r="D3589" s="492"/>
      <c r="E3589" s="492"/>
      <c r="F3589" s="492"/>
      <c r="G3589" s="492"/>
      <c r="H3589" s="199"/>
      <c r="I3589" s="199"/>
    </row>
    <row r="3590" spans="2:9" x14ac:dyDescent="0.3">
      <c r="B3590" s="285"/>
      <c r="C3590" s="492"/>
      <c r="D3590" s="492"/>
      <c r="E3590" s="492"/>
      <c r="F3590" s="492"/>
      <c r="G3590" s="492"/>
      <c r="H3590" s="199"/>
      <c r="I3590" s="199"/>
    </row>
    <row r="3591" spans="2:9" x14ac:dyDescent="0.3">
      <c r="B3591" s="285"/>
      <c r="C3591" s="492"/>
      <c r="D3591" s="492"/>
      <c r="E3591" s="492"/>
      <c r="F3591" s="492"/>
      <c r="G3591" s="492"/>
      <c r="H3591" s="199"/>
      <c r="I3591" s="199"/>
    </row>
    <row r="3592" spans="2:9" x14ac:dyDescent="0.3">
      <c r="B3592" s="285"/>
      <c r="C3592" s="492"/>
      <c r="D3592" s="492"/>
      <c r="E3592" s="492"/>
      <c r="F3592" s="492"/>
      <c r="G3592" s="492"/>
      <c r="H3592" s="199"/>
      <c r="I3592" s="199"/>
    </row>
    <row r="3593" spans="2:9" x14ac:dyDescent="0.3">
      <c r="B3593" s="285"/>
      <c r="C3593" s="492"/>
      <c r="D3593" s="492"/>
      <c r="E3593" s="492"/>
      <c r="F3593" s="492"/>
      <c r="G3593" s="492"/>
      <c r="H3593" s="199"/>
      <c r="I3593" s="199"/>
    </row>
    <row r="3594" spans="2:9" x14ac:dyDescent="0.3">
      <c r="B3594" s="285"/>
      <c r="C3594" s="492"/>
      <c r="D3594" s="492"/>
      <c r="E3594" s="492"/>
      <c r="F3594" s="492"/>
      <c r="G3594" s="492"/>
      <c r="H3594" s="199"/>
      <c r="I3594" s="199"/>
    </row>
    <row r="3595" spans="2:9" x14ac:dyDescent="0.3">
      <c r="B3595" s="285"/>
      <c r="C3595" s="492"/>
      <c r="D3595" s="492"/>
      <c r="E3595" s="492"/>
      <c r="F3595" s="492"/>
      <c r="G3595" s="492"/>
      <c r="H3595" s="199"/>
      <c r="I3595" s="199"/>
    </row>
    <row r="3596" spans="2:9" x14ac:dyDescent="0.3">
      <c r="B3596" s="285"/>
      <c r="C3596" s="492"/>
      <c r="D3596" s="492"/>
      <c r="E3596" s="492"/>
      <c r="F3596" s="492"/>
      <c r="G3596" s="492"/>
      <c r="H3596" s="199"/>
      <c r="I3596" s="199"/>
    </row>
    <row r="3597" spans="2:9" x14ac:dyDescent="0.3">
      <c r="B3597" s="285"/>
      <c r="C3597" s="492"/>
      <c r="D3597" s="492"/>
      <c r="E3597" s="492"/>
      <c r="F3597" s="492"/>
      <c r="G3597" s="492"/>
      <c r="H3597" s="199"/>
      <c r="I3597" s="199"/>
    </row>
    <row r="3598" spans="2:9" x14ac:dyDescent="0.3">
      <c r="B3598" s="285"/>
      <c r="C3598" s="492"/>
      <c r="D3598" s="492"/>
      <c r="E3598" s="492"/>
      <c r="F3598" s="492"/>
      <c r="G3598" s="492"/>
      <c r="H3598" s="199"/>
      <c r="I3598" s="199"/>
    </row>
    <row r="3599" spans="2:9" x14ac:dyDescent="0.3">
      <c r="B3599" s="285"/>
      <c r="C3599" s="492"/>
      <c r="D3599" s="492"/>
      <c r="E3599" s="492"/>
      <c r="F3599" s="492"/>
      <c r="G3599" s="492"/>
      <c r="H3599" s="199"/>
      <c r="I3599" s="199"/>
    </row>
    <row r="3600" spans="2:9" x14ac:dyDescent="0.3">
      <c r="B3600" s="285"/>
      <c r="C3600" s="492"/>
      <c r="D3600" s="492"/>
      <c r="E3600" s="492"/>
      <c r="F3600" s="492"/>
      <c r="G3600" s="492"/>
      <c r="H3600" s="199"/>
      <c r="I3600" s="199"/>
    </row>
    <row r="3601" spans="2:9" x14ac:dyDescent="0.3">
      <c r="B3601" s="285"/>
      <c r="C3601" s="492"/>
      <c r="D3601" s="492"/>
      <c r="E3601" s="492"/>
      <c r="F3601" s="492"/>
      <c r="G3601" s="492"/>
      <c r="H3601" s="199"/>
      <c r="I3601" s="199"/>
    </row>
    <row r="3602" spans="2:9" x14ac:dyDescent="0.3">
      <c r="B3602" s="285"/>
      <c r="C3602" s="492"/>
      <c r="D3602" s="492"/>
      <c r="E3602" s="492"/>
      <c r="F3602" s="492"/>
      <c r="G3602" s="492"/>
      <c r="H3602" s="199"/>
      <c r="I3602" s="199"/>
    </row>
    <row r="3603" spans="2:9" x14ac:dyDescent="0.3">
      <c r="B3603" s="285"/>
      <c r="C3603" s="492"/>
      <c r="D3603" s="492"/>
      <c r="E3603" s="492"/>
      <c r="F3603" s="492"/>
      <c r="G3603" s="492"/>
      <c r="H3603" s="199"/>
      <c r="I3603" s="199"/>
    </row>
    <row r="3604" spans="2:9" x14ac:dyDescent="0.3">
      <c r="B3604" s="285"/>
      <c r="C3604" s="492"/>
      <c r="D3604" s="492"/>
      <c r="E3604" s="492"/>
      <c r="F3604" s="492"/>
      <c r="G3604" s="492"/>
      <c r="H3604" s="199"/>
      <c r="I3604" s="199"/>
    </row>
    <row r="3605" spans="2:9" x14ac:dyDescent="0.3">
      <c r="B3605" s="285"/>
      <c r="C3605" s="492"/>
      <c r="D3605" s="492"/>
      <c r="E3605" s="492"/>
      <c r="F3605" s="492"/>
      <c r="G3605" s="492"/>
      <c r="H3605" s="199"/>
      <c r="I3605" s="199"/>
    </row>
    <row r="3606" spans="2:9" x14ac:dyDescent="0.3">
      <c r="B3606" s="285"/>
      <c r="C3606" s="492"/>
      <c r="D3606" s="492"/>
      <c r="E3606" s="492"/>
      <c r="F3606" s="492"/>
      <c r="G3606" s="492"/>
      <c r="H3606" s="199"/>
      <c r="I3606" s="199"/>
    </row>
    <row r="3607" spans="2:9" x14ac:dyDescent="0.3">
      <c r="B3607" s="285"/>
      <c r="C3607" s="492"/>
      <c r="D3607" s="492"/>
      <c r="E3607" s="492"/>
      <c r="F3607" s="492"/>
      <c r="G3607" s="492"/>
      <c r="H3607" s="199"/>
      <c r="I3607" s="199"/>
    </row>
    <row r="3608" spans="2:9" x14ac:dyDescent="0.3">
      <c r="B3608" s="285"/>
      <c r="C3608" s="492"/>
      <c r="D3608" s="492"/>
      <c r="E3608" s="492"/>
      <c r="F3608" s="492"/>
      <c r="G3608" s="492"/>
      <c r="H3608" s="199"/>
      <c r="I3608" s="199"/>
    </row>
    <row r="3609" spans="2:9" x14ac:dyDescent="0.3">
      <c r="B3609" s="285"/>
      <c r="C3609" s="492"/>
      <c r="D3609" s="492"/>
      <c r="E3609" s="492"/>
      <c r="F3609" s="492"/>
      <c r="G3609" s="492"/>
      <c r="H3609" s="199"/>
      <c r="I3609" s="199"/>
    </row>
    <row r="3610" spans="2:9" x14ac:dyDescent="0.3">
      <c r="B3610" s="285"/>
      <c r="C3610" s="492"/>
      <c r="D3610" s="492"/>
      <c r="E3610" s="492"/>
      <c r="F3610" s="492"/>
      <c r="G3610" s="492"/>
      <c r="H3610" s="199"/>
      <c r="I3610" s="199"/>
    </row>
    <row r="3611" spans="2:9" x14ac:dyDescent="0.3">
      <c r="B3611" s="285"/>
      <c r="C3611" s="492"/>
      <c r="D3611" s="492"/>
      <c r="E3611" s="492"/>
      <c r="F3611" s="492"/>
      <c r="G3611" s="492"/>
      <c r="H3611" s="199"/>
      <c r="I3611" s="199"/>
    </row>
    <row r="3612" spans="2:9" x14ac:dyDescent="0.3">
      <c r="B3612" s="285"/>
      <c r="C3612" s="492"/>
      <c r="D3612" s="492"/>
      <c r="E3612" s="492"/>
      <c r="F3612" s="492"/>
      <c r="G3612" s="492"/>
      <c r="H3612" s="199"/>
      <c r="I3612" s="199"/>
    </row>
    <row r="3613" spans="2:9" x14ac:dyDescent="0.3">
      <c r="B3613" s="285"/>
      <c r="C3613" s="492"/>
      <c r="D3613" s="492"/>
      <c r="E3613" s="492"/>
      <c r="F3613" s="492"/>
      <c r="G3613" s="492"/>
      <c r="H3613" s="199"/>
      <c r="I3613" s="199"/>
    </row>
    <row r="3614" spans="2:9" x14ac:dyDescent="0.3">
      <c r="B3614" s="285"/>
      <c r="C3614" s="492"/>
      <c r="D3614" s="492"/>
      <c r="E3614" s="492"/>
      <c r="F3614" s="492"/>
      <c r="G3614" s="492"/>
      <c r="H3614" s="199"/>
      <c r="I3614" s="199"/>
    </row>
    <row r="3615" spans="2:9" x14ac:dyDescent="0.3">
      <c r="B3615" s="285"/>
      <c r="C3615" s="492"/>
      <c r="D3615" s="492"/>
      <c r="E3615" s="492"/>
      <c r="F3615" s="492"/>
      <c r="G3615" s="492"/>
      <c r="H3615" s="199"/>
      <c r="I3615" s="199"/>
    </row>
    <row r="3616" spans="2:9" x14ac:dyDescent="0.3">
      <c r="B3616" s="285"/>
      <c r="C3616" s="492"/>
      <c r="D3616" s="492"/>
      <c r="E3616" s="492"/>
      <c r="F3616" s="492"/>
      <c r="G3616" s="492"/>
      <c r="H3616" s="199"/>
      <c r="I3616" s="199"/>
    </row>
    <row r="3617" spans="2:9" x14ac:dyDescent="0.3">
      <c r="B3617" s="285"/>
      <c r="C3617" s="492"/>
      <c r="D3617" s="492"/>
      <c r="E3617" s="492"/>
      <c r="F3617" s="492"/>
      <c r="G3617" s="492"/>
      <c r="H3617" s="199"/>
      <c r="I3617" s="199"/>
    </row>
    <row r="3618" spans="2:9" x14ac:dyDescent="0.3">
      <c r="B3618" s="285"/>
      <c r="C3618" s="492"/>
      <c r="D3618" s="492"/>
      <c r="E3618" s="492"/>
      <c r="F3618" s="492"/>
      <c r="G3618" s="492"/>
      <c r="H3618" s="199"/>
      <c r="I3618" s="199"/>
    </row>
    <row r="3619" spans="2:9" x14ac:dyDescent="0.3">
      <c r="B3619" s="285"/>
      <c r="C3619" s="492"/>
      <c r="D3619" s="492"/>
      <c r="E3619" s="492"/>
      <c r="F3619" s="492"/>
      <c r="G3619" s="492"/>
      <c r="H3619" s="199"/>
      <c r="I3619" s="199"/>
    </row>
    <row r="3620" spans="2:9" x14ac:dyDescent="0.3">
      <c r="B3620" s="285"/>
      <c r="C3620" s="492"/>
      <c r="D3620" s="492"/>
      <c r="E3620" s="492"/>
      <c r="F3620" s="492"/>
      <c r="G3620" s="492"/>
      <c r="H3620" s="199"/>
      <c r="I3620" s="199"/>
    </row>
    <row r="3621" spans="2:9" x14ac:dyDescent="0.3">
      <c r="B3621" s="285"/>
      <c r="C3621" s="492"/>
      <c r="D3621" s="492"/>
      <c r="E3621" s="492"/>
      <c r="F3621" s="492"/>
      <c r="G3621" s="492"/>
      <c r="H3621" s="199"/>
      <c r="I3621" s="199"/>
    </row>
    <row r="3622" spans="2:9" x14ac:dyDescent="0.3">
      <c r="B3622" s="285"/>
      <c r="C3622" s="492"/>
      <c r="D3622" s="492"/>
      <c r="E3622" s="492"/>
      <c r="F3622" s="492"/>
      <c r="G3622" s="492"/>
      <c r="H3622" s="199"/>
      <c r="I3622" s="199"/>
    </row>
    <row r="3623" spans="2:9" x14ac:dyDescent="0.3">
      <c r="B3623" s="285"/>
      <c r="C3623" s="492"/>
      <c r="D3623" s="492"/>
      <c r="E3623" s="492"/>
      <c r="F3623" s="492"/>
      <c r="G3623" s="492"/>
      <c r="H3623" s="199"/>
      <c r="I3623" s="199"/>
    </row>
    <row r="3624" spans="2:9" x14ac:dyDescent="0.3">
      <c r="B3624" s="285"/>
      <c r="C3624" s="492"/>
      <c r="D3624" s="492"/>
      <c r="E3624" s="492"/>
      <c r="F3624" s="492"/>
      <c r="G3624" s="492"/>
      <c r="H3624" s="199"/>
      <c r="I3624" s="199"/>
    </row>
    <row r="3625" spans="2:9" x14ac:dyDescent="0.3">
      <c r="B3625" s="285"/>
      <c r="C3625" s="492"/>
      <c r="D3625" s="492"/>
      <c r="E3625" s="492"/>
      <c r="F3625" s="492"/>
      <c r="G3625" s="492"/>
      <c r="H3625" s="199"/>
      <c r="I3625" s="199"/>
    </row>
    <row r="3626" spans="2:9" x14ac:dyDescent="0.3">
      <c r="B3626" s="285"/>
      <c r="C3626" s="492"/>
      <c r="D3626" s="492"/>
      <c r="E3626" s="492"/>
      <c r="F3626" s="492"/>
      <c r="G3626" s="492"/>
      <c r="H3626" s="199"/>
      <c r="I3626" s="199"/>
    </row>
    <row r="3627" spans="2:9" x14ac:dyDescent="0.3">
      <c r="B3627" s="285"/>
      <c r="C3627" s="492"/>
      <c r="D3627" s="492"/>
      <c r="E3627" s="492"/>
      <c r="F3627" s="492"/>
      <c r="G3627" s="492"/>
      <c r="H3627" s="199"/>
      <c r="I3627" s="199"/>
    </row>
    <row r="3628" spans="2:9" x14ac:dyDescent="0.3">
      <c r="B3628" s="285"/>
      <c r="C3628" s="492"/>
      <c r="D3628" s="492"/>
      <c r="E3628" s="492"/>
      <c r="F3628" s="492"/>
      <c r="G3628" s="492"/>
      <c r="H3628" s="199"/>
      <c r="I3628" s="199"/>
    </row>
    <row r="3629" spans="2:9" x14ac:dyDescent="0.3">
      <c r="B3629" s="285"/>
      <c r="C3629" s="492"/>
      <c r="D3629" s="492"/>
      <c r="E3629" s="492"/>
      <c r="F3629" s="492"/>
      <c r="G3629" s="492"/>
      <c r="H3629" s="199"/>
      <c r="I3629" s="199"/>
    </row>
    <row r="3630" spans="2:9" x14ac:dyDescent="0.3">
      <c r="B3630" s="285"/>
      <c r="C3630" s="492"/>
      <c r="D3630" s="492"/>
      <c r="E3630" s="492"/>
      <c r="F3630" s="492"/>
      <c r="G3630" s="492"/>
      <c r="H3630" s="199"/>
      <c r="I3630" s="199"/>
    </row>
    <row r="3631" spans="2:9" x14ac:dyDescent="0.3">
      <c r="B3631" s="285"/>
      <c r="C3631" s="492"/>
      <c r="D3631" s="492"/>
      <c r="E3631" s="492"/>
      <c r="F3631" s="492"/>
      <c r="G3631" s="492"/>
      <c r="H3631" s="199"/>
      <c r="I3631" s="199"/>
    </row>
    <row r="3632" spans="2:9" x14ac:dyDescent="0.3">
      <c r="B3632" s="285"/>
      <c r="C3632" s="492"/>
      <c r="D3632" s="492"/>
      <c r="E3632" s="492"/>
      <c r="F3632" s="492"/>
      <c r="G3632" s="492"/>
      <c r="H3632" s="199"/>
      <c r="I3632" s="199"/>
    </row>
    <row r="3633" spans="2:9" x14ac:dyDescent="0.3">
      <c r="B3633" s="285"/>
      <c r="C3633" s="492"/>
      <c r="D3633" s="492"/>
      <c r="E3633" s="492"/>
      <c r="F3633" s="492"/>
      <c r="G3633" s="492"/>
      <c r="H3633" s="199"/>
      <c r="I3633" s="199"/>
    </row>
    <row r="3634" spans="2:9" x14ac:dyDescent="0.3">
      <c r="B3634" s="285"/>
      <c r="C3634" s="492"/>
      <c r="D3634" s="492"/>
      <c r="E3634" s="492"/>
      <c r="F3634" s="492"/>
      <c r="G3634" s="492"/>
      <c r="H3634" s="199"/>
      <c r="I3634" s="199"/>
    </row>
    <row r="3635" spans="2:9" x14ac:dyDescent="0.3">
      <c r="B3635" s="285"/>
      <c r="C3635" s="492"/>
      <c r="D3635" s="492"/>
      <c r="E3635" s="492"/>
      <c r="F3635" s="492"/>
      <c r="G3635" s="492"/>
      <c r="H3635" s="199"/>
      <c r="I3635" s="199"/>
    </row>
    <row r="3636" spans="2:9" x14ac:dyDescent="0.3">
      <c r="B3636" s="285"/>
      <c r="C3636" s="492"/>
      <c r="D3636" s="492"/>
      <c r="E3636" s="492"/>
      <c r="F3636" s="492"/>
      <c r="G3636" s="492"/>
      <c r="H3636" s="199"/>
      <c r="I3636" s="199"/>
    </row>
    <row r="3637" spans="2:9" x14ac:dyDescent="0.3">
      <c r="B3637" s="285"/>
      <c r="C3637" s="492"/>
      <c r="D3637" s="492"/>
      <c r="E3637" s="492"/>
      <c r="F3637" s="492"/>
      <c r="G3637" s="492"/>
      <c r="H3637" s="199"/>
      <c r="I3637" s="199"/>
    </row>
    <row r="3638" spans="2:9" x14ac:dyDescent="0.3">
      <c r="B3638" s="285"/>
      <c r="C3638" s="492"/>
      <c r="D3638" s="492"/>
      <c r="E3638" s="492"/>
      <c r="F3638" s="492"/>
      <c r="G3638" s="492"/>
      <c r="H3638" s="199"/>
      <c r="I3638" s="199"/>
    </row>
    <row r="3639" spans="2:9" x14ac:dyDescent="0.3">
      <c r="B3639" s="285"/>
      <c r="C3639" s="492"/>
      <c r="D3639" s="492"/>
      <c r="E3639" s="492"/>
      <c r="F3639" s="492"/>
      <c r="G3639" s="492"/>
      <c r="H3639" s="199"/>
      <c r="I3639" s="199"/>
    </row>
    <row r="3640" spans="2:9" x14ac:dyDescent="0.3">
      <c r="B3640" s="285"/>
      <c r="C3640" s="492"/>
      <c r="D3640" s="492"/>
      <c r="E3640" s="492"/>
      <c r="F3640" s="492"/>
      <c r="G3640" s="492"/>
      <c r="H3640" s="199"/>
      <c r="I3640" s="199"/>
    </row>
    <row r="3641" spans="2:9" x14ac:dyDescent="0.3">
      <c r="B3641" s="285"/>
      <c r="C3641" s="492"/>
      <c r="D3641" s="492"/>
      <c r="E3641" s="492"/>
      <c r="F3641" s="492"/>
      <c r="G3641" s="492"/>
      <c r="H3641" s="199"/>
      <c r="I3641" s="199"/>
    </row>
    <row r="3642" spans="2:9" x14ac:dyDescent="0.3">
      <c r="B3642" s="285"/>
      <c r="C3642" s="492"/>
      <c r="D3642" s="492"/>
      <c r="E3642" s="492"/>
      <c r="F3642" s="492"/>
      <c r="G3642" s="492"/>
      <c r="H3642" s="199"/>
      <c r="I3642" s="199"/>
    </row>
    <row r="3643" spans="2:9" x14ac:dyDescent="0.3">
      <c r="B3643" s="285"/>
      <c r="C3643" s="492"/>
      <c r="D3643" s="492"/>
      <c r="E3643" s="492"/>
      <c r="F3643" s="492"/>
      <c r="G3643" s="492"/>
      <c r="H3643" s="199"/>
      <c r="I3643" s="199"/>
    </row>
    <row r="3644" spans="2:9" x14ac:dyDescent="0.3">
      <c r="B3644" s="285"/>
      <c r="C3644" s="492"/>
      <c r="D3644" s="492"/>
      <c r="E3644" s="492"/>
      <c r="F3644" s="492"/>
      <c r="G3644" s="492"/>
      <c r="H3644" s="199"/>
      <c r="I3644" s="199"/>
    </row>
    <row r="3645" spans="2:9" x14ac:dyDescent="0.3">
      <c r="B3645" s="285"/>
      <c r="C3645" s="492"/>
      <c r="D3645" s="492"/>
      <c r="E3645" s="492"/>
      <c r="F3645" s="492"/>
      <c r="G3645" s="492"/>
      <c r="H3645" s="199"/>
      <c r="I3645" s="199"/>
    </row>
    <row r="3646" spans="2:9" x14ac:dyDescent="0.3">
      <c r="B3646" s="285"/>
      <c r="C3646" s="492"/>
      <c r="D3646" s="492"/>
      <c r="E3646" s="492"/>
      <c r="F3646" s="492"/>
      <c r="G3646" s="492"/>
      <c r="H3646" s="199"/>
      <c r="I3646" s="199"/>
    </row>
    <row r="3647" spans="2:9" x14ac:dyDescent="0.3">
      <c r="B3647" s="285"/>
      <c r="C3647" s="492"/>
      <c r="D3647" s="492"/>
      <c r="E3647" s="492"/>
      <c r="F3647" s="492"/>
      <c r="G3647" s="492"/>
      <c r="H3647" s="199"/>
      <c r="I3647" s="199"/>
    </row>
    <row r="3648" spans="2:9" x14ac:dyDescent="0.3">
      <c r="B3648" s="285"/>
      <c r="C3648" s="492"/>
      <c r="D3648" s="492"/>
      <c r="E3648" s="492"/>
      <c r="F3648" s="492"/>
      <c r="G3648" s="492"/>
      <c r="H3648" s="199"/>
      <c r="I3648" s="199"/>
    </row>
    <row r="3649" spans="2:9" x14ac:dyDescent="0.3">
      <c r="B3649" s="285"/>
      <c r="C3649" s="492"/>
      <c r="D3649" s="492"/>
      <c r="E3649" s="492"/>
      <c r="F3649" s="492"/>
      <c r="G3649" s="492"/>
      <c r="H3649" s="199"/>
      <c r="I3649" s="199"/>
    </row>
    <row r="3650" spans="2:9" x14ac:dyDescent="0.3">
      <c r="B3650" s="285"/>
      <c r="C3650" s="492"/>
      <c r="D3650" s="492"/>
      <c r="E3650" s="492"/>
      <c r="F3650" s="492"/>
      <c r="G3650" s="492"/>
      <c r="H3650" s="199"/>
      <c r="I3650" s="199"/>
    </row>
    <row r="3651" spans="2:9" x14ac:dyDescent="0.3">
      <c r="B3651" s="285"/>
      <c r="C3651" s="492"/>
      <c r="D3651" s="492"/>
      <c r="E3651" s="492"/>
      <c r="F3651" s="492"/>
      <c r="G3651" s="492"/>
      <c r="H3651" s="199"/>
      <c r="I3651" s="199"/>
    </row>
    <row r="3652" spans="2:9" x14ac:dyDescent="0.3">
      <c r="B3652" s="285"/>
      <c r="C3652" s="492"/>
      <c r="D3652" s="492"/>
      <c r="E3652" s="492"/>
      <c r="F3652" s="492"/>
      <c r="G3652" s="492"/>
      <c r="H3652" s="199"/>
      <c r="I3652" s="199"/>
    </row>
    <row r="3653" spans="2:9" x14ac:dyDescent="0.3">
      <c r="B3653" s="285"/>
      <c r="C3653" s="492"/>
      <c r="D3653" s="492"/>
      <c r="E3653" s="492"/>
      <c r="F3653" s="492"/>
      <c r="G3653" s="492"/>
      <c r="H3653" s="199"/>
      <c r="I3653" s="199"/>
    </row>
    <row r="3654" spans="2:9" x14ac:dyDescent="0.3">
      <c r="B3654" s="285"/>
      <c r="C3654" s="492"/>
      <c r="D3654" s="492"/>
      <c r="E3654" s="492"/>
      <c r="F3654" s="492"/>
      <c r="G3654" s="492"/>
      <c r="H3654" s="199"/>
      <c r="I3654" s="199"/>
    </row>
    <row r="3655" spans="2:9" x14ac:dyDescent="0.3">
      <c r="B3655" s="285"/>
      <c r="C3655" s="492"/>
      <c r="D3655" s="492"/>
      <c r="E3655" s="492"/>
      <c r="F3655" s="492"/>
      <c r="G3655" s="492"/>
      <c r="H3655" s="199"/>
      <c r="I3655" s="199"/>
    </row>
    <row r="3656" spans="2:9" x14ac:dyDescent="0.3">
      <c r="B3656" s="285"/>
      <c r="C3656" s="492"/>
      <c r="D3656" s="492"/>
      <c r="E3656" s="492"/>
      <c r="F3656" s="492"/>
      <c r="G3656" s="492"/>
      <c r="H3656" s="199"/>
      <c r="I3656" s="199"/>
    </row>
    <row r="3657" spans="2:9" x14ac:dyDescent="0.3">
      <c r="B3657" s="285"/>
      <c r="C3657" s="492"/>
      <c r="D3657" s="492"/>
      <c r="E3657" s="492"/>
      <c r="F3657" s="492"/>
      <c r="G3657" s="492"/>
      <c r="H3657" s="199"/>
      <c r="I3657" s="199"/>
    </row>
    <row r="3658" spans="2:9" x14ac:dyDescent="0.3">
      <c r="B3658" s="285"/>
      <c r="C3658" s="492"/>
      <c r="D3658" s="492"/>
      <c r="E3658" s="492"/>
      <c r="F3658" s="492"/>
      <c r="G3658" s="492"/>
      <c r="H3658" s="199"/>
      <c r="I3658" s="199"/>
    </row>
    <row r="3659" spans="2:9" x14ac:dyDescent="0.3">
      <c r="B3659" s="285"/>
      <c r="C3659" s="492"/>
      <c r="D3659" s="492"/>
      <c r="E3659" s="492"/>
      <c r="F3659" s="492"/>
      <c r="G3659" s="492"/>
      <c r="H3659" s="199"/>
      <c r="I3659" s="199"/>
    </row>
    <row r="3660" spans="2:9" x14ac:dyDescent="0.3">
      <c r="B3660" s="285"/>
      <c r="C3660" s="492"/>
      <c r="D3660" s="492"/>
      <c r="E3660" s="492"/>
      <c r="F3660" s="492"/>
      <c r="G3660" s="492"/>
      <c r="H3660" s="199"/>
      <c r="I3660" s="199"/>
    </row>
    <row r="3661" spans="2:9" x14ac:dyDescent="0.3">
      <c r="B3661" s="285"/>
      <c r="C3661" s="492"/>
      <c r="D3661" s="492"/>
      <c r="E3661" s="492"/>
      <c r="F3661" s="492"/>
      <c r="G3661" s="492"/>
      <c r="H3661" s="199"/>
      <c r="I3661" s="199"/>
    </row>
    <row r="3662" spans="2:9" x14ac:dyDescent="0.3">
      <c r="B3662" s="285"/>
      <c r="C3662" s="492"/>
      <c r="D3662" s="492"/>
      <c r="E3662" s="492"/>
      <c r="F3662" s="492"/>
      <c r="G3662" s="492"/>
      <c r="H3662" s="199"/>
      <c r="I3662" s="199"/>
    </row>
    <row r="3663" spans="2:9" x14ac:dyDescent="0.3">
      <c r="B3663" s="285"/>
      <c r="C3663" s="492"/>
      <c r="D3663" s="492"/>
      <c r="E3663" s="492"/>
      <c r="F3663" s="492"/>
      <c r="G3663" s="492"/>
      <c r="H3663" s="199"/>
      <c r="I3663" s="199"/>
    </row>
    <row r="3664" spans="2:9" x14ac:dyDescent="0.3">
      <c r="B3664" s="285"/>
      <c r="C3664" s="492"/>
      <c r="D3664" s="492"/>
      <c r="E3664" s="492"/>
      <c r="F3664" s="492"/>
      <c r="G3664" s="492"/>
      <c r="H3664" s="199"/>
      <c r="I3664" s="199"/>
    </row>
    <row r="3665" spans="2:9" x14ac:dyDescent="0.3">
      <c r="B3665" s="285"/>
      <c r="C3665" s="492"/>
      <c r="D3665" s="492"/>
      <c r="E3665" s="492"/>
      <c r="F3665" s="492"/>
      <c r="G3665" s="492"/>
      <c r="H3665" s="199"/>
      <c r="I3665" s="199"/>
    </row>
    <row r="3666" spans="2:9" x14ac:dyDescent="0.3">
      <c r="B3666" s="285"/>
      <c r="C3666" s="492"/>
      <c r="D3666" s="492"/>
      <c r="E3666" s="492"/>
      <c r="F3666" s="492"/>
      <c r="G3666" s="492"/>
      <c r="H3666" s="199"/>
      <c r="I3666" s="199"/>
    </row>
    <row r="3667" spans="2:9" x14ac:dyDescent="0.3">
      <c r="B3667" s="285"/>
      <c r="C3667" s="492"/>
      <c r="D3667" s="492"/>
      <c r="E3667" s="492"/>
      <c r="F3667" s="492"/>
      <c r="G3667" s="492"/>
      <c r="H3667" s="199"/>
      <c r="I3667" s="199"/>
    </row>
    <row r="3668" spans="2:9" x14ac:dyDescent="0.3">
      <c r="B3668" s="285"/>
      <c r="C3668" s="492"/>
      <c r="D3668" s="492"/>
      <c r="E3668" s="492"/>
      <c r="F3668" s="492"/>
      <c r="G3668" s="492"/>
      <c r="H3668" s="199"/>
      <c r="I3668" s="199"/>
    </row>
    <row r="3669" spans="2:9" x14ac:dyDescent="0.3">
      <c r="B3669" s="285"/>
      <c r="C3669" s="492"/>
      <c r="D3669" s="492"/>
      <c r="E3669" s="492"/>
      <c r="F3669" s="492"/>
      <c r="G3669" s="492"/>
      <c r="H3669" s="199"/>
      <c r="I3669" s="199"/>
    </row>
    <row r="3670" spans="2:9" x14ac:dyDescent="0.3">
      <c r="B3670" s="285"/>
      <c r="C3670" s="492"/>
      <c r="D3670" s="492"/>
      <c r="E3670" s="492"/>
      <c r="F3670" s="492"/>
      <c r="G3670" s="492"/>
      <c r="H3670" s="199"/>
      <c r="I3670" s="199"/>
    </row>
    <row r="3671" spans="2:9" x14ac:dyDescent="0.3">
      <c r="B3671" s="285"/>
      <c r="C3671" s="492"/>
      <c r="D3671" s="492"/>
      <c r="E3671" s="492"/>
      <c r="F3671" s="492"/>
      <c r="G3671" s="492"/>
      <c r="H3671" s="199"/>
      <c r="I3671" s="199"/>
    </row>
    <row r="3672" spans="2:9" x14ac:dyDescent="0.3">
      <c r="B3672" s="285"/>
      <c r="C3672" s="492"/>
      <c r="D3672" s="492"/>
      <c r="E3672" s="492"/>
      <c r="F3672" s="492"/>
      <c r="G3672" s="492"/>
      <c r="H3672" s="199"/>
      <c r="I3672" s="199"/>
    </row>
    <row r="3673" spans="2:9" x14ac:dyDescent="0.3">
      <c r="B3673" s="285"/>
      <c r="C3673" s="492"/>
      <c r="D3673" s="492"/>
      <c r="E3673" s="492"/>
      <c r="F3673" s="492"/>
      <c r="G3673" s="492"/>
      <c r="H3673" s="199"/>
      <c r="I3673" s="199"/>
    </row>
    <row r="3674" spans="2:9" x14ac:dyDescent="0.3">
      <c r="B3674" s="285"/>
      <c r="C3674" s="492"/>
      <c r="D3674" s="492"/>
      <c r="E3674" s="492"/>
      <c r="F3674" s="492"/>
      <c r="G3674" s="492"/>
      <c r="H3674" s="199"/>
      <c r="I3674" s="199"/>
    </row>
    <row r="3675" spans="2:9" x14ac:dyDescent="0.3">
      <c r="B3675" s="285"/>
      <c r="C3675" s="492"/>
      <c r="D3675" s="492"/>
      <c r="E3675" s="492"/>
      <c r="F3675" s="492"/>
      <c r="G3675" s="492"/>
      <c r="H3675" s="199"/>
      <c r="I3675" s="199"/>
    </row>
    <row r="3676" spans="2:9" x14ac:dyDescent="0.3">
      <c r="B3676" s="285"/>
      <c r="C3676" s="492"/>
      <c r="D3676" s="492"/>
      <c r="E3676" s="492"/>
      <c r="F3676" s="492"/>
      <c r="G3676" s="492"/>
      <c r="H3676" s="199"/>
      <c r="I3676" s="199"/>
    </row>
    <row r="3677" spans="2:9" x14ac:dyDescent="0.3">
      <c r="B3677" s="285"/>
      <c r="C3677" s="492"/>
      <c r="D3677" s="492"/>
      <c r="E3677" s="492"/>
      <c r="F3677" s="492"/>
      <c r="G3677" s="492"/>
      <c r="H3677" s="199"/>
      <c r="I3677" s="199"/>
    </row>
    <row r="3678" spans="2:9" x14ac:dyDescent="0.3">
      <c r="B3678" s="285"/>
      <c r="C3678" s="492"/>
      <c r="D3678" s="492"/>
      <c r="E3678" s="492"/>
      <c r="F3678" s="492"/>
      <c r="G3678" s="492"/>
      <c r="H3678" s="199"/>
      <c r="I3678" s="199"/>
    </row>
    <row r="3679" spans="2:9" x14ac:dyDescent="0.3">
      <c r="B3679" s="285"/>
      <c r="C3679" s="492"/>
      <c r="D3679" s="492"/>
      <c r="E3679" s="492"/>
      <c r="F3679" s="492"/>
      <c r="G3679" s="492"/>
      <c r="H3679" s="199"/>
      <c r="I3679" s="199"/>
    </row>
    <row r="3680" spans="2:9" x14ac:dyDescent="0.3">
      <c r="B3680" s="285"/>
      <c r="C3680" s="492"/>
      <c r="D3680" s="492"/>
      <c r="E3680" s="492"/>
      <c r="F3680" s="492"/>
      <c r="G3680" s="492"/>
      <c r="H3680" s="199"/>
      <c r="I3680" s="199"/>
    </row>
    <row r="3681" spans="2:9" x14ac:dyDescent="0.3">
      <c r="B3681" s="285"/>
      <c r="C3681" s="492"/>
      <c r="D3681" s="492"/>
      <c r="E3681" s="492"/>
      <c r="F3681" s="492"/>
      <c r="G3681" s="492"/>
      <c r="H3681" s="199"/>
      <c r="I3681" s="199"/>
    </row>
    <row r="3682" spans="2:9" x14ac:dyDescent="0.3">
      <c r="B3682" s="285"/>
      <c r="C3682" s="492"/>
      <c r="D3682" s="492"/>
      <c r="E3682" s="492"/>
      <c r="F3682" s="492"/>
      <c r="G3682" s="492"/>
      <c r="H3682" s="199"/>
      <c r="I3682" s="199"/>
    </row>
    <row r="3683" spans="2:9" x14ac:dyDescent="0.3">
      <c r="B3683" s="285"/>
      <c r="C3683" s="492"/>
      <c r="D3683" s="492"/>
      <c r="E3683" s="492"/>
      <c r="F3683" s="492"/>
      <c r="G3683" s="492"/>
      <c r="H3683" s="199"/>
      <c r="I3683" s="199"/>
    </row>
    <row r="3684" spans="2:9" x14ac:dyDescent="0.3">
      <c r="B3684" s="285"/>
      <c r="C3684" s="492"/>
      <c r="D3684" s="492"/>
      <c r="E3684" s="492"/>
      <c r="F3684" s="492"/>
      <c r="G3684" s="492"/>
      <c r="H3684" s="199"/>
      <c r="I3684" s="199"/>
    </row>
    <row r="3685" spans="2:9" x14ac:dyDescent="0.3">
      <c r="B3685" s="285"/>
      <c r="C3685" s="492"/>
      <c r="D3685" s="492"/>
      <c r="E3685" s="492"/>
      <c r="F3685" s="492"/>
      <c r="G3685" s="492"/>
      <c r="H3685" s="199"/>
      <c r="I3685" s="199"/>
    </row>
    <row r="3686" spans="2:9" x14ac:dyDescent="0.3">
      <c r="B3686" s="285"/>
      <c r="C3686" s="492"/>
      <c r="D3686" s="492"/>
      <c r="E3686" s="492"/>
      <c r="F3686" s="492"/>
      <c r="G3686" s="492"/>
      <c r="H3686" s="199"/>
      <c r="I3686" s="199"/>
    </row>
    <row r="3687" spans="2:9" x14ac:dyDescent="0.3">
      <c r="B3687" s="285"/>
      <c r="C3687" s="492"/>
      <c r="D3687" s="492"/>
      <c r="E3687" s="492"/>
      <c r="F3687" s="492"/>
      <c r="G3687" s="492"/>
      <c r="H3687" s="199"/>
      <c r="I3687" s="199"/>
    </row>
    <row r="3688" spans="2:9" x14ac:dyDescent="0.3">
      <c r="B3688" s="285"/>
      <c r="C3688" s="492"/>
      <c r="D3688" s="492"/>
      <c r="E3688" s="492"/>
      <c r="F3688" s="492"/>
      <c r="G3688" s="492"/>
      <c r="H3688" s="199"/>
      <c r="I3688" s="199"/>
    </row>
    <row r="3689" spans="2:9" x14ac:dyDescent="0.3">
      <c r="B3689" s="285"/>
      <c r="C3689" s="492"/>
      <c r="D3689" s="492"/>
      <c r="E3689" s="492"/>
      <c r="F3689" s="492"/>
      <c r="G3689" s="492"/>
      <c r="H3689" s="199"/>
      <c r="I3689" s="199"/>
    </row>
    <row r="3690" spans="2:9" x14ac:dyDescent="0.3">
      <c r="B3690" s="285"/>
      <c r="C3690" s="492"/>
      <c r="D3690" s="492"/>
      <c r="E3690" s="492"/>
      <c r="F3690" s="492"/>
      <c r="G3690" s="492"/>
      <c r="H3690" s="199"/>
      <c r="I3690" s="199"/>
    </row>
    <row r="3691" spans="2:9" x14ac:dyDescent="0.3">
      <c r="B3691" s="285"/>
      <c r="C3691" s="492"/>
      <c r="D3691" s="492"/>
      <c r="E3691" s="492"/>
      <c r="F3691" s="492"/>
      <c r="G3691" s="492"/>
      <c r="H3691" s="199"/>
      <c r="I3691" s="199"/>
    </row>
    <row r="3692" spans="2:9" x14ac:dyDescent="0.3">
      <c r="B3692" s="285"/>
      <c r="C3692" s="492"/>
      <c r="D3692" s="492"/>
      <c r="E3692" s="492"/>
      <c r="F3692" s="492"/>
      <c r="G3692" s="492"/>
      <c r="H3692" s="199"/>
      <c r="I3692" s="199"/>
    </row>
    <row r="3693" spans="2:9" x14ac:dyDescent="0.3">
      <c r="B3693" s="285"/>
      <c r="C3693" s="492"/>
      <c r="D3693" s="492"/>
      <c r="E3693" s="492"/>
      <c r="F3693" s="492"/>
      <c r="G3693" s="492"/>
      <c r="H3693" s="199"/>
      <c r="I3693" s="199"/>
    </row>
    <row r="3694" spans="2:9" x14ac:dyDescent="0.3">
      <c r="B3694" s="285"/>
      <c r="C3694" s="492"/>
      <c r="D3694" s="492"/>
      <c r="E3694" s="492"/>
      <c r="F3694" s="492"/>
      <c r="G3694" s="492"/>
      <c r="H3694" s="199"/>
      <c r="I3694" s="199"/>
    </row>
    <row r="3695" spans="2:9" x14ac:dyDescent="0.3">
      <c r="B3695" s="285"/>
      <c r="C3695" s="492"/>
      <c r="D3695" s="492"/>
      <c r="E3695" s="492"/>
      <c r="F3695" s="492"/>
      <c r="G3695" s="492"/>
      <c r="H3695" s="199"/>
      <c r="I3695" s="199"/>
    </row>
    <row r="3696" spans="2:9" x14ac:dyDescent="0.3">
      <c r="B3696" s="285"/>
      <c r="C3696" s="492"/>
      <c r="D3696" s="492"/>
      <c r="E3696" s="492"/>
      <c r="F3696" s="492"/>
      <c r="G3696" s="492"/>
      <c r="H3696" s="199"/>
      <c r="I3696" s="199"/>
    </row>
    <row r="3697" spans="2:9" x14ac:dyDescent="0.3">
      <c r="B3697" s="285"/>
      <c r="C3697" s="492"/>
      <c r="D3697" s="492"/>
      <c r="E3697" s="492"/>
      <c r="F3697" s="492"/>
      <c r="G3697" s="492"/>
      <c r="H3697" s="199"/>
      <c r="I3697" s="199"/>
    </row>
    <row r="3698" spans="2:9" x14ac:dyDescent="0.3">
      <c r="B3698" s="285"/>
      <c r="C3698" s="492"/>
      <c r="D3698" s="492"/>
      <c r="E3698" s="492"/>
      <c r="F3698" s="492"/>
      <c r="G3698" s="492"/>
      <c r="H3698" s="199"/>
      <c r="I3698" s="199"/>
    </row>
    <row r="3699" spans="2:9" x14ac:dyDescent="0.3">
      <c r="B3699" s="285"/>
      <c r="C3699" s="492"/>
      <c r="D3699" s="492"/>
      <c r="E3699" s="492"/>
      <c r="F3699" s="492"/>
      <c r="G3699" s="492"/>
      <c r="H3699" s="199"/>
      <c r="I3699" s="199"/>
    </row>
    <row r="3700" spans="2:9" x14ac:dyDescent="0.3">
      <c r="B3700" s="285"/>
      <c r="C3700" s="492"/>
      <c r="D3700" s="492"/>
      <c r="E3700" s="492"/>
      <c r="F3700" s="492"/>
      <c r="G3700" s="492"/>
      <c r="H3700" s="199"/>
      <c r="I3700" s="199"/>
    </row>
    <row r="3701" spans="2:9" x14ac:dyDescent="0.3">
      <c r="B3701" s="285"/>
      <c r="C3701" s="492"/>
      <c r="D3701" s="492"/>
      <c r="E3701" s="492"/>
      <c r="F3701" s="492"/>
      <c r="G3701" s="492"/>
      <c r="H3701" s="199"/>
      <c r="I3701" s="199"/>
    </row>
    <row r="3702" spans="2:9" x14ac:dyDescent="0.3">
      <c r="B3702" s="285"/>
      <c r="C3702" s="492"/>
      <c r="D3702" s="492"/>
      <c r="E3702" s="492"/>
      <c r="F3702" s="492"/>
      <c r="G3702" s="492"/>
      <c r="H3702" s="199"/>
      <c r="I3702" s="199"/>
    </row>
    <row r="3703" spans="2:9" x14ac:dyDescent="0.3">
      <c r="B3703" s="285"/>
      <c r="C3703" s="492"/>
      <c r="D3703" s="492"/>
      <c r="E3703" s="492"/>
      <c r="F3703" s="492"/>
      <c r="G3703" s="492"/>
      <c r="H3703" s="199"/>
      <c r="I3703" s="199"/>
    </row>
    <row r="3704" spans="2:9" x14ac:dyDescent="0.3">
      <c r="B3704" s="285"/>
      <c r="C3704" s="492"/>
      <c r="D3704" s="492"/>
      <c r="E3704" s="492"/>
      <c r="F3704" s="492"/>
      <c r="G3704" s="492"/>
      <c r="H3704" s="199"/>
      <c r="I3704" s="199"/>
    </row>
    <row r="3705" spans="2:9" x14ac:dyDescent="0.3">
      <c r="B3705" s="285"/>
      <c r="C3705" s="492"/>
      <c r="D3705" s="492"/>
      <c r="E3705" s="492"/>
      <c r="F3705" s="492"/>
      <c r="G3705" s="492"/>
      <c r="H3705" s="199"/>
      <c r="I3705" s="199"/>
    </row>
    <row r="3706" spans="2:9" x14ac:dyDescent="0.3">
      <c r="B3706" s="285"/>
      <c r="C3706" s="492"/>
      <c r="D3706" s="492"/>
      <c r="E3706" s="492"/>
      <c r="F3706" s="492"/>
      <c r="G3706" s="492"/>
      <c r="H3706" s="199"/>
      <c r="I3706" s="199"/>
    </row>
    <row r="3707" spans="2:9" x14ac:dyDescent="0.3">
      <c r="B3707" s="285"/>
      <c r="C3707" s="492"/>
      <c r="D3707" s="492"/>
      <c r="E3707" s="492"/>
      <c r="F3707" s="492"/>
      <c r="G3707" s="492"/>
      <c r="H3707" s="199"/>
      <c r="I3707" s="199"/>
    </row>
    <row r="3708" spans="2:9" x14ac:dyDescent="0.3">
      <c r="B3708" s="285"/>
      <c r="C3708" s="492"/>
      <c r="D3708" s="492"/>
      <c r="E3708" s="492"/>
      <c r="F3708" s="492"/>
      <c r="G3708" s="492"/>
      <c r="H3708" s="199"/>
      <c r="I3708" s="199"/>
    </row>
    <row r="3709" spans="2:9" x14ac:dyDescent="0.3">
      <c r="B3709" s="285"/>
      <c r="C3709" s="492"/>
      <c r="D3709" s="492"/>
      <c r="E3709" s="492"/>
      <c r="F3709" s="492"/>
      <c r="G3709" s="492"/>
      <c r="H3709" s="199"/>
      <c r="I3709" s="199"/>
    </row>
    <row r="3710" spans="2:9" x14ac:dyDescent="0.3">
      <c r="B3710" s="285"/>
      <c r="C3710" s="492"/>
      <c r="D3710" s="492"/>
      <c r="E3710" s="492"/>
      <c r="F3710" s="492"/>
      <c r="G3710" s="492"/>
      <c r="H3710" s="199"/>
      <c r="I3710" s="199"/>
    </row>
    <row r="3711" spans="2:9" x14ac:dyDescent="0.3">
      <c r="B3711" s="285"/>
      <c r="C3711" s="492"/>
      <c r="D3711" s="492"/>
      <c r="E3711" s="492"/>
      <c r="F3711" s="492"/>
      <c r="G3711" s="492"/>
      <c r="H3711" s="199"/>
      <c r="I3711" s="199"/>
    </row>
    <row r="3712" spans="2:9" x14ac:dyDescent="0.3">
      <c r="B3712" s="285"/>
      <c r="C3712" s="492"/>
      <c r="D3712" s="492"/>
      <c r="E3712" s="492"/>
      <c r="F3712" s="492"/>
      <c r="G3712" s="492"/>
      <c r="H3712" s="199"/>
      <c r="I3712" s="199"/>
    </row>
    <row r="3713" spans="2:9" x14ac:dyDescent="0.3">
      <c r="B3713" s="285"/>
      <c r="C3713" s="492"/>
      <c r="D3713" s="492"/>
      <c r="E3713" s="492"/>
      <c r="F3713" s="492"/>
      <c r="G3713" s="492"/>
      <c r="H3713" s="199"/>
      <c r="I3713" s="199"/>
    </row>
    <row r="3714" spans="2:9" x14ac:dyDescent="0.3">
      <c r="B3714" s="285"/>
      <c r="C3714" s="492"/>
      <c r="D3714" s="492"/>
      <c r="E3714" s="492"/>
      <c r="F3714" s="492"/>
      <c r="G3714" s="492"/>
      <c r="H3714" s="199"/>
      <c r="I3714" s="199"/>
    </row>
    <row r="3715" spans="2:9" x14ac:dyDescent="0.3">
      <c r="B3715" s="285"/>
      <c r="C3715" s="492"/>
      <c r="D3715" s="492"/>
      <c r="E3715" s="492"/>
      <c r="F3715" s="492"/>
      <c r="G3715" s="492"/>
      <c r="H3715" s="199"/>
      <c r="I3715" s="199"/>
    </row>
    <row r="3716" spans="2:9" x14ac:dyDescent="0.3">
      <c r="B3716" s="285"/>
      <c r="C3716" s="492"/>
      <c r="D3716" s="492"/>
      <c r="E3716" s="492"/>
      <c r="F3716" s="492"/>
      <c r="G3716" s="492"/>
      <c r="H3716" s="199"/>
      <c r="I3716" s="199"/>
    </row>
    <row r="3717" spans="2:9" x14ac:dyDescent="0.3">
      <c r="B3717" s="285"/>
      <c r="C3717" s="492"/>
      <c r="D3717" s="492"/>
      <c r="E3717" s="492"/>
      <c r="F3717" s="492"/>
      <c r="G3717" s="492"/>
      <c r="H3717" s="199"/>
      <c r="I3717" s="199"/>
    </row>
    <row r="3718" spans="2:9" x14ac:dyDescent="0.3">
      <c r="B3718" s="285"/>
      <c r="C3718" s="492"/>
      <c r="D3718" s="492"/>
      <c r="E3718" s="492"/>
      <c r="F3718" s="492"/>
      <c r="G3718" s="492"/>
      <c r="H3718" s="199"/>
      <c r="I3718" s="199"/>
    </row>
    <row r="3719" spans="2:9" x14ac:dyDescent="0.3">
      <c r="B3719" s="285"/>
      <c r="C3719" s="492"/>
      <c r="D3719" s="492"/>
      <c r="E3719" s="492"/>
      <c r="F3719" s="492"/>
      <c r="G3719" s="492"/>
      <c r="H3719" s="199"/>
      <c r="I3719" s="199"/>
    </row>
    <row r="3720" spans="2:9" x14ac:dyDescent="0.3">
      <c r="B3720" s="285"/>
      <c r="C3720" s="492"/>
      <c r="D3720" s="492"/>
      <c r="E3720" s="492"/>
      <c r="F3720" s="492"/>
      <c r="G3720" s="492"/>
      <c r="H3720" s="199"/>
      <c r="I3720" s="199"/>
    </row>
    <row r="3721" spans="2:9" x14ac:dyDescent="0.3">
      <c r="B3721" s="285"/>
      <c r="C3721" s="492"/>
      <c r="D3721" s="492"/>
      <c r="E3721" s="492"/>
      <c r="F3721" s="492"/>
      <c r="G3721" s="492"/>
      <c r="H3721" s="199"/>
      <c r="I3721" s="199"/>
    </row>
    <row r="3722" spans="2:9" x14ac:dyDescent="0.3">
      <c r="B3722" s="285"/>
      <c r="C3722" s="492"/>
      <c r="D3722" s="492"/>
      <c r="E3722" s="492"/>
      <c r="F3722" s="492"/>
      <c r="G3722" s="492"/>
      <c r="H3722" s="199"/>
      <c r="I3722" s="199"/>
    </row>
    <row r="3723" spans="2:9" x14ac:dyDescent="0.3">
      <c r="B3723" s="285"/>
      <c r="C3723" s="492"/>
      <c r="D3723" s="492"/>
      <c r="E3723" s="492"/>
      <c r="F3723" s="492"/>
      <c r="G3723" s="492"/>
      <c r="H3723" s="199"/>
      <c r="I3723" s="199"/>
    </row>
    <row r="3724" spans="2:9" x14ac:dyDescent="0.3">
      <c r="B3724" s="285"/>
      <c r="C3724" s="492"/>
      <c r="D3724" s="492"/>
      <c r="E3724" s="492"/>
      <c r="F3724" s="492"/>
      <c r="G3724" s="492"/>
      <c r="H3724" s="199"/>
      <c r="I3724" s="199"/>
    </row>
    <row r="3725" spans="2:9" x14ac:dyDescent="0.3">
      <c r="B3725" s="285"/>
      <c r="C3725" s="492"/>
      <c r="D3725" s="492"/>
      <c r="E3725" s="492"/>
      <c r="F3725" s="492"/>
      <c r="G3725" s="492"/>
      <c r="H3725" s="199"/>
      <c r="I3725" s="199"/>
    </row>
    <row r="3726" spans="2:9" x14ac:dyDescent="0.3">
      <c r="B3726" s="285"/>
      <c r="C3726" s="492"/>
      <c r="D3726" s="492"/>
      <c r="E3726" s="492"/>
      <c r="F3726" s="492"/>
      <c r="G3726" s="492"/>
      <c r="H3726" s="199"/>
      <c r="I3726" s="199"/>
    </row>
    <row r="3727" spans="2:9" x14ac:dyDescent="0.3">
      <c r="B3727" s="285"/>
      <c r="C3727" s="492"/>
      <c r="D3727" s="492"/>
      <c r="E3727" s="492"/>
      <c r="F3727" s="492"/>
      <c r="G3727" s="492"/>
      <c r="H3727" s="199"/>
      <c r="I3727" s="199"/>
    </row>
    <row r="3728" spans="2:9" x14ac:dyDescent="0.3">
      <c r="B3728" s="285"/>
      <c r="C3728" s="492"/>
      <c r="D3728" s="492"/>
      <c r="E3728" s="492"/>
      <c r="F3728" s="492"/>
      <c r="G3728" s="492"/>
      <c r="H3728" s="199"/>
      <c r="I3728" s="199"/>
    </row>
    <row r="3729" spans="2:9" x14ac:dyDescent="0.3">
      <c r="B3729" s="285"/>
      <c r="C3729" s="492"/>
      <c r="D3729" s="492"/>
      <c r="E3729" s="492"/>
      <c r="F3729" s="492"/>
      <c r="G3729" s="492"/>
      <c r="H3729" s="199"/>
      <c r="I3729" s="199"/>
    </row>
    <row r="3730" spans="2:9" x14ac:dyDescent="0.3">
      <c r="B3730" s="285"/>
      <c r="C3730" s="492"/>
      <c r="D3730" s="492"/>
      <c r="E3730" s="492"/>
      <c r="F3730" s="492"/>
      <c r="G3730" s="492"/>
      <c r="H3730" s="199"/>
      <c r="I3730" s="199"/>
    </row>
    <row r="3731" spans="2:9" x14ac:dyDescent="0.3">
      <c r="B3731" s="285"/>
      <c r="C3731" s="492"/>
      <c r="D3731" s="492"/>
      <c r="E3731" s="492"/>
      <c r="F3731" s="492"/>
      <c r="G3731" s="492"/>
      <c r="H3731" s="199"/>
      <c r="I3731" s="199"/>
    </row>
    <row r="3732" spans="2:9" x14ac:dyDescent="0.3">
      <c r="B3732" s="285"/>
      <c r="C3732" s="492"/>
      <c r="D3732" s="492"/>
      <c r="E3732" s="492"/>
      <c r="F3732" s="492"/>
      <c r="G3732" s="492"/>
      <c r="H3732" s="199"/>
      <c r="I3732" s="199"/>
    </row>
    <row r="3733" spans="2:9" x14ac:dyDescent="0.3">
      <c r="B3733" s="285"/>
      <c r="C3733" s="492"/>
      <c r="D3733" s="492"/>
      <c r="E3733" s="492"/>
      <c r="F3733" s="492"/>
      <c r="G3733" s="492"/>
      <c r="H3733" s="199"/>
      <c r="I3733" s="199"/>
    </row>
    <row r="3734" spans="2:9" x14ac:dyDescent="0.3">
      <c r="B3734" s="285"/>
      <c r="C3734" s="492"/>
      <c r="D3734" s="492"/>
      <c r="E3734" s="492"/>
      <c r="F3734" s="492"/>
      <c r="G3734" s="492"/>
      <c r="H3734" s="199"/>
      <c r="I3734" s="199"/>
    </row>
    <row r="3735" spans="2:9" x14ac:dyDescent="0.3">
      <c r="B3735" s="285"/>
      <c r="C3735" s="492"/>
      <c r="D3735" s="492"/>
      <c r="E3735" s="492"/>
      <c r="F3735" s="492"/>
      <c r="G3735" s="492"/>
      <c r="H3735" s="199"/>
      <c r="I3735" s="199"/>
    </row>
    <row r="3736" spans="2:9" x14ac:dyDescent="0.3">
      <c r="B3736" s="285"/>
      <c r="C3736" s="492"/>
      <c r="D3736" s="492"/>
      <c r="E3736" s="492"/>
      <c r="F3736" s="492"/>
      <c r="G3736" s="492"/>
      <c r="H3736" s="199"/>
      <c r="I3736" s="199"/>
    </row>
    <row r="3737" spans="2:9" x14ac:dyDescent="0.3">
      <c r="B3737" s="285"/>
      <c r="C3737" s="492"/>
      <c r="D3737" s="492"/>
      <c r="E3737" s="492"/>
      <c r="F3737" s="492"/>
      <c r="G3737" s="492"/>
      <c r="H3737" s="199"/>
      <c r="I3737" s="199"/>
    </row>
    <row r="3738" spans="2:9" x14ac:dyDescent="0.3">
      <c r="B3738" s="285"/>
      <c r="C3738" s="492"/>
      <c r="D3738" s="492"/>
      <c r="E3738" s="492"/>
      <c r="F3738" s="492"/>
      <c r="G3738" s="492"/>
      <c r="H3738" s="199"/>
      <c r="I3738" s="199"/>
    </row>
    <row r="3739" spans="2:9" x14ac:dyDescent="0.3">
      <c r="B3739" s="285"/>
      <c r="C3739" s="492"/>
      <c r="D3739" s="492"/>
      <c r="E3739" s="492"/>
      <c r="F3739" s="492"/>
      <c r="G3739" s="492"/>
      <c r="H3739" s="199"/>
      <c r="I3739" s="199"/>
    </row>
    <row r="3740" spans="2:9" x14ac:dyDescent="0.3">
      <c r="B3740" s="285"/>
      <c r="C3740" s="492"/>
      <c r="D3740" s="492"/>
      <c r="E3740" s="492"/>
      <c r="F3740" s="492"/>
      <c r="G3740" s="492"/>
      <c r="H3740" s="199"/>
      <c r="I3740" s="199"/>
    </row>
    <row r="3741" spans="2:9" x14ac:dyDescent="0.3">
      <c r="B3741" s="285"/>
      <c r="C3741" s="492"/>
      <c r="D3741" s="492"/>
      <c r="E3741" s="492"/>
      <c r="F3741" s="492"/>
      <c r="G3741" s="492"/>
      <c r="H3741" s="199"/>
      <c r="I3741" s="199"/>
    </row>
    <row r="3742" spans="2:9" x14ac:dyDescent="0.3">
      <c r="B3742" s="285"/>
      <c r="C3742" s="492"/>
      <c r="D3742" s="492"/>
      <c r="E3742" s="492"/>
      <c r="F3742" s="492"/>
      <c r="G3742" s="492"/>
      <c r="H3742" s="199"/>
      <c r="I3742" s="199"/>
    </row>
    <row r="3743" spans="2:9" x14ac:dyDescent="0.3">
      <c r="B3743" s="285"/>
      <c r="C3743" s="492"/>
      <c r="D3743" s="492"/>
      <c r="E3743" s="492"/>
      <c r="F3743" s="492"/>
      <c r="G3743" s="492"/>
      <c r="H3743" s="199"/>
      <c r="I3743" s="199"/>
    </row>
    <row r="3744" spans="2:9" x14ac:dyDescent="0.3">
      <c r="B3744" s="285"/>
      <c r="C3744" s="492"/>
      <c r="D3744" s="492"/>
      <c r="E3744" s="492"/>
      <c r="F3744" s="492"/>
      <c r="G3744" s="492"/>
      <c r="H3744" s="199"/>
      <c r="I3744" s="199"/>
    </row>
    <row r="3745" spans="2:9" x14ac:dyDescent="0.3">
      <c r="B3745" s="285"/>
      <c r="C3745" s="492"/>
      <c r="D3745" s="492"/>
      <c r="E3745" s="492"/>
      <c r="F3745" s="492"/>
      <c r="G3745" s="492"/>
      <c r="H3745" s="199"/>
      <c r="I3745" s="199"/>
    </row>
    <row r="3746" spans="2:9" x14ac:dyDescent="0.3">
      <c r="B3746" s="285"/>
      <c r="C3746" s="492"/>
      <c r="D3746" s="492"/>
      <c r="E3746" s="492"/>
      <c r="F3746" s="492"/>
      <c r="G3746" s="492"/>
      <c r="H3746" s="199"/>
      <c r="I3746" s="199"/>
    </row>
    <row r="3747" spans="2:9" x14ac:dyDescent="0.3">
      <c r="B3747" s="285"/>
      <c r="C3747" s="492"/>
      <c r="D3747" s="492"/>
      <c r="E3747" s="492"/>
      <c r="F3747" s="492"/>
      <c r="G3747" s="492"/>
      <c r="H3747" s="199"/>
      <c r="I3747" s="199"/>
    </row>
    <row r="3748" spans="2:9" x14ac:dyDescent="0.3">
      <c r="B3748" s="285"/>
      <c r="C3748" s="492"/>
      <c r="D3748" s="492"/>
      <c r="E3748" s="492"/>
      <c r="F3748" s="492"/>
      <c r="G3748" s="492"/>
      <c r="H3748" s="199"/>
      <c r="I3748" s="199"/>
    </row>
    <row r="3749" spans="2:9" x14ac:dyDescent="0.3">
      <c r="B3749" s="285"/>
      <c r="C3749" s="492"/>
      <c r="D3749" s="492"/>
      <c r="E3749" s="492"/>
      <c r="F3749" s="492"/>
      <c r="G3749" s="492"/>
      <c r="H3749" s="199"/>
      <c r="I3749" s="199"/>
    </row>
    <row r="3750" spans="2:9" x14ac:dyDescent="0.3">
      <c r="B3750" s="285"/>
      <c r="C3750" s="492"/>
      <c r="D3750" s="492"/>
      <c r="E3750" s="492"/>
      <c r="F3750" s="492"/>
      <c r="G3750" s="492"/>
      <c r="H3750" s="199"/>
      <c r="I3750" s="199"/>
    </row>
    <row r="3751" spans="2:9" x14ac:dyDescent="0.3">
      <c r="B3751" s="285"/>
      <c r="C3751" s="492"/>
      <c r="D3751" s="492"/>
      <c r="E3751" s="492"/>
      <c r="F3751" s="492"/>
      <c r="G3751" s="492"/>
      <c r="H3751" s="199"/>
      <c r="I3751" s="199"/>
    </row>
    <row r="3752" spans="2:9" x14ac:dyDescent="0.3">
      <c r="B3752" s="285"/>
      <c r="C3752" s="492"/>
      <c r="D3752" s="492"/>
      <c r="E3752" s="492"/>
      <c r="F3752" s="492"/>
      <c r="G3752" s="492"/>
      <c r="H3752" s="199"/>
      <c r="I3752" s="199"/>
    </row>
    <row r="3753" spans="2:9" x14ac:dyDescent="0.3">
      <c r="B3753" s="285"/>
      <c r="C3753" s="492"/>
      <c r="D3753" s="492"/>
      <c r="E3753" s="492"/>
      <c r="F3753" s="492"/>
      <c r="G3753" s="492"/>
      <c r="H3753" s="199"/>
      <c r="I3753" s="199"/>
    </row>
    <row r="3754" spans="2:9" x14ac:dyDescent="0.3">
      <c r="B3754" s="285"/>
      <c r="C3754" s="492"/>
      <c r="D3754" s="492"/>
      <c r="E3754" s="492"/>
      <c r="F3754" s="492"/>
      <c r="G3754" s="492"/>
      <c r="H3754" s="199"/>
      <c r="I3754" s="199"/>
    </row>
    <row r="3755" spans="2:9" x14ac:dyDescent="0.3">
      <c r="B3755" s="285"/>
      <c r="C3755" s="492"/>
      <c r="D3755" s="492"/>
      <c r="E3755" s="492"/>
      <c r="F3755" s="492"/>
      <c r="G3755" s="492"/>
      <c r="H3755" s="199"/>
      <c r="I3755" s="199"/>
    </row>
    <row r="3756" spans="2:9" x14ac:dyDescent="0.3">
      <c r="B3756" s="285"/>
      <c r="C3756" s="492"/>
      <c r="D3756" s="492"/>
      <c r="E3756" s="492"/>
      <c r="F3756" s="492"/>
      <c r="G3756" s="492"/>
      <c r="H3756" s="199"/>
      <c r="I3756" s="199"/>
    </row>
    <row r="3757" spans="2:9" x14ac:dyDescent="0.3">
      <c r="B3757" s="285"/>
      <c r="C3757" s="492"/>
      <c r="D3757" s="492"/>
      <c r="E3757" s="492"/>
      <c r="F3757" s="492"/>
      <c r="G3757" s="492"/>
      <c r="H3757" s="199"/>
      <c r="I3757" s="199"/>
    </row>
    <row r="3758" spans="2:9" x14ac:dyDescent="0.3">
      <c r="B3758" s="285"/>
      <c r="C3758" s="492"/>
      <c r="D3758" s="492"/>
      <c r="E3758" s="492"/>
      <c r="F3758" s="492"/>
      <c r="G3758" s="492"/>
      <c r="H3758" s="199"/>
      <c r="I3758" s="199"/>
    </row>
    <row r="3759" spans="2:9" x14ac:dyDescent="0.3">
      <c r="B3759" s="285"/>
      <c r="C3759" s="492"/>
      <c r="D3759" s="492"/>
      <c r="E3759" s="492"/>
      <c r="F3759" s="492"/>
      <c r="G3759" s="492"/>
      <c r="H3759" s="199"/>
      <c r="I3759" s="199"/>
    </row>
    <row r="3760" spans="2:9" x14ac:dyDescent="0.3">
      <c r="B3760" s="285"/>
      <c r="C3760" s="492"/>
      <c r="D3760" s="492"/>
      <c r="E3760" s="492"/>
      <c r="F3760" s="492"/>
      <c r="G3760" s="492"/>
      <c r="H3760" s="199"/>
      <c r="I3760" s="199"/>
    </row>
    <row r="3761" spans="2:9" x14ac:dyDescent="0.3">
      <c r="B3761" s="285"/>
      <c r="C3761" s="492"/>
      <c r="D3761" s="492"/>
      <c r="E3761" s="492"/>
      <c r="F3761" s="492"/>
      <c r="G3761" s="492"/>
      <c r="H3761" s="199"/>
      <c r="I3761" s="199"/>
    </row>
    <row r="3762" spans="2:9" x14ac:dyDescent="0.3">
      <c r="B3762" s="285"/>
      <c r="C3762" s="492"/>
      <c r="D3762" s="492"/>
      <c r="E3762" s="492"/>
      <c r="F3762" s="492"/>
      <c r="G3762" s="492"/>
      <c r="H3762" s="199"/>
      <c r="I3762" s="199"/>
    </row>
    <row r="3763" spans="2:9" x14ac:dyDescent="0.3">
      <c r="B3763" s="285"/>
      <c r="C3763" s="492"/>
      <c r="D3763" s="492"/>
      <c r="E3763" s="492"/>
      <c r="F3763" s="492"/>
      <c r="G3763" s="492"/>
      <c r="H3763" s="199"/>
      <c r="I3763" s="199"/>
    </row>
    <row r="3764" spans="2:9" x14ac:dyDescent="0.3">
      <c r="B3764" s="285"/>
      <c r="C3764" s="492"/>
      <c r="D3764" s="492"/>
      <c r="E3764" s="492"/>
      <c r="F3764" s="492"/>
      <c r="G3764" s="492"/>
      <c r="H3764" s="199"/>
      <c r="I3764" s="199"/>
    </row>
    <row r="3765" spans="2:9" x14ac:dyDescent="0.3">
      <c r="B3765" s="285"/>
      <c r="C3765" s="492"/>
      <c r="D3765" s="492"/>
      <c r="E3765" s="492"/>
      <c r="F3765" s="492"/>
      <c r="G3765" s="492"/>
      <c r="H3765" s="199"/>
      <c r="I3765" s="199"/>
    </row>
    <row r="3766" spans="2:9" x14ac:dyDescent="0.3">
      <c r="B3766" s="285"/>
      <c r="C3766" s="492"/>
      <c r="D3766" s="492"/>
      <c r="E3766" s="492"/>
      <c r="F3766" s="492"/>
      <c r="G3766" s="492"/>
      <c r="H3766" s="199"/>
      <c r="I3766" s="199"/>
    </row>
    <row r="3767" spans="2:9" x14ac:dyDescent="0.3">
      <c r="B3767" s="285"/>
      <c r="C3767" s="492"/>
      <c r="D3767" s="492"/>
      <c r="E3767" s="492"/>
      <c r="F3767" s="492"/>
      <c r="G3767" s="492"/>
      <c r="H3767" s="199"/>
      <c r="I3767" s="199"/>
    </row>
    <row r="3768" spans="2:9" x14ac:dyDescent="0.3">
      <c r="B3768" s="285"/>
      <c r="C3768" s="492"/>
      <c r="D3768" s="492"/>
      <c r="E3768" s="492"/>
      <c r="F3768" s="492"/>
      <c r="G3768" s="492"/>
      <c r="H3768" s="199"/>
      <c r="I3768" s="199"/>
    </row>
    <row r="3769" spans="2:9" x14ac:dyDescent="0.3">
      <c r="B3769" s="285"/>
      <c r="C3769" s="492"/>
      <c r="D3769" s="492"/>
      <c r="E3769" s="492"/>
      <c r="F3769" s="492"/>
      <c r="G3769" s="492"/>
      <c r="H3769" s="199"/>
      <c r="I3769" s="199"/>
    </row>
    <row r="3770" spans="2:9" x14ac:dyDescent="0.3">
      <c r="B3770" s="285"/>
      <c r="C3770" s="492"/>
      <c r="D3770" s="492"/>
      <c r="E3770" s="492"/>
      <c r="F3770" s="492"/>
      <c r="G3770" s="492"/>
      <c r="H3770" s="199"/>
      <c r="I3770" s="199"/>
    </row>
    <row r="3771" spans="2:9" x14ac:dyDescent="0.3">
      <c r="B3771" s="285"/>
      <c r="C3771" s="492"/>
      <c r="D3771" s="492"/>
      <c r="E3771" s="492"/>
      <c r="F3771" s="492"/>
      <c r="G3771" s="492"/>
      <c r="H3771" s="199"/>
      <c r="I3771" s="199"/>
    </row>
    <row r="3772" spans="2:9" x14ac:dyDescent="0.3">
      <c r="B3772" s="285"/>
      <c r="C3772" s="492"/>
      <c r="D3772" s="492"/>
      <c r="E3772" s="492"/>
      <c r="F3772" s="492"/>
      <c r="G3772" s="492"/>
      <c r="H3772" s="199"/>
      <c r="I3772" s="199"/>
    </row>
    <row r="3773" spans="2:9" x14ac:dyDescent="0.3">
      <c r="B3773" s="285"/>
      <c r="C3773" s="492"/>
      <c r="D3773" s="492"/>
      <c r="E3773" s="492"/>
      <c r="F3773" s="492"/>
      <c r="G3773" s="492"/>
      <c r="H3773" s="199"/>
      <c r="I3773" s="199"/>
    </row>
    <row r="3774" spans="2:9" x14ac:dyDescent="0.3">
      <c r="B3774" s="285"/>
      <c r="C3774" s="492"/>
      <c r="D3774" s="492"/>
      <c r="E3774" s="492"/>
      <c r="F3774" s="492"/>
      <c r="G3774" s="492"/>
      <c r="H3774" s="199"/>
      <c r="I3774" s="199"/>
    </row>
    <row r="3775" spans="2:9" x14ac:dyDescent="0.3">
      <c r="B3775" s="285"/>
      <c r="C3775" s="492"/>
      <c r="D3775" s="492"/>
      <c r="E3775" s="492"/>
      <c r="F3775" s="492"/>
      <c r="G3775" s="492"/>
      <c r="H3775" s="199"/>
      <c r="I3775" s="199"/>
    </row>
    <row r="3776" spans="2:9" x14ac:dyDescent="0.3">
      <c r="B3776" s="285"/>
      <c r="C3776" s="492"/>
      <c r="D3776" s="492"/>
      <c r="E3776" s="492"/>
      <c r="F3776" s="492"/>
      <c r="G3776" s="492"/>
      <c r="H3776" s="199"/>
      <c r="I3776" s="199"/>
    </row>
    <row r="3777" spans="2:9" x14ac:dyDescent="0.3">
      <c r="B3777" s="285"/>
      <c r="C3777" s="492"/>
      <c r="D3777" s="492"/>
      <c r="E3777" s="492"/>
      <c r="F3777" s="492"/>
      <c r="G3777" s="492"/>
      <c r="H3777" s="199"/>
      <c r="I3777" s="199"/>
    </row>
    <row r="3778" spans="2:9" x14ac:dyDescent="0.3">
      <c r="B3778" s="285"/>
      <c r="C3778" s="492"/>
      <c r="D3778" s="492"/>
      <c r="E3778" s="492"/>
      <c r="F3778" s="492"/>
      <c r="G3778" s="492"/>
      <c r="H3778" s="199"/>
      <c r="I3778" s="199"/>
    </row>
    <row r="3779" spans="2:9" x14ac:dyDescent="0.3">
      <c r="B3779" s="285"/>
      <c r="C3779" s="492"/>
      <c r="D3779" s="492"/>
      <c r="E3779" s="492"/>
      <c r="F3779" s="492"/>
      <c r="G3779" s="492"/>
      <c r="H3779" s="199"/>
      <c r="I3779" s="199"/>
    </row>
    <row r="3780" spans="2:9" x14ac:dyDescent="0.3">
      <c r="B3780" s="285"/>
      <c r="C3780" s="492"/>
      <c r="D3780" s="492"/>
      <c r="E3780" s="492"/>
      <c r="F3780" s="492"/>
      <c r="G3780" s="492"/>
      <c r="H3780" s="199"/>
      <c r="I3780" s="199"/>
    </row>
    <row r="3781" spans="2:9" x14ac:dyDescent="0.3">
      <c r="B3781" s="285"/>
      <c r="C3781" s="492"/>
      <c r="D3781" s="492"/>
      <c r="E3781" s="492"/>
      <c r="F3781" s="492"/>
      <c r="G3781" s="492"/>
      <c r="H3781" s="199"/>
      <c r="I3781" s="199"/>
    </row>
    <row r="3782" spans="2:9" x14ac:dyDescent="0.3">
      <c r="B3782" s="285"/>
      <c r="C3782" s="492"/>
      <c r="D3782" s="492"/>
      <c r="E3782" s="492"/>
      <c r="F3782" s="492"/>
      <c r="G3782" s="492"/>
      <c r="H3782" s="199"/>
      <c r="I3782" s="199"/>
    </row>
    <row r="3783" spans="2:9" x14ac:dyDescent="0.3">
      <c r="B3783" s="285"/>
      <c r="C3783" s="492"/>
      <c r="D3783" s="492"/>
      <c r="E3783" s="492"/>
      <c r="F3783" s="492"/>
      <c r="G3783" s="492"/>
      <c r="H3783" s="199"/>
      <c r="I3783" s="199"/>
    </row>
    <row r="3784" spans="2:9" x14ac:dyDescent="0.3">
      <c r="B3784" s="285"/>
      <c r="C3784" s="492"/>
      <c r="D3784" s="492"/>
      <c r="E3784" s="492"/>
      <c r="F3784" s="492"/>
      <c r="G3784" s="492"/>
      <c r="H3784" s="199"/>
      <c r="I3784" s="199"/>
    </row>
    <row r="3785" spans="2:9" x14ac:dyDescent="0.3">
      <c r="B3785" s="285"/>
      <c r="C3785" s="492"/>
      <c r="D3785" s="492"/>
      <c r="E3785" s="492"/>
      <c r="F3785" s="492"/>
      <c r="G3785" s="492"/>
      <c r="H3785" s="199"/>
      <c r="I3785" s="199"/>
    </row>
    <row r="3786" spans="2:9" x14ac:dyDescent="0.3">
      <c r="B3786" s="285"/>
      <c r="C3786" s="492"/>
      <c r="D3786" s="492"/>
      <c r="E3786" s="492"/>
      <c r="F3786" s="492"/>
      <c r="G3786" s="492"/>
      <c r="H3786" s="199"/>
      <c r="I3786" s="199"/>
    </row>
    <row r="3787" spans="2:9" x14ac:dyDescent="0.3">
      <c r="B3787" s="285"/>
      <c r="C3787" s="492"/>
      <c r="D3787" s="492"/>
      <c r="E3787" s="492"/>
      <c r="F3787" s="492"/>
      <c r="G3787" s="492"/>
      <c r="H3787" s="199"/>
      <c r="I3787" s="199"/>
    </row>
    <row r="3788" spans="2:9" x14ac:dyDescent="0.3">
      <c r="B3788" s="285"/>
      <c r="C3788" s="492"/>
      <c r="D3788" s="492"/>
      <c r="E3788" s="492"/>
      <c r="F3788" s="492"/>
      <c r="G3788" s="492"/>
      <c r="H3788" s="199"/>
      <c r="I3788" s="199"/>
    </row>
    <row r="3789" spans="2:9" x14ac:dyDescent="0.3">
      <c r="B3789" s="285"/>
      <c r="C3789" s="492"/>
      <c r="D3789" s="492"/>
      <c r="E3789" s="492"/>
      <c r="F3789" s="492"/>
      <c r="G3789" s="492"/>
      <c r="H3789" s="199"/>
      <c r="I3789" s="199"/>
    </row>
    <row r="3790" spans="2:9" x14ac:dyDescent="0.3">
      <c r="B3790" s="285"/>
      <c r="C3790" s="492"/>
      <c r="D3790" s="492"/>
      <c r="E3790" s="492"/>
      <c r="F3790" s="492"/>
      <c r="G3790" s="492"/>
      <c r="H3790" s="199"/>
      <c r="I3790" s="199"/>
    </row>
    <row r="3791" spans="2:9" x14ac:dyDescent="0.3">
      <c r="B3791" s="285"/>
      <c r="C3791" s="492"/>
      <c r="D3791" s="492"/>
      <c r="E3791" s="492"/>
      <c r="F3791" s="492"/>
      <c r="G3791" s="492"/>
      <c r="H3791" s="199"/>
      <c r="I3791" s="199"/>
    </row>
    <row r="3792" spans="2:9" x14ac:dyDescent="0.3">
      <c r="B3792" s="285"/>
      <c r="C3792" s="492"/>
      <c r="D3792" s="492"/>
      <c r="E3792" s="492"/>
      <c r="F3792" s="492"/>
      <c r="G3792" s="492"/>
      <c r="H3792" s="199"/>
      <c r="I3792" s="199"/>
    </row>
    <row r="3793" spans="2:9" x14ac:dyDescent="0.3">
      <c r="B3793" s="285"/>
      <c r="C3793" s="492"/>
      <c r="D3793" s="492"/>
      <c r="E3793" s="492"/>
      <c r="F3793" s="492"/>
      <c r="G3793" s="492"/>
      <c r="H3793" s="199"/>
      <c r="I3793" s="199"/>
    </row>
    <row r="3794" spans="2:9" x14ac:dyDescent="0.3">
      <c r="B3794" s="285"/>
      <c r="C3794" s="492"/>
      <c r="D3794" s="492"/>
      <c r="E3794" s="492"/>
      <c r="F3794" s="492"/>
      <c r="G3794" s="492"/>
      <c r="H3794" s="199"/>
      <c r="I3794" s="199"/>
    </row>
    <row r="3795" spans="2:9" x14ac:dyDescent="0.3">
      <c r="B3795" s="285"/>
      <c r="C3795" s="492"/>
      <c r="D3795" s="492"/>
      <c r="E3795" s="492"/>
      <c r="F3795" s="492"/>
      <c r="G3795" s="492"/>
      <c r="H3795" s="199"/>
      <c r="I3795" s="199"/>
    </row>
    <row r="3796" spans="2:9" x14ac:dyDescent="0.3">
      <c r="B3796" s="285"/>
      <c r="C3796" s="492"/>
      <c r="D3796" s="492"/>
      <c r="E3796" s="492"/>
      <c r="F3796" s="492"/>
      <c r="G3796" s="492"/>
      <c r="H3796" s="199"/>
      <c r="I3796" s="199"/>
    </row>
    <row r="3797" spans="2:9" x14ac:dyDescent="0.3">
      <c r="B3797" s="285"/>
      <c r="C3797" s="492"/>
      <c r="D3797" s="492"/>
      <c r="E3797" s="492"/>
      <c r="F3797" s="492"/>
      <c r="G3797" s="492"/>
      <c r="H3797" s="199"/>
      <c r="I3797" s="199"/>
    </row>
    <row r="3798" spans="2:9" x14ac:dyDescent="0.3">
      <c r="B3798" s="285"/>
      <c r="C3798" s="492"/>
      <c r="D3798" s="492"/>
      <c r="E3798" s="492"/>
      <c r="F3798" s="492"/>
      <c r="G3798" s="492"/>
      <c r="H3798" s="199"/>
      <c r="I3798" s="199"/>
    </row>
    <row r="3799" spans="2:9" x14ac:dyDescent="0.3">
      <c r="B3799" s="285"/>
      <c r="C3799" s="492"/>
      <c r="D3799" s="492"/>
      <c r="E3799" s="492"/>
      <c r="F3799" s="492"/>
      <c r="G3799" s="492"/>
      <c r="H3799" s="199"/>
      <c r="I3799" s="199"/>
    </row>
    <row r="3800" spans="2:9" x14ac:dyDescent="0.3">
      <c r="B3800" s="285"/>
      <c r="C3800" s="492"/>
      <c r="D3800" s="492"/>
      <c r="E3800" s="492"/>
      <c r="F3800" s="492"/>
      <c r="G3800" s="492"/>
      <c r="H3800" s="199"/>
      <c r="I3800" s="199"/>
    </row>
    <row r="3801" spans="2:9" x14ac:dyDescent="0.3">
      <c r="B3801" s="285"/>
      <c r="C3801" s="492"/>
      <c r="D3801" s="492"/>
      <c r="E3801" s="492"/>
      <c r="F3801" s="492"/>
      <c r="G3801" s="492"/>
      <c r="H3801" s="199"/>
      <c r="I3801" s="199"/>
    </row>
    <row r="3802" spans="2:9" x14ac:dyDescent="0.3">
      <c r="B3802" s="285"/>
      <c r="C3802" s="492"/>
      <c r="D3802" s="492"/>
      <c r="E3802" s="492"/>
      <c r="F3802" s="492"/>
      <c r="G3802" s="492"/>
      <c r="H3802" s="199"/>
      <c r="I3802" s="199"/>
    </row>
    <row r="3803" spans="2:9" x14ac:dyDescent="0.3">
      <c r="B3803" s="285"/>
      <c r="C3803" s="492"/>
      <c r="D3803" s="492"/>
      <c r="E3803" s="492"/>
      <c r="F3803" s="492"/>
      <c r="G3803" s="492"/>
      <c r="H3803" s="199"/>
      <c r="I3803" s="199"/>
    </row>
    <row r="3804" spans="2:9" x14ac:dyDescent="0.3">
      <c r="B3804" s="285"/>
      <c r="C3804" s="492"/>
      <c r="D3804" s="492"/>
      <c r="E3804" s="492"/>
      <c r="F3804" s="492"/>
      <c r="G3804" s="492"/>
      <c r="H3804" s="199"/>
      <c r="I3804" s="199"/>
    </row>
    <row r="3805" spans="2:9" x14ac:dyDescent="0.3">
      <c r="B3805" s="285"/>
      <c r="C3805" s="492"/>
      <c r="D3805" s="492"/>
      <c r="E3805" s="492"/>
      <c r="F3805" s="492"/>
      <c r="G3805" s="492"/>
      <c r="H3805" s="199"/>
      <c r="I3805" s="199"/>
    </row>
    <row r="3806" spans="2:9" x14ac:dyDescent="0.3">
      <c r="B3806" s="285"/>
      <c r="C3806" s="492"/>
      <c r="D3806" s="492"/>
      <c r="E3806" s="492"/>
      <c r="F3806" s="492"/>
      <c r="G3806" s="492"/>
      <c r="H3806" s="199"/>
      <c r="I3806" s="199"/>
    </row>
    <row r="3807" spans="2:9" x14ac:dyDescent="0.3">
      <c r="B3807" s="285"/>
      <c r="C3807" s="492"/>
      <c r="D3807" s="492"/>
      <c r="E3807" s="492"/>
      <c r="F3807" s="492"/>
      <c r="G3807" s="492"/>
      <c r="H3807" s="199"/>
      <c r="I3807" s="199"/>
    </row>
    <row r="3808" spans="2:9" x14ac:dyDescent="0.3">
      <c r="B3808" s="285"/>
      <c r="C3808" s="492"/>
      <c r="D3808" s="492"/>
      <c r="E3808" s="492"/>
      <c r="F3808" s="492"/>
      <c r="G3808" s="492"/>
      <c r="H3808" s="199"/>
      <c r="I3808" s="199"/>
    </row>
    <row r="3809" spans="2:9" x14ac:dyDescent="0.3">
      <c r="B3809" s="285"/>
      <c r="C3809" s="492"/>
      <c r="D3809" s="492"/>
      <c r="E3809" s="492"/>
      <c r="F3809" s="492"/>
      <c r="G3809" s="492"/>
      <c r="H3809" s="199"/>
      <c r="I3809" s="199"/>
    </row>
    <row r="3810" spans="2:9" x14ac:dyDescent="0.3">
      <c r="B3810" s="285"/>
      <c r="C3810" s="492"/>
      <c r="D3810" s="492"/>
      <c r="E3810" s="492"/>
      <c r="F3810" s="492"/>
      <c r="G3810" s="492"/>
      <c r="H3810" s="199"/>
      <c r="I3810" s="199"/>
    </row>
    <row r="3811" spans="2:9" x14ac:dyDescent="0.3">
      <c r="B3811" s="285"/>
      <c r="C3811" s="492"/>
      <c r="D3811" s="492"/>
      <c r="E3811" s="492"/>
      <c r="F3811" s="492"/>
      <c r="G3811" s="492"/>
      <c r="H3811" s="199"/>
      <c r="I3811" s="199"/>
    </row>
    <row r="3812" spans="2:9" x14ac:dyDescent="0.3">
      <c r="B3812" s="285"/>
      <c r="C3812" s="492"/>
      <c r="D3812" s="492"/>
      <c r="E3812" s="492"/>
      <c r="F3812" s="492"/>
      <c r="G3812" s="492"/>
      <c r="H3812" s="199"/>
      <c r="I3812" s="199"/>
    </row>
    <row r="3813" spans="2:9" x14ac:dyDescent="0.3">
      <c r="B3813" s="285"/>
      <c r="C3813" s="492"/>
      <c r="D3813" s="492"/>
      <c r="E3813" s="492"/>
      <c r="F3813" s="492"/>
      <c r="G3813" s="492"/>
      <c r="H3813" s="199"/>
      <c r="I3813" s="199"/>
    </row>
    <row r="3814" spans="2:9" x14ac:dyDescent="0.3">
      <c r="B3814" s="285"/>
      <c r="C3814" s="492"/>
      <c r="D3814" s="492"/>
      <c r="E3814" s="492"/>
      <c r="F3814" s="492"/>
      <c r="G3814" s="492"/>
      <c r="H3814" s="199"/>
      <c r="I3814" s="199"/>
    </row>
    <row r="3815" spans="2:9" x14ac:dyDescent="0.3">
      <c r="B3815" s="285"/>
      <c r="C3815" s="492"/>
      <c r="D3815" s="492"/>
      <c r="E3815" s="492"/>
      <c r="F3815" s="492"/>
      <c r="G3815" s="492"/>
      <c r="H3815" s="199"/>
      <c r="I3815" s="199"/>
    </row>
    <row r="3816" spans="2:9" x14ac:dyDescent="0.3">
      <c r="B3816" s="285"/>
      <c r="C3816" s="492"/>
      <c r="D3816" s="492"/>
      <c r="E3816" s="492"/>
      <c r="F3816" s="492"/>
      <c r="G3816" s="492"/>
      <c r="H3816" s="199"/>
      <c r="I3816" s="199"/>
    </row>
    <row r="3817" spans="2:9" x14ac:dyDescent="0.3">
      <c r="B3817" s="285"/>
      <c r="C3817" s="492"/>
      <c r="D3817" s="492"/>
      <c r="E3817" s="492"/>
      <c r="F3817" s="492"/>
      <c r="G3817" s="492"/>
      <c r="H3817" s="199"/>
      <c r="I3817" s="199"/>
    </row>
    <row r="3818" spans="2:9" x14ac:dyDescent="0.3">
      <c r="B3818" s="285"/>
      <c r="C3818" s="492"/>
      <c r="D3818" s="492"/>
      <c r="E3818" s="492"/>
      <c r="F3818" s="492"/>
      <c r="G3818" s="492"/>
      <c r="H3818" s="199"/>
      <c r="I3818" s="199"/>
    </row>
    <row r="3819" spans="2:9" x14ac:dyDescent="0.3">
      <c r="B3819" s="285"/>
      <c r="C3819" s="492"/>
      <c r="D3819" s="492"/>
      <c r="E3819" s="492"/>
      <c r="F3819" s="492"/>
      <c r="G3819" s="492"/>
      <c r="H3819" s="199"/>
      <c r="I3819" s="199"/>
    </row>
    <row r="3820" spans="2:9" x14ac:dyDescent="0.3">
      <c r="B3820" s="285"/>
      <c r="C3820" s="492"/>
      <c r="D3820" s="492"/>
      <c r="E3820" s="492"/>
      <c r="F3820" s="492"/>
      <c r="G3820" s="492"/>
      <c r="H3820" s="199"/>
      <c r="I3820" s="199"/>
    </row>
    <row r="3821" spans="2:9" x14ac:dyDescent="0.3">
      <c r="B3821" s="285"/>
      <c r="C3821" s="492"/>
      <c r="D3821" s="492"/>
      <c r="E3821" s="492"/>
      <c r="F3821" s="492"/>
      <c r="G3821" s="492"/>
      <c r="H3821" s="199"/>
      <c r="I3821" s="199"/>
    </row>
    <row r="3822" spans="2:9" x14ac:dyDescent="0.3">
      <c r="B3822" s="285"/>
      <c r="C3822" s="492"/>
      <c r="D3822" s="492"/>
      <c r="E3822" s="492"/>
      <c r="F3822" s="492"/>
      <c r="G3822" s="492"/>
      <c r="H3822" s="199"/>
      <c r="I3822" s="199"/>
    </row>
    <row r="3823" spans="2:9" x14ac:dyDescent="0.3">
      <c r="B3823" s="285"/>
      <c r="C3823" s="492"/>
      <c r="D3823" s="492"/>
      <c r="E3823" s="492"/>
      <c r="F3823" s="492"/>
      <c r="G3823" s="492"/>
      <c r="H3823" s="199"/>
      <c r="I3823" s="199"/>
    </row>
    <row r="3824" spans="2:9" x14ac:dyDescent="0.3">
      <c r="B3824" s="285"/>
      <c r="C3824" s="492"/>
      <c r="D3824" s="492"/>
      <c r="E3824" s="492"/>
      <c r="F3824" s="492"/>
      <c r="G3824" s="492"/>
      <c r="H3824" s="199"/>
      <c r="I3824" s="199"/>
    </row>
    <row r="3825" spans="2:9" x14ac:dyDescent="0.3">
      <c r="B3825" s="285"/>
      <c r="C3825" s="492"/>
      <c r="D3825" s="492"/>
      <c r="E3825" s="492"/>
      <c r="F3825" s="492"/>
      <c r="G3825" s="492"/>
      <c r="H3825" s="199"/>
      <c r="I3825" s="199"/>
    </row>
    <row r="3826" spans="2:9" x14ac:dyDescent="0.3">
      <c r="B3826" s="285"/>
      <c r="C3826" s="492"/>
      <c r="D3826" s="492"/>
      <c r="E3826" s="492"/>
      <c r="F3826" s="492"/>
      <c r="G3826" s="492"/>
      <c r="H3826" s="199"/>
      <c r="I3826" s="199"/>
    </row>
    <row r="3827" spans="2:9" x14ac:dyDescent="0.3">
      <c r="B3827" s="285"/>
      <c r="C3827" s="492"/>
      <c r="D3827" s="492"/>
      <c r="E3827" s="492"/>
      <c r="F3827" s="492"/>
      <c r="G3827" s="492"/>
      <c r="H3827" s="199"/>
      <c r="I3827" s="199"/>
    </row>
    <row r="3828" spans="2:9" x14ac:dyDescent="0.3">
      <c r="B3828" s="285"/>
      <c r="C3828" s="492"/>
      <c r="D3828" s="492"/>
      <c r="E3828" s="492"/>
      <c r="F3828" s="492"/>
      <c r="G3828" s="492"/>
      <c r="H3828" s="199"/>
      <c r="I3828" s="199"/>
    </row>
    <row r="3829" spans="2:9" x14ac:dyDescent="0.3">
      <c r="B3829" s="285"/>
      <c r="C3829" s="492"/>
      <c r="D3829" s="492"/>
      <c r="E3829" s="492"/>
      <c r="F3829" s="492"/>
      <c r="G3829" s="492"/>
      <c r="H3829" s="199"/>
      <c r="I3829" s="199"/>
    </row>
    <row r="3830" spans="2:9" x14ac:dyDescent="0.3">
      <c r="B3830" s="285"/>
      <c r="C3830" s="492"/>
      <c r="D3830" s="492"/>
      <c r="E3830" s="492"/>
      <c r="F3830" s="492"/>
      <c r="G3830" s="492"/>
      <c r="H3830" s="199"/>
      <c r="I3830" s="199"/>
    </row>
    <row r="3831" spans="2:9" x14ac:dyDescent="0.3">
      <c r="B3831" s="285"/>
      <c r="C3831" s="492"/>
      <c r="D3831" s="492"/>
      <c r="E3831" s="492"/>
      <c r="F3831" s="492"/>
      <c r="G3831" s="492"/>
      <c r="H3831" s="199"/>
      <c r="I3831" s="199"/>
    </row>
    <row r="3832" spans="2:9" x14ac:dyDescent="0.3">
      <c r="B3832" s="285"/>
      <c r="C3832" s="492"/>
      <c r="D3832" s="492"/>
      <c r="E3832" s="492"/>
      <c r="F3832" s="492"/>
      <c r="G3832" s="492"/>
      <c r="H3832" s="199"/>
      <c r="I3832" s="199"/>
    </row>
    <row r="3833" spans="2:9" x14ac:dyDescent="0.3">
      <c r="B3833" s="285"/>
      <c r="C3833" s="492"/>
      <c r="D3833" s="492"/>
      <c r="E3833" s="492"/>
      <c r="F3833" s="492"/>
      <c r="G3833" s="492"/>
      <c r="H3833" s="199"/>
      <c r="I3833" s="199"/>
    </row>
    <row r="3834" spans="2:9" x14ac:dyDescent="0.3">
      <c r="B3834" s="285"/>
      <c r="C3834" s="492"/>
      <c r="D3834" s="492"/>
      <c r="E3834" s="492"/>
      <c r="F3834" s="492"/>
      <c r="G3834" s="492"/>
      <c r="H3834" s="199"/>
      <c r="I3834" s="199"/>
    </row>
    <row r="3835" spans="2:9" x14ac:dyDescent="0.3">
      <c r="B3835" s="285"/>
      <c r="C3835" s="492"/>
      <c r="D3835" s="492"/>
      <c r="E3835" s="492"/>
      <c r="F3835" s="492"/>
      <c r="G3835" s="492"/>
      <c r="H3835" s="199"/>
      <c r="I3835" s="199"/>
    </row>
    <row r="3836" spans="2:9" x14ac:dyDescent="0.3">
      <c r="B3836" s="285"/>
      <c r="C3836" s="492"/>
      <c r="D3836" s="492"/>
      <c r="E3836" s="492"/>
      <c r="F3836" s="492"/>
      <c r="G3836" s="492"/>
      <c r="H3836" s="199"/>
      <c r="I3836" s="199"/>
    </row>
    <row r="3837" spans="2:9" x14ac:dyDescent="0.3">
      <c r="B3837" s="285"/>
      <c r="C3837" s="492"/>
      <c r="D3837" s="492"/>
      <c r="E3837" s="492"/>
      <c r="F3837" s="492"/>
      <c r="G3837" s="492"/>
      <c r="H3837" s="199"/>
      <c r="I3837" s="199"/>
    </row>
    <row r="3838" spans="2:9" x14ac:dyDescent="0.3">
      <c r="B3838" s="285"/>
      <c r="C3838" s="492"/>
      <c r="D3838" s="492"/>
      <c r="E3838" s="492"/>
      <c r="F3838" s="492"/>
      <c r="G3838" s="492"/>
      <c r="H3838" s="199"/>
      <c r="I3838" s="199"/>
    </row>
    <row r="3839" spans="2:9" x14ac:dyDescent="0.3">
      <c r="B3839" s="285"/>
      <c r="C3839" s="492"/>
      <c r="D3839" s="492"/>
      <c r="E3839" s="492"/>
      <c r="F3839" s="492"/>
      <c r="G3839" s="492"/>
      <c r="H3839" s="199"/>
      <c r="I3839" s="199"/>
    </row>
    <row r="3840" spans="2:9" x14ac:dyDescent="0.3">
      <c r="B3840" s="285"/>
      <c r="C3840" s="492"/>
      <c r="D3840" s="492"/>
      <c r="E3840" s="492"/>
      <c r="F3840" s="492"/>
      <c r="G3840" s="492"/>
      <c r="H3840" s="199"/>
      <c r="I3840" s="199"/>
    </row>
    <row r="3841" spans="2:9" x14ac:dyDescent="0.3">
      <c r="B3841" s="285"/>
      <c r="C3841" s="492"/>
      <c r="D3841" s="492"/>
      <c r="E3841" s="492"/>
      <c r="F3841" s="492"/>
      <c r="G3841" s="492"/>
      <c r="H3841" s="199"/>
      <c r="I3841" s="199"/>
    </row>
    <row r="3842" spans="2:9" x14ac:dyDescent="0.3">
      <c r="B3842" s="285"/>
      <c r="C3842" s="492"/>
      <c r="D3842" s="492"/>
      <c r="E3842" s="492"/>
      <c r="F3842" s="492"/>
      <c r="G3842" s="492"/>
      <c r="H3842" s="199"/>
      <c r="I3842" s="199"/>
    </row>
    <row r="3843" spans="2:9" x14ac:dyDescent="0.3">
      <c r="B3843" s="285"/>
      <c r="C3843" s="492"/>
      <c r="D3843" s="492"/>
      <c r="E3843" s="492"/>
      <c r="F3843" s="492"/>
      <c r="G3843" s="492"/>
      <c r="H3843" s="199"/>
      <c r="I3843" s="199"/>
    </row>
    <row r="3844" spans="2:9" x14ac:dyDescent="0.3">
      <c r="B3844" s="285"/>
      <c r="C3844" s="492"/>
      <c r="D3844" s="492"/>
      <c r="E3844" s="492"/>
      <c r="F3844" s="492"/>
      <c r="G3844" s="492"/>
      <c r="H3844" s="199"/>
      <c r="I3844" s="199"/>
    </row>
    <row r="3845" spans="2:9" x14ac:dyDescent="0.3">
      <c r="B3845" s="285"/>
      <c r="C3845" s="492"/>
      <c r="D3845" s="492"/>
      <c r="E3845" s="492"/>
      <c r="F3845" s="492"/>
      <c r="G3845" s="492"/>
      <c r="H3845" s="199"/>
      <c r="I3845" s="199"/>
    </row>
    <row r="3846" spans="2:9" x14ac:dyDescent="0.3">
      <c r="B3846" s="285"/>
      <c r="C3846" s="492"/>
      <c r="D3846" s="492"/>
      <c r="E3846" s="492"/>
      <c r="F3846" s="492"/>
      <c r="G3846" s="492"/>
      <c r="H3846" s="199"/>
      <c r="I3846" s="199"/>
    </row>
    <row r="3847" spans="2:9" x14ac:dyDescent="0.3">
      <c r="B3847" s="285"/>
      <c r="C3847" s="492"/>
      <c r="D3847" s="492"/>
      <c r="E3847" s="492"/>
      <c r="F3847" s="492"/>
      <c r="G3847" s="492"/>
      <c r="H3847" s="199"/>
      <c r="I3847" s="199"/>
    </row>
    <row r="3848" spans="2:9" x14ac:dyDescent="0.3">
      <c r="B3848" s="285"/>
      <c r="C3848" s="492"/>
      <c r="D3848" s="492"/>
      <c r="E3848" s="492"/>
      <c r="F3848" s="492"/>
      <c r="G3848" s="492"/>
      <c r="H3848" s="199"/>
      <c r="I3848" s="199"/>
    </row>
    <row r="3849" spans="2:9" x14ac:dyDescent="0.3">
      <c r="B3849" s="285"/>
      <c r="C3849" s="492"/>
      <c r="D3849" s="492"/>
      <c r="E3849" s="492"/>
      <c r="F3849" s="492"/>
      <c r="G3849" s="492"/>
      <c r="H3849" s="199"/>
      <c r="I3849" s="199"/>
    </row>
    <row r="3850" spans="2:9" x14ac:dyDescent="0.3">
      <c r="B3850" s="285"/>
      <c r="C3850" s="492"/>
      <c r="D3850" s="492"/>
      <c r="E3850" s="492"/>
      <c r="F3850" s="492"/>
      <c r="G3850" s="492"/>
      <c r="H3850" s="199"/>
      <c r="I3850" s="199"/>
    </row>
    <row r="3851" spans="2:9" x14ac:dyDescent="0.3">
      <c r="B3851" s="285"/>
      <c r="C3851" s="492"/>
      <c r="D3851" s="492"/>
      <c r="E3851" s="492"/>
      <c r="F3851" s="492"/>
      <c r="G3851" s="492"/>
      <c r="H3851" s="199"/>
      <c r="I3851" s="199"/>
    </row>
    <row r="3852" spans="2:9" x14ac:dyDescent="0.3">
      <c r="B3852" s="285"/>
      <c r="C3852" s="492"/>
      <c r="D3852" s="492"/>
      <c r="E3852" s="492"/>
      <c r="F3852" s="492"/>
      <c r="G3852" s="492"/>
      <c r="H3852" s="199"/>
      <c r="I3852" s="199"/>
    </row>
    <row r="3853" spans="2:9" x14ac:dyDescent="0.3">
      <c r="B3853" s="285"/>
      <c r="C3853" s="492"/>
      <c r="D3853" s="492"/>
      <c r="E3853" s="492"/>
      <c r="F3853" s="492"/>
      <c r="G3853" s="492"/>
      <c r="H3853" s="199"/>
      <c r="I3853" s="199"/>
    </row>
    <row r="3854" spans="2:9" x14ac:dyDescent="0.3">
      <c r="B3854" s="285"/>
      <c r="C3854" s="492"/>
      <c r="D3854" s="492"/>
      <c r="E3854" s="492"/>
      <c r="F3854" s="492"/>
      <c r="G3854" s="492"/>
      <c r="H3854" s="199"/>
      <c r="I3854" s="199"/>
    </row>
    <row r="3855" spans="2:9" x14ac:dyDescent="0.3">
      <c r="B3855" s="285"/>
      <c r="C3855" s="492"/>
      <c r="D3855" s="492"/>
      <c r="E3855" s="492"/>
      <c r="F3855" s="492"/>
      <c r="G3855" s="492"/>
      <c r="H3855" s="199"/>
      <c r="I3855" s="199"/>
    </row>
    <row r="3856" spans="2:9" x14ac:dyDescent="0.3">
      <c r="B3856" s="285"/>
      <c r="C3856" s="492"/>
      <c r="D3856" s="492"/>
      <c r="E3856" s="492"/>
      <c r="F3856" s="492"/>
      <c r="G3856" s="492"/>
      <c r="H3856" s="199"/>
      <c r="I3856" s="199"/>
    </row>
    <row r="3857" spans="2:9" x14ac:dyDescent="0.3">
      <c r="B3857" s="285"/>
      <c r="C3857" s="492"/>
      <c r="D3857" s="492"/>
      <c r="E3857" s="492"/>
      <c r="F3857" s="492"/>
      <c r="G3857" s="492"/>
      <c r="H3857" s="199"/>
      <c r="I3857" s="199"/>
    </row>
    <row r="3858" spans="2:9" x14ac:dyDescent="0.3">
      <c r="B3858" s="285"/>
      <c r="C3858" s="492"/>
      <c r="D3858" s="492"/>
      <c r="E3858" s="492"/>
      <c r="F3858" s="492"/>
      <c r="G3858" s="492"/>
      <c r="H3858" s="199"/>
      <c r="I3858" s="199"/>
    </row>
    <row r="3859" spans="2:9" x14ac:dyDescent="0.3">
      <c r="B3859" s="285"/>
      <c r="C3859" s="492"/>
      <c r="D3859" s="492"/>
      <c r="E3859" s="492"/>
      <c r="F3859" s="492"/>
      <c r="G3859" s="492"/>
      <c r="H3859" s="199"/>
      <c r="I3859" s="199"/>
    </row>
    <row r="3860" spans="2:9" x14ac:dyDescent="0.3">
      <c r="B3860" s="285"/>
      <c r="C3860" s="492"/>
      <c r="D3860" s="492"/>
      <c r="E3860" s="492"/>
      <c r="F3860" s="492"/>
      <c r="G3860" s="492"/>
      <c r="H3860" s="199"/>
      <c r="I3860" s="199"/>
    </row>
    <row r="3861" spans="2:9" x14ac:dyDescent="0.3">
      <c r="B3861" s="285"/>
      <c r="C3861" s="492"/>
      <c r="D3861" s="492"/>
      <c r="E3861" s="492"/>
      <c r="F3861" s="492"/>
      <c r="G3861" s="492"/>
      <c r="H3861" s="199"/>
      <c r="I3861" s="199"/>
    </row>
    <row r="3862" spans="2:9" x14ac:dyDescent="0.3">
      <c r="B3862" s="285"/>
      <c r="C3862" s="492"/>
      <c r="D3862" s="492"/>
      <c r="E3862" s="492"/>
      <c r="F3862" s="492"/>
      <c r="G3862" s="492"/>
      <c r="H3862" s="199"/>
      <c r="I3862" s="199"/>
    </row>
    <row r="3863" spans="2:9" x14ac:dyDescent="0.3">
      <c r="B3863" s="285"/>
      <c r="C3863" s="492"/>
      <c r="D3863" s="492"/>
      <c r="E3863" s="492"/>
      <c r="F3863" s="492"/>
      <c r="G3863" s="492"/>
      <c r="H3863" s="199"/>
      <c r="I3863" s="199"/>
    </row>
    <row r="3864" spans="2:9" x14ac:dyDescent="0.3">
      <c r="B3864" s="285"/>
      <c r="C3864" s="492"/>
      <c r="D3864" s="492"/>
      <c r="E3864" s="492"/>
      <c r="F3864" s="492"/>
      <c r="G3864" s="492"/>
      <c r="H3864" s="199"/>
      <c r="I3864" s="199"/>
    </row>
    <row r="3865" spans="2:9" x14ac:dyDescent="0.3">
      <c r="B3865" s="285"/>
      <c r="C3865" s="492"/>
      <c r="D3865" s="492"/>
      <c r="E3865" s="492"/>
      <c r="F3865" s="492"/>
      <c r="G3865" s="492"/>
      <c r="H3865" s="199"/>
      <c r="I3865" s="199"/>
    </row>
    <row r="3866" spans="2:9" x14ac:dyDescent="0.3">
      <c r="B3866" s="285"/>
      <c r="C3866" s="492"/>
      <c r="D3866" s="492"/>
      <c r="E3866" s="492"/>
      <c r="F3866" s="492"/>
      <c r="G3866" s="492"/>
      <c r="H3866" s="199"/>
      <c r="I3866" s="199"/>
    </row>
    <row r="3867" spans="2:9" x14ac:dyDescent="0.3">
      <c r="B3867" s="285"/>
      <c r="C3867" s="492"/>
      <c r="D3867" s="492"/>
      <c r="E3867" s="492"/>
      <c r="F3867" s="492"/>
      <c r="G3867" s="492"/>
      <c r="H3867" s="199"/>
      <c r="I3867" s="199"/>
    </row>
    <row r="3868" spans="2:9" x14ac:dyDescent="0.3">
      <c r="B3868" s="285"/>
      <c r="C3868" s="492"/>
      <c r="D3868" s="492"/>
      <c r="E3868" s="492"/>
      <c r="F3868" s="492"/>
      <c r="G3868" s="492"/>
      <c r="H3868" s="199"/>
      <c r="I3868" s="199"/>
    </row>
    <row r="3869" spans="2:9" x14ac:dyDescent="0.3">
      <c r="B3869" s="285"/>
      <c r="C3869" s="492"/>
      <c r="D3869" s="492"/>
      <c r="E3869" s="492"/>
      <c r="F3869" s="492"/>
      <c r="G3869" s="492"/>
      <c r="H3869" s="199"/>
      <c r="I3869" s="199"/>
    </row>
    <row r="3870" spans="2:9" x14ac:dyDescent="0.3">
      <c r="B3870" s="285"/>
      <c r="C3870" s="492"/>
      <c r="D3870" s="492"/>
      <c r="E3870" s="492"/>
      <c r="F3870" s="492"/>
      <c r="G3870" s="492"/>
      <c r="H3870" s="199"/>
      <c r="I3870" s="199"/>
    </row>
    <row r="3871" spans="2:9" x14ac:dyDescent="0.3">
      <c r="B3871" s="285"/>
      <c r="C3871" s="492"/>
      <c r="D3871" s="492"/>
      <c r="E3871" s="492"/>
      <c r="F3871" s="492"/>
      <c r="G3871" s="492"/>
      <c r="H3871" s="199"/>
      <c r="I3871" s="199"/>
    </row>
    <row r="3872" spans="2:9" x14ac:dyDescent="0.3">
      <c r="B3872" s="285"/>
      <c r="C3872" s="492"/>
      <c r="D3872" s="492"/>
      <c r="E3872" s="492"/>
      <c r="F3872" s="492"/>
      <c r="G3872" s="492"/>
      <c r="H3872" s="199"/>
      <c r="I3872" s="199"/>
    </row>
    <row r="3873" spans="2:9" x14ac:dyDescent="0.3">
      <c r="B3873" s="285"/>
      <c r="C3873" s="492"/>
      <c r="D3873" s="492"/>
      <c r="E3873" s="492"/>
      <c r="F3873" s="492"/>
      <c r="G3873" s="492"/>
      <c r="H3873" s="199"/>
      <c r="I3873" s="199"/>
    </row>
    <row r="3874" spans="2:9" x14ac:dyDescent="0.3">
      <c r="B3874" s="285"/>
      <c r="C3874" s="492"/>
      <c r="D3874" s="492"/>
      <c r="E3874" s="492"/>
      <c r="F3874" s="492"/>
      <c r="G3874" s="492"/>
      <c r="H3874" s="199"/>
      <c r="I3874" s="199"/>
    </row>
    <row r="3875" spans="2:9" x14ac:dyDescent="0.3">
      <c r="B3875" s="285"/>
      <c r="C3875" s="492"/>
      <c r="D3875" s="492"/>
      <c r="E3875" s="492"/>
      <c r="F3875" s="492"/>
      <c r="G3875" s="492"/>
      <c r="H3875" s="199"/>
      <c r="I3875" s="199"/>
    </row>
    <row r="3876" spans="2:9" x14ac:dyDescent="0.3">
      <c r="B3876" s="285"/>
      <c r="C3876" s="492"/>
      <c r="D3876" s="492"/>
      <c r="E3876" s="492"/>
      <c r="F3876" s="492"/>
      <c r="G3876" s="492"/>
      <c r="H3876" s="199"/>
      <c r="I3876" s="199"/>
    </row>
    <row r="3877" spans="2:9" x14ac:dyDescent="0.3">
      <c r="B3877" s="285"/>
      <c r="C3877" s="492"/>
      <c r="D3877" s="492"/>
      <c r="E3877" s="492"/>
      <c r="F3877" s="492"/>
      <c r="G3877" s="492"/>
      <c r="H3877" s="199"/>
      <c r="I3877" s="199"/>
    </row>
    <row r="3878" spans="2:9" x14ac:dyDescent="0.3">
      <c r="B3878" s="285"/>
      <c r="C3878" s="492"/>
      <c r="D3878" s="492"/>
      <c r="E3878" s="492"/>
      <c r="F3878" s="492"/>
      <c r="G3878" s="492"/>
      <c r="H3878" s="199"/>
      <c r="I3878" s="199"/>
    </row>
    <row r="3879" spans="2:9" x14ac:dyDescent="0.3">
      <c r="B3879" s="285"/>
      <c r="C3879" s="492"/>
      <c r="D3879" s="492"/>
      <c r="E3879" s="492"/>
      <c r="F3879" s="492"/>
      <c r="G3879" s="492"/>
      <c r="H3879" s="199"/>
      <c r="I3879" s="199"/>
    </row>
    <row r="3880" spans="2:9" x14ac:dyDescent="0.3">
      <c r="B3880" s="285"/>
      <c r="C3880" s="492"/>
      <c r="D3880" s="492"/>
      <c r="E3880" s="492"/>
      <c r="F3880" s="492"/>
      <c r="G3880" s="492"/>
      <c r="H3880" s="199"/>
      <c r="I3880" s="199"/>
    </row>
    <row r="3881" spans="2:9" x14ac:dyDescent="0.3">
      <c r="B3881" s="285"/>
      <c r="C3881" s="492"/>
      <c r="D3881" s="492"/>
      <c r="E3881" s="492"/>
      <c r="F3881" s="492"/>
      <c r="G3881" s="492"/>
      <c r="H3881" s="199"/>
      <c r="I3881" s="199"/>
    </row>
    <row r="3882" spans="2:9" x14ac:dyDescent="0.3">
      <c r="B3882" s="285"/>
      <c r="C3882" s="492"/>
      <c r="D3882" s="492"/>
      <c r="E3882" s="492"/>
      <c r="F3882" s="492"/>
      <c r="G3882" s="492"/>
      <c r="H3882" s="199"/>
      <c r="I3882" s="199"/>
    </row>
    <row r="3883" spans="2:9" x14ac:dyDescent="0.3">
      <c r="B3883" s="285"/>
      <c r="C3883" s="492"/>
      <c r="D3883" s="492"/>
      <c r="E3883" s="492"/>
      <c r="F3883" s="492"/>
      <c r="G3883" s="492"/>
      <c r="H3883" s="199"/>
      <c r="I3883" s="199"/>
    </row>
    <row r="3884" spans="2:9" x14ac:dyDescent="0.3">
      <c r="B3884" s="285"/>
      <c r="C3884" s="492"/>
      <c r="D3884" s="492"/>
      <c r="E3884" s="492"/>
      <c r="F3884" s="492"/>
      <c r="G3884" s="492"/>
      <c r="H3884" s="199"/>
      <c r="I3884" s="199"/>
    </row>
    <row r="3885" spans="2:9" x14ac:dyDescent="0.3">
      <c r="B3885" s="285"/>
      <c r="C3885" s="492"/>
      <c r="D3885" s="492"/>
      <c r="E3885" s="492"/>
      <c r="F3885" s="492"/>
      <c r="G3885" s="492"/>
      <c r="H3885" s="199"/>
      <c r="I3885" s="199"/>
    </row>
    <row r="3886" spans="2:9" x14ac:dyDescent="0.3">
      <c r="B3886" s="285"/>
      <c r="C3886" s="492"/>
      <c r="D3886" s="492"/>
      <c r="E3886" s="492"/>
      <c r="F3886" s="492"/>
      <c r="G3886" s="492"/>
      <c r="H3886" s="199"/>
      <c r="I3886" s="199"/>
    </row>
    <row r="3887" spans="2:9" x14ac:dyDescent="0.3">
      <c r="B3887" s="285"/>
      <c r="C3887" s="492"/>
      <c r="D3887" s="492"/>
      <c r="E3887" s="492"/>
      <c r="F3887" s="492"/>
      <c r="G3887" s="492"/>
      <c r="H3887" s="199"/>
      <c r="I3887" s="199"/>
    </row>
    <row r="3888" spans="2:9" x14ac:dyDescent="0.3">
      <c r="B3888" s="285"/>
      <c r="C3888" s="492"/>
      <c r="D3888" s="492"/>
      <c r="E3888" s="492"/>
      <c r="F3888" s="492"/>
      <c r="G3888" s="492"/>
      <c r="H3888" s="199"/>
      <c r="I3888" s="199"/>
    </row>
    <row r="3889" spans="2:9" x14ac:dyDescent="0.3">
      <c r="B3889" s="285"/>
      <c r="C3889" s="492"/>
      <c r="D3889" s="492"/>
      <c r="E3889" s="492"/>
      <c r="F3889" s="492"/>
      <c r="G3889" s="492"/>
      <c r="H3889" s="199"/>
      <c r="I3889" s="199"/>
    </row>
    <row r="3890" spans="2:9" x14ac:dyDescent="0.3">
      <c r="B3890" s="285"/>
      <c r="C3890" s="492"/>
      <c r="D3890" s="492"/>
      <c r="E3890" s="492"/>
      <c r="F3890" s="492"/>
      <c r="G3890" s="492"/>
      <c r="H3890" s="199"/>
      <c r="I3890" s="199"/>
    </row>
    <row r="3891" spans="2:9" x14ac:dyDescent="0.3">
      <c r="B3891" s="285"/>
      <c r="C3891" s="492"/>
      <c r="D3891" s="492"/>
      <c r="E3891" s="492"/>
      <c r="F3891" s="492"/>
      <c r="G3891" s="492"/>
      <c r="H3891" s="199"/>
      <c r="I3891" s="199"/>
    </row>
    <row r="3892" spans="2:9" x14ac:dyDescent="0.3">
      <c r="B3892" s="285"/>
      <c r="C3892" s="492"/>
      <c r="D3892" s="492"/>
      <c r="E3892" s="492"/>
      <c r="F3892" s="492"/>
      <c r="G3892" s="492"/>
      <c r="H3892" s="199"/>
      <c r="I3892" s="199"/>
    </row>
    <row r="3893" spans="2:9" x14ac:dyDescent="0.3">
      <c r="B3893" s="285"/>
      <c r="C3893" s="492"/>
      <c r="D3893" s="492"/>
      <c r="E3893" s="492"/>
      <c r="F3893" s="492"/>
      <c r="G3893" s="492"/>
      <c r="H3893" s="199"/>
      <c r="I3893" s="199"/>
    </row>
    <row r="3894" spans="2:9" x14ac:dyDescent="0.3">
      <c r="B3894" s="285"/>
      <c r="C3894" s="492"/>
      <c r="D3894" s="492"/>
      <c r="E3894" s="492"/>
      <c r="F3894" s="492"/>
      <c r="G3894" s="492"/>
      <c r="H3894" s="199"/>
      <c r="I3894" s="199"/>
    </row>
    <row r="3895" spans="2:9" x14ac:dyDescent="0.3">
      <c r="B3895" s="285"/>
      <c r="C3895" s="492"/>
      <c r="D3895" s="492"/>
      <c r="E3895" s="492"/>
      <c r="F3895" s="492"/>
      <c r="G3895" s="492"/>
      <c r="H3895" s="199"/>
      <c r="I3895" s="199"/>
    </row>
    <row r="3896" spans="2:9" x14ac:dyDescent="0.3">
      <c r="B3896" s="285"/>
      <c r="C3896" s="492"/>
      <c r="D3896" s="492"/>
      <c r="E3896" s="492"/>
      <c r="F3896" s="492"/>
      <c r="G3896" s="492"/>
      <c r="H3896" s="199"/>
      <c r="I3896" s="199"/>
    </row>
    <row r="3897" spans="2:9" x14ac:dyDescent="0.3">
      <c r="B3897" s="285"/>
      <c r="C3897" s="492"/>
      <c r="D3897" s="492"/>
      <c r="E3897" s="492"/>
      <c r="F3897" s="492"/>
      <c r="G3897" s="492"/>
      <c r="H3897" s="199"/>
      <c r="I3897" s="199"/>
    </row>
    <row r="3898" spans="2:9" x14ac:dyDescent="0.3">
      <c r="B3898" s="285"/>
      <c r="C3898" s="492"/>
      <c r="D3898" s="492"/>
      <c r="E3898" s="492"/>
      <c r="F3898" s="492"/>
      <c r="G3898" s="492"/>
      <c r="H3898" s="199"/>
      <c r="I3898" s="199"/>
    </row>
    <row r="3899" spans="2:9" x14ac:dyDescent="0.3">
      <c r="B3899" s="285"/>
      <c r="C3899" s="492"/>
      <c r="D3899" s="492"/>
      <c r="E3899" s="492"/>
      <c r="F3899" s="492"/>
      <c r="G3899" s="492"/>
      <c r="H3899" s="199"/>
      <c r="I3899" s="199"/>
    </row>
    <row r="3900" spans="2:9" x14ac:dyDescent="0.3">
      <c r="B3900" s="285"/>
      <c r="C3900" s="492"/>
      <c r="D3900" s="492"/>
      <c r="E3900" s="492"/>
      <c r="F3900" s="492"/>
      <c r="G3900" s="492"/>
      <c r="H3900" s="199"/>
      <c r="I3900" s="199"/>
    </row>
    <row r="3901" spans="2:9" x14ac:dyDescent="0.3">
      <c r="B3901" s="285"/>
      <c r="C3901" s="492"/>
      <c r="D3901" s="492"/>
      <c r="E3901" s="492"/>
      <c r="F3901" s="492"/>
      <c r="G3901" s="492"/>
      <c r="H3901" s="199"/>
      <c r="I3901" s="199"/>
    </row>
    <row r="3902" spans="2:9" x14ac:dyDescent="0.3">
      <c r="B3902" s="285"/>
      <c r="C3902" s="492"/>
      <c r="D3902" s="492"/>
      <c r="E3902" s="492"/>
      <c r="F3902" s="492"/>
      <c r="G3902" s="492"/>
      <c r="H3902" s="199"/>
      <c r="I3902" s="199"/>
    </row>
    <row r="3903" spans="2:9" x14ac:dyDescent="0.3">
      <c r="B3903" s="285"/>
      <c r="C3903" s="492"/>
      <c r="D3903" s="492"/>
      <c r="E3903" s="492"/>
      <c r="F3903" s="492"/>
      <c r="G3903" s="492"/>
      <c r="H3903" s="199"/>
      <c r="I3903" s="199"/>
    </row>
    <row r="3904" spans="2:9" x14ac:dyDescent="0.3">
      <c r="B3904" s="285"/>
      <c r="C3904" s="492"/>
      <c r="D3904" s="492"/>
      <c r="E3904" s="492"/>
      <c r="F3904" s="492"/>
      <c r="G3904" s="492"/>
      <c r="H3904" s="199"/>
      <c r="I3904" s="199"/>
    </row>
    <row r="3905" spans="2:9" x14ac:dyDescent="0.3">
      <c r="B3905" s="285"/>
      <c r="C3905" s="492"/>
      <c r="D3905" s="492"/>
      <c r="E3905" s="492"/>
      <c r="F3905" s="492"/>
      <c r="G3905" s="492"/>
      <c r="H3905" s="199"/>
      <c r="I3905" s="199"/>
    </row>
    <row r="3906" spans="2:9" x14ac:dyDescent="0.3">
      <c r="B3906" s="285"/>
      <c r="C3906" s="492"/>
      <c r="D3906" s="492"/>
      <c r="E3906" s="492"/>
      <c r="F3906" s="492"/>
      <c r="G3906" s="492"/>
      <c r="H3906" s="199"/>
      <c r="I3906" s="199"/>
    </row>
    <row r="3907" spans="2:9" x14ac:dyDescent="0.3">
      <c r="B3907" s="285"/>
      <c r="C3907" s="492"/>
      <c r="D3907" s="492"/>
      <c r="E3907" s="492"/>
      <c r="F3907" s="492"/>
      <c r="G3907" s="492"/>
      <c r="H3907" s="199"/>
      <c r="I3907" s="199"/>
    </row>
    <row r="3908" spans="2:9" x14ac:dyDescent="0.3">
      <c r="B3908" s="285"/>
      <c r="C3908" s="492"/>
      <c r="D3908" s="492"/>
      <c r="E3908" s="492"/>
      <c r="F3908" s="492"/>
      <c r="G3908" s="492"/>
      <c r="H3908" s="199"/>
      <c r="I3908" s="199"/>
    </row>
    <row r="3909" spans="2:9" x14ac:dyDescent="0.3">
      <c r="B3909" s="285"/>
      <c r="C3909" s="492"/>
      <c r="D3909" s="492"/>
      <c r="E3909" s="492"/>
      <c r="F3909" s="492"/>
      <c r="G3909" s="492"/>
      <c r="H3909" s="199"/>
      <c r="I3909" s="199"/>
    </row>
    <row r="3910" spans="2:9" x14ac:dyDescent="0.3">
      <c r="B3910" s="285"/>
      <c r="C3910" s="492"/>
      <c r="D3910" s="492"/>
      <c r="E3910" s="492"/>
      <c r="F3910" s="492"/>
      <c r="G3910" s="492"/>
      <c r="H3910" s="199"/>
      <c r="I3910" s="199"/>
    </row>
    <row r="3911" spans="2:9" x14ac:dyDescent="0.3">
      <c r="B3911" s="285"/>
      <c r="C3911" s="492"/>
      <c r="D3911" s="492"/>
      <c r="E3911" s="492"/>
      <c r="F3911" s="492"/>
      <c r="G3911" s="492"/>
      <c r="H3911" s="199"/>
      <c r="I3911" s="199"/>
    </row>
    <row r="3912" spans="2:9" x14ac:dyDescent="0.3">
      <c r="B3912" s="285"/>
      <c r="C3912" s="492"/>
      <c r="D3912" s="492"/>
      <c r="E3912" s="492"/>
      <c r="F3912" s="492"/>
      <c r="G3912" s="492"/>
      <c r="H3912" s="199"/>
      <c r="I3912" s="199"/>
    </row>
    <row r="3913" spans="2:9" x14ac:dyDescent="0.3">
      <c r="B3913" s="285"/>
      <c r="C3913" s="492"/>
      <c r="D3913" s="492"/>
      <c r="E3913" s="492"/>
      <c r="F3913" s="492"/>
      <c r="G3913" s="492"/>
      <c r="H3913" s="199"/>
      <c r="I3913" s="199"/>
    </row>
    <row r="3914" spans="2:9" x14ac:dyDescent="0.3">
      <c r="B3914" s="285"/>
      <c r="C3914" s="492"/>
      <c r="D3914" s="492"/>
      <c r="E3914" s="492"/>
      <c r="F3914" s="492"/>
      <c r="G3914" s="492"/>
      <c r="H3914" s="199"/>
      <c r="I3914" s="199"/>
    </row>
    <row r="3915" spans="2:9" x14ac:dyDescent="0.3">
      <c r="B3915" s="285"/>
      <c r="C3915" s="492"/>
      <c r="D3915" s="492"/>
      <c r="E3915" s="492"/>
      <c r="F3915" s="492"/>
      <c r="G3915" s="492"/>
      <c r="H3915" s="199"/>
      <c r="I3915" s="199"/>
    </row>
    <row r="3916" spans="2:9" x14ac:dyDescent="0.3">
      <c r="B3916" s="285"/>
      <c r="C3916" s="492"/>
      <c r="D3916" s="492"/>
      <c r="E3916" s="492"/>
      <c r="F3916" s="492"/>
      <c r="G3916" s="492"/>
      <c r="H3916" s="199"/>
      <c r="I3916" s="199"/>
    </row>
    <row r="3917" spans="2:9" x14ac:dyDescent="0.3">
      <c r="B3917" s="285"/>
      <c r="C3917" s="492"/>
      <c r="D3917" s="492"/>
      <c r="E3917" s="492"/>
      <c r="F3917" s="492"/>
      <c r="G3917" s="492"/>
      <c r="H3917" s="199"/>
      <c r="I3917" s="199"/>
    </row>
    <row r="3918" spans="2:9" x14ac:dyDescent="0.3">
      <c r="B3918" s="285"/>
      <c r="C3918" s="492"/>
      <c r="D3918" s="492"/>
      <c r="E3918" s="492"/>
      <c r="F3918" s="492"/>
      <c r="G3918" s="492"/>
      <c r="H3918" s="199"/>
      <c r="I3918" s="199"/>
    </row>
    <row r="3919" spans="2:9" x14ac:dyDescent="0.3">
      <c r="B3919" s="285"/>
      <c r="C3919" s="492"/>
      <c r="D3919" s="492"/>
      <c r="E3919" s="492"/>
      <c r="F3919" s="492"/>
      <c r="G3919" s="492"/>
      <c r="H3919" s="199"/>
      <c r="I3919" s="199"/>
    </row>
    <row r="3920" spans="2:9" x14ac:dyDescent="0.3">
      <c r="B3920" s="285"/>
      <c r="C3920" s="492"/>
      <c r="D3920" s="492"/>
      <c r="E3920" s="492"/>
      <c r="F3920" s="492"/>
      <c r="G3920" s="492"/>
      <c r="H3920" s="199"/>
      <c r="I3920" s="199"/>
    </row>
    <row r="3921" spans="2:9" x14ac:dyDescent="0.3">
      <c r="B3921" s="285"/>
      <c r="C3921" s="492"/>
      <c r="D3921" s="492"/>
      <c r="E3921" s="492"/>
      <c r="F3921" s="492"/>
      <c r="G3921" s="492"/>
      <c r="H3921" s="199"/>
      <c r="I3921" s="199"/>
    </row>
    <row r="3922" spans="2:9" x14ac:dyDescent="0.3">
      <c r="B3922" s="285"/>
      <c r="C3922" s="492"/>
      <c r="D3922" s="492"/>
      <c r="E3922" s="492"/>
      <c r="F3922" s="492"/>
      <c r="G3922" s="492"/>
      <c r="H3922" s="199"/>
      <c r="I3922" s="199"/>
    </row>
    <row r="3923" spans="2:9" x14ac:dyDescent="0.3">
      <c r="B3923" s="285"/>
      <c r="C3923" s="492"/>
      <c r="D3923" s="492"/>
      <c r="E3923" s="492"/>
      <c r="F3923" s="492"/>
      <c r="G3923" s="492"/>
      <c r="H3923" s="199"/>
      <c r="I3923" s="199"/>
    </row>
    <row r="3924" spans="2:9" x14ac:dyDescent="0.3">
      <c r="B3924" s="285"/>
      <c r="C3924" s="492"/>
      <c r="D3924" s="492"/>
      <c r="E3924" s="492"/>
      <c r="F3924" s="492"/>
      <c r="G3924" s="492"/>
      <c r="H3924" s="199"/>
      <c r="I3924" s="199"/>
    </row>
    <row r="3925" spans="2:9" x14ac:dyDescent="0.3">
      <c r="B3925" s="285"/>
      <c r="C3925" s="492"/>
      <c r="D3925" s="492"/>
      <c r="E3925" s="492"/>
      <c r="F3925" s="492"/>
      <c r="G3925" s="492"/>
      <c r="H3925" s="199"/>
      <c r="I3925" s="199"/>
    </row>
    <row r="3926" spans="2:9" x14ac:dyDescent="0.3">
      <c r="B3926" s="285"/>
      <c r="C3926" s="492"/>
      <c r="D3926" s="492"/>
      <c r="E3926" s="492"/>
      <c r="F3926" s="492"/>
      <c r="G3926" s="492"/>
      <c r="H3926" s="199"/>
      <c r="I3926" s="199"/>
    </row>
    <row r="3927" spans="2:9" x14ac:dyDescent="0.3">
      <c r="B3927" s="285"/>
      <c r="C3927" s="492"/>
      <c r="D3927" s="492"/>
      <c r="E3927" s="492"/>
      <c r="F3927" s="492"/>
      <c r="G3927" s="492"/>
      <c r="H3927" s="199"/>
      <c r="I3927" s="199"/>
    </row>
    <row r="3928" spans="2:9" x14ac:dyDescent="0.3">
      <c r="B3928" s="285"/>
      <c r="C3928" s="492"/>
      <c r="D3928" s="492"/>
      <c r="E3928" s="492"/>
      <c r="F3928" s="492"/>
      <c r="G3928" s="492"/>
      <c r="H3928" s="199"/>
      <c r="I3928" s="199"/>
    </row>
    <row r="3929" spans="2:9" x14ac:dyDescent="0.3">
      <c r="B3929" s="285"/>
      <c r="C3929" s="492"/>
      <c r="D3929" s="492"/>
      <c r="E3929" s="492"/>
      <c r="F3929" s="492"/>
      <c r="G3929" s="492"/>
      <c r="H3929" s="199"/>
      <c r="I3929" s="199"/>
    </row>
    <row r="3930" spans="2:9" x14ac:dyDescent="0.3">
      <c r="B3930" s="285"/>
      <c r="C3930" s="492"/>
      <c r="D3930" s="492"/>
      <c r="E3930" s="492"/>
      <c r="F3930" s="492"/>
      <c r="G3930" s="492"/>
      <c r="H3930" s="199"/>
      <c r="I3930" s="199"/>
    </row>
    <row r="3931" spans="2:9" x14ac:dyDescent="0.3">
      <c r="B3931" s="285"/>
      <c r="C3931" s="492"/>
      <c r="D3931" s="492"/>
      <c r="E3931" s="492"/>
      <c r="F3931" s="492"/>
      <c r="G3931" s="492"/>
      <c r="H3931" s="199"/>
      <c r="I3931" s="199"/>
    </row>
    <row r="3932" spans="2:9" x14ac:dyDescent="0.3">
      <c r="B3932" s="285"/>
      <c r="C3932" s="492"/>
      <c r="D3932" s="492"/>
      <c r="E3932" s="492"/>
      <c r="F3932" s="492"/>
      <c r="G3932" s="492"/>
      <c r="H3932" s="199"/>
      <c r="I3932" s="199"/>
    </row>
    <row r="3933" spans="2:9" x14ac:dyDescent="0.3">
      <c r="B3933" s="285"/>
      <c r="C3933" s="492"/>
      <c r="D3933" s="492"/>
      <c r="E3933" s="492"/>
      <c r="F3933" s="492"/>
      <c r="G3933" s="492"/>
      <c r="H3933" s="199"/>
      <c r="I3933" s="199"/>
    </row>
    <row r="3934" spans="2:9" x14ac:dyDescent="0.3">
      <c r="B3934" s="285"/>
      <c r="C3934" s="492"/>
      <c r="D3934" s="492"/>
      <c r="E3934" s="492"/>
      <c r="F3934" s="492"/>
      <c r="G3934" s="492"/>
      <c r="H3934" s="199"/>
      <c r="I3934" s="199"/>
    </row>
    <row r="3935" spans="2:9" x14ac:dyDescent="0.3">
      <c r="B3935" s="285"/>
      <c r="C3935" s="492"/>
      <c r="D3935" s="492"/>
      <c r="E3935" s="492"/>
      <c r="F3935" s="492"/>
      <c r="G3935" s="492"/>
      <c r="H3935" s="199"/>
      <c r="I3935" s="199"/>
    </row>
    <row r="3936" spans="2:9" x14ac:dyDescent="0.3">
      <c r="B3936" s="285"/>
      <c r="C3936" s="492"/>
      <c r="D3936" s="492"/>
      <c r="E3936" s="492"/>
      <c r="F3936" s="492"/>
      <c r="G3936" s="492"/>
      <c r="H3936" s="199"/>
      <c r="I3936" s="199"/>
    </row>
    <row r="3937" spans="2:9" x14ac:dyDescent="0.3">
      <c r="B3937" s="285"/>
      <c r="C3937" s="492"/>
      <c r="D3937" s="492"/>
      <c r="E3937" s="492"/>
      <c r="F3937" s="492"/>
      <c r="G3937" s="492"/>
      <c r="H3937" s="199"/>
      <c r="I3937" s="199"/>
    </row>
    <row r="3938" spans="2:9" x14ac:dyDescent="0.3">
      <c r="B3938" s="285"/>
      <c r="C3938" s="492"/>
      <c r="D3938" s="492"/>
      <c r="E3938" s="492"/>
      <c r="F3938" s="492"/>
      <c r="G3938" s="492"/>
      <c r="H3938" s="199"/>
      <c r="I3938" s="199"/>
    </row>
    <row r="3939" spans="2:9" x14ac:dyDescent="0.3">
      <c r="B3939" s="285"/>
      <c r="C3939" s="492"/>
      <c r="D3939" s="492"/>
      <c r="E3939" s="492"/>
      <c r="F3939" s="492"/>
      <c r="G3939" s="492"/>
      <c r="H3939" s="199"/>
      <c r="I3939" s="199"/>
    </row>
    <row r="3940" spans="2:9" x14ac:dyDescent="0.3">
      <c r="B3940" s="285"/>
      <c r="C3940" s="492"/>
      <c r="D3940" s="492"/>
      <c r="E3940" s="492"/>
      <c r="F3940" s="492"/>
      <c r="G3940" s="492"/>
      <c r="H3940" s="199"/>
      <c r="I3940" s="199"/>
    </row>
    <row r="3941" spans="2:9" x14ac:dyDescent="0.3">
      <c r="B3941" s="285"/>
      <c r="C3941" s="492"/>
      <c r="D3941" s="492"/>
      <c r="E3941" s="492"/>
      <c r="F3941" s="492"/>
      <c r="G3941" s="492"/>
      <c r="H3941" s="199"/>
      <c r="I3941" s="199"/>
    </row>
    <row r="3942" spans="2:9" x14ac:dyDescent="0.3">
      <c r="B3942" s="285"/>
      <c r="C3942" s="492"/>
      <c r="D3942" s="492"/>
      <c r="E3942" s="492"/>
      <c r="F3942" s="492"/>
      <c r="G3942" s="492"/>
      <c r="H3942" s="199"/>
      <c r="I3942" s="199"/>
    </row>
    <row r="3943" spans="2:9" x14ac:dyDescent="0.3">
      <c r="B3943" s="285"/>
      <c r="C3943" s="492"/>
      <c r="D3943" s="492"/>
      <c r="E3943" s="492"/>
      <c r="F3943" s="492"/>
      <c r="G3943" s="492"/>
      <c r="H3943" s="199"/>
      <c r="I3943" s="199"/>
    </row>
    <row r="3944" spans="2:9" x14ac:dyDescent="0.3">
      <c r="B3944" s="285"/>
      <c r="C3944" s="492"/>
      <c r="D3944" s="492"/>
      <c r="E3944" s="492"/>
      <c r="F3944" s="492"/>
      <c r="G3944" s="492"/>
      <c r="H3944" s="199"/>
      <c r="I3944" s="199"/>
    </row>
    <row r="3945" spans="2:9" x14ac:dyDescent="0.3">
      <c r="B3945" s="285"/>
      <c r="C3945" s="492"/>
      <c r="D3945" s="492"/>
      <c r="E3945" s="492"/>
      <c r="F3945" s="492"/>
      <c r="G3945" s="492"/>
      <c r="H3945" s="199"/>
      <c r="I3945" s="199"/>
    </row>
    <row r="3946" spans="2:9" x14ac:dyDescent="0.3">
      <c r="B3946" s="285"/>
      <c r="C3946" s="492"/>
      <c r="D3946" s="492"/>
      <c r="E3946" s="492"/>
      <c r="F3946" s="492"/>
      <c r="G3946" s="492"/>
      <c r="H3946" s="199"/>
      <c r="I3946" s="199"/>
    </row>
    <row r="3947" spans="2:9" x14ac:dyDescent="0.3">
      <c r="B3947" s="285"/>
      <c r="C3947" s="492"/>
      <c r="D3947" s="492"/>
      <c r="E3947" s="492"/>
      <c r="F3947" s="492"/>
      <c r="G3947" s="492"/>
      <c r="H3947" s="199"/>
      <c r="I3947" s="199"/>
    </row>
    <row r="3948" spans="2:9" x14ac:dyDescent="0.3">
      <c r="B3948" s="285"/>
      <c r="C3948" s="492"/>
      <c r="D3948" s="492"/>
      <c r="E3948" s="492"/>
      <c r="F3948" s="492"/>
      <c r="G3948" s="492"/>
      <c r="H3948" s="199"/>
      <c r="I3948" s="199"/>
    </row>
    <row r="3949" spans="2:9" x14ac:dyDescent="0.3">
      <c r="B3949" s="285"/>
      <c r="C3949" s="492"/>
      <c r="D3949" s="492"/>
      <c r="E3949" s="492"/>
      <c r="F3949" s="492"/>
      <c r="G3949" s="492"/>
      <c r="H3949" s="199"/>
      <c r="I3949" s="199"/>
    </row>
    <row r="3950" spans="2:9" x14ac:dyDescent="0.3">
      <c r="B3950" s="285"/>
      <c r="C3950" s="492"/>
      <c r="D3950" s="492"/>
      <c r="E3950" s="492"/>
      <c r="F3950" s="492"/>
      <c r="G3950" s="492"/>
      <c r="H3950" s="199"/>
      <c r="I3950" s="199"/>
    </row>
    <row r="3951" spans="2:9" x14ac:dyDescent="0.3">
      <c r="B3951" s="285"/>
      <c r="C3951" s="492"/>
      <c r="D3951" s="492"/>
      <c r="E3951" s="492"/>
      <c r="F3951" s="492"/>
      <c r="G3951" s="492"/>
      <c r="H3951" s="199"/>
      <c r="I3951" s="199"/>
    </row>
    <row r="3952" spans="2:9" x14ac:dyDescent="0.3">
      <c r="B3952" s="285"/>
      <c r="C3952" s="492"/>
      <c r="D3952" s="492"/>
      <c r="E3952" s="492"/>
      <c r="F3952" s="492"/>
      <c r="G3952" s="492"/>
      <c r="H3952" s="199"/>
      <c r="I3952" s="199"/>
    </row>
    <row r="3953" spans="2:9" x14ac:dyDescent="0.3">
      <c r="B3953" s="285"/>
      <c r="C3953" s="492"/>
      <c r="D3953" s="492"/>
      <c r="E3953" s="492"/>
      <c r="F3953" s="492"/>
      <c r="G3953" s="492"/>
      <c r="H3953" s="199"/>
      <c r="I3953" s="199"/>
    </row>
    <row r="3954" spans="2:9" x14ac:dyDescent="0.3">
      <c r="B3954" s="285"/>
      <c r="C3954" s="492"/>
      <c r="D3954" s="492"/>
      <c r="E3954" s="492"/>
      <c r="F3954" s="492"/>
      <c r="G3954" s="492"/>
      <c r="H3954" s="199"/>
      <c r="I3954" s="199"/>
    </row>
    <row r="3955" spans="2:9" x14ac:dyDescent="0.3">
      <c r="B3955" s="285"/>
      <c r="C3955" s="492"/>
      <c r="D3955" s="492"/>
      <c r="E3955" s="492"/>
      <c r="F3955" s="492"/>
      <c r="G3955" s="492"/>
      <c r="H3955" s="199"/>
      <c r="I3955" s="199"/>
    </row>
    <row r="3956" spans="2:9" x14ac:dyDescent="0.3">
      <c r="B3956" s="285"/>
      <c r="C3956" s="492"/>
      <c r="D3956" s="492"/>
      <c r="E3956" s="492"/>
      <c r="F3956" s="492"/>
      <c r="G3956" s="492"/>
      <c r="H3956" s="199"/>
      <c r="I3956" s="199"/>
    </row>
    <row r="3957" spans="2:9" x14ac:dyDescent="0.3">
      <c r="B3957" s="285"/>
      <c r="C3957" s="492"/>
      <c r="D3957" s="492"/>
      <c r="E3957" s="492"/>
      <c r="F3957" s="492"/>
      <c r="G3957" s="492"/>
      <c r="H3957" s="199"/>
      <c r="I3957" s="199"/>
    </row>
    <row r="3958" spans="2:9" x14ac:dyDescent="0.3">
      <c r="B3958" s="285"/>
      <c r="C3958" s="492"/>
      <c r="D3958" s="492"/>
      <c r="E3958" s="492"/>
      <c r="F3958" s="492"/>
      <c r="G3958" s="492"/>
      <c r="H3958" s="199"/>
      <c r="I3958" s="199"/>
    </row>
    <row r="3959" spans="2:9" x14ac:dyDescent="0.3">
      <c r="B3959" s="285"/>
      <c r="C3959" s="492"/>
      <c r="D3959" s="492"/>
      <c r="E3959" s="492"/>
      <c r="F3959" s="492"/>
      <c r="G3959" s="492"/>
      <c r="H3959" s="199"/>
      <c r="I3959" s="199"/>
    </row>
    <row r="3960" spans="2:9" x14ac:dyDescent="0.3">
      <c r="B3960" s="285"/>
      <c r="C3960" s="492"/>
      <c r="D3960" s="492"/>
      <c r="E3960" s="492"/>
      <c r="F3960" s="492"/>
      <c r="G3960" s="492"/>
      <c r="H3960" s="199"/>
      <c r="I3960" s="199"/>
    </row>
    <row r="3961" spans="2:9" x14ac:dyDescent="0.3">
      <c r="B3961" s="285"/>
      <c r="C3961" s="492"/>
      <c r="D3961" s="492"/>
      <c r="E3961" s="492"/>
      <c r="F3961" s="492"/>
      <c r="G3961" s="492"/>
      <c r="H3961" s="199"/>
      <c r="I3961" s="199"/>
    </row>
    <row r="3962" spans="2:9" x14ac:dyDescent="0.3">
      <c r="B3962" s="285"/>
      <c r="C3962" s="492"/>
      <c r="D3962" s="492"/>
      <c r="E3962" s="492"/>
      <c r="F3962" s="492"/>
      <c r="G3962" s="492"/>
      <c r="H3962" s="199"/>
      <c r="I3962" s="199"/>
    </row>
    <row r="3963" spans="2:9" x14ac:dyDescent="0.3">
      <c r="B3963" s="285"/>
      <c r="C3963" s="492"/>
      <c r="D3963" s="492"/>
      <c r="E3963" s="492"/>
      <c r="F3963" s="492"/>
      <c r="G3963" s="492"/>
      <c r="H3963" s="199"/>
      <c r="I3963" s="199"/>
    </row>
    <row r="3964" spans="2:9" x14ac:dyDescent="0.3">
      <c r="B3964" s="285"/>
      <c r="C3964" s="492"/>
      <c r="D3964" s="492"/>
      <c r="E3964" s="492"/>
      <c r="F3964" s="492"/>
      <c r="G3964" s="492"/>
      <c r="H3964" s="199"/>
      <c r="I3964" s="199"/>
    </row>
    <row r="3965" spans="2:9" x14ac:dyDescent="0.3">
      <c r="B3965" s="285"/>
      <c r="C3965" s="492"/>
      <c r="D3965" s="492"/>
      <c r="E3965" s="492"/>
      <c r="F3965" s="492"/>
      <c r="G3965" s="492"/>
      <c r="H3965" s="199"/>
      <c r="I3965" s="199"/>
    </row>
    <row r="3966" spans="2:9" x14ac:dyDescent="0.3">
      <c r="B3966" s="285"/>
      <c r="C3966" s="492"/>
      <c r="D3966" s="492"/>
      <c r="E3966" s="492"/>
      <c r="F3966" s="492"/>
      <c r="G3966" s="492"/>
      <c r="H3966" s="199"/>
      <c r="I3966" s="199"/>
    </row>
    <row r="3967" spans="2:9" x14ac:dyDescent="0.3">
      <c r="B3967" s="285"/>
      <c r="C3967" s="492"/>
      <c r="D3967" s="492"/>
      <c r="E3967" s="492"/>
      <c r="F3967" s="492"/>
      <c r="G3967" s="492"/>
      <c r="H3967" s="199"/>
      <c r="I3967" s="199"/>
    </row>
    <row r="3968" spans="2:9" x14ac:dyDescent="0.3">
      <c r="B3968" s="285"/>
      <c r="C3968" s="492"/>
      <c r="D3968" s="492"/>
      <c r="E3968" s="492"/>
      <c r="F3968" s="492"/>
      <c r="G3968" s="492"/>
      <c r="H3968" s="199"/>
      <c r="I3968" s="199"/>
    </row>
    <row r="3969" spans="2:9" x14ac:dyDescent="0.3">
      <c r="B3969" s="285"/>
      <c r="C3969" s="492"/>
      <c r="D3969" s="492"/>
      <c r="E3969" s="492"/>
      <c r="F3969" s="492"/>
      <c r="G3969" s="492"/>
      <c r="H3969" s="199"/>
      <c r="I3969" s="199"/>
    </row>
    <row r="3970" spans="2:9" x14ac:dyDescent="0.3">
      <c r="B3970" s="285"/>
      <c r="C3970" s="492"/>
      <c r="D3970" s="492"/>
      <c r="E3970" s="492"/>
      <c r="F3970" s="492"/>
      <c r="G3970" s="492"/>
      <c r="H3970" s="199"/>
      <c r="I3970" s="199"/>
    </row>
    <row r="3971" spans="2:9" x14ac:dyDescent="0.3">
      <c r="B3971" s="285"/>
      <c r="C3971" s="492"/>
      <c r="D3971" s="492"/>
      <c r="E3971" s="492"/>
      <c r="F3971" s="492"/>
      <c r="G3971" s="492"/>
      <c r="H3971" s="199"/>
      <c r="I3971" s="199"/>
    </row>
    <row r="3972" spans="2:9" x14ac:dyDescent="0.3">
      <c r="B3972" s="285"/>
      <c r="C3972" s="492"/>
      <c r="D3972" s="492"/>
      <c r="E3972" s="492"/>
      <c r="F3972" s="492"/>
      <c r="G3972" s="492"/>
      <c r="H3972" s="199"/>
      <c r="I3972" s="199"/>
    </row>
    <row r="3973" spans="2:9" x14ac:dyDescent="0.3">
      <c r="B3973" s="285"/>
      <c r="C3973" s="492"/>
      <c r="D3973" s="492"/>
      <c r="E3973" s="492"/>
      <c r="F3973" s="492"/>
      <c r="G3973" s="492"/>
      <c r="H3973" s="199"/>
      <c r="I3973" s="199"/>
    </row>
    <row r="3974" spans="2:9" x14ac:dyDescent="0.3">
      <c r="B3974" s="285"/>
      <c r="C3974" s="492"/>
      <c r="D3974" s="492"/>
      <c r="E3974" s="492"/>
      <c r="F3974" s="492"/>
      <c r="G3974" s="492"/>
      <c r="H3974" s="199"/>
      <c r="I3974" s="199"/>
    </row>
    <row r="3975" spans="2:9" x14ac:dyDescent="0.3">
      <c r="B3975" s="285"/>
      <c r="C3975" s="492"/>
      <c r="D3975" s="492"/>
      <c r="E3975" s="492"/>
      <c r="F3975" s="492"/>
      <c r="G3975" s="492"/>
      <c r="H3975" s="199"/>
      <c r="I3975" s="199"/>
    </row>
    <row r="3976" spans="2:9" x14ac:dyDescent="0.3">
      <c r="B3976" s="285"/>
      <c r="C3976" s="492"/>
      <c r="D3976" s="492"/>
      <c r="E3976" s="492"/>
      <c r="F3976" s="492"/>
      <c r="G3976" s="492"/>
      <c r="H3976" s="199"/>
      <c r="I3976" s="199"/>
    </row>
    <row r="3977" spans="2:9" x14ac:dyDescent="0.3">
      <c r="B3977" s="285"/>
      <c r="C3977" s="492"/>
      <c r="D3977" s="492"/>
      <c r="E3977" s="492"/>
      <c r="F3977" s="492"/>
      <c r="G3977" s="492"/>
      <c r="H3977" s="199"/>
      <c r="I3977" s="199"/>
    </row>
    <row r="3978" spans="2:9" x14ac:dyDescent="0.3">
      <c r="B3978" s="285"/>
      <c r="C3978" s="492"/>
      <c r="D3978" s="492"/>
      <c r="E3978" s="492"/>
      <c r="F3978" s="492"/>
      <c r="G3978" s="492"/>
      <c r="H3978" s="199"/>
      <c r="I3978" s="199"/>
    </row>
    <row r="3979" spans="2:9" x14ac:dyDescent="0.3">
      <c r="B3979" s="285"/>
      <c r="C3979" s="492"/>
      <c r="D3979" s="492"/>
      <c r="E3979" s="492"/>
      <c r="F3979" s="492"/>
      <c r="G3979" s="492"/>
      <c r="H3979" s="199"/>
      <c r="I3979" s="199"/>
    </row>
    <row r="3980" spans="2:9" x14ac:dyDescent="0.3">
      <c r="B3980" s="285"/>
      <c r="C3980" s="492"/>
      <c r="D3980" s="492"/>
      <c r="E3980" s="492"/>
      <c r="F3980" s="492"/>
      <c r="G3980" s="492"/>
      <c r="H3980" s="199"/>
      <c r="I3980" s="199"/>
    </row>
    <row r="3981" spans="2:9" x14ac:dyDescent="0.3">
      <c r="B3981" s="285"/>
      <c r="C3981" s="492"/>
      <c r="D3981" s="492"/>
      <c r="E3981" s="492"/>
      <c r="F3981" s="492"/>
      <c r="G3981" s="492"/>
      <c r="H3981" s="199"/>
      <c r="I3981" s="199"/>
    </row>
    <row r="3982" spans="2:9" x14ac:dyDescent="0.3">
      <c r="B3982" s="285"/>
      <c r="C3982" s="492"/>
      <c r="D3982" s="492"/>
      <c r="E3982" s="492"/>
      <c r="F3982" s="492"/>
      <c r="G3982" s="492"/>
      <c r="H3982" s="199"/>
      <c r="I3982" s="199"/>
    </row>
    <row r="3983" spans="2:9" x14ac:dyDescent="0.3">
      <c r="B3983" s="285"/>
      <c r="C3983" s="492"/>
      <c r="D3983" s="492"/>
      <c r="E3983" s="492"/>
      <c r="F3983" s="492"/>
      <c r="G3983" s="492"/>
      <c r="H3983" s="199"/>
      <c r="I3983" s="199"/>
    </row>
    <row r="3984" spans="2:9" x14ac:dyDescent="0.3">
      <c r="B3984" s="285"/>
      <c r="C3984" s="492"/>
      <c r="D3984" s="492"/>
      <c r="E3984" s="492"/>
      <c r="F3984" s="492"/>
      <c r="G3984" s="492"/>
      <c r="H3984" s="199"/>
      <c r="I3984" s="199"/>
    </row>
    <row r="3985" spans="2:9" x14ac:dyDescent="0.3">
      <c r="B3985" s="285"/>
      <c r="C3985" s="492"/>
      <c r="D3985" s="492"/>
      <c r="E3985" s="492"/>
      <c r="F3985" s="492"/>
      <c r="G3985" s="492"/>
      <c r="H3985" s="199"/>
      <c r="I3985" s="199"/>
    </row>
    <row r="3986" spans="2:9" x14ac:dyDescent="0.3">
      <c r="B3986" s="285"/>
      <c r="C3986" s="492"/>
      <c r="D3986" s="492"/>
      <c r="E3986" s="492"/>
      <c r="F3986" s="492"/>
      <c r="G3986" s="492"/>
      <c r="H3986" s="199"/>
      <c r="I3986" s="199"/>
    </row>
    <row r="3987" spans="2:9" x14ac:dyDescent="0.3">
      <c r="B3987" s="285"/>
      <c r="C3987" s="492"/>
      <c r="D3987" s="492"/>
      <c r="E3987" s="492"/>
      <c r="F3987" s="492"/>
      <c r="G3987" s="492"/>
      <c r="H3987" s="199"/>
      <c r="I3987" s="199"/>
    </row>
    <row r="3988" spans="2:9" x14ac:dyDescent="0.3">
      <c r="B3988" s="285"/>
      <c r="C3988" s="492"/>
      <c r="D3988" s="492"/>
      <c r="E3988" s="492"/>
      <c r="F3988" s="492"/>
      <c r="G3988" s="492"/>
      <c r="H3988" s="199"/>
      <c r="I3988" s="199"/>
    </row>
    <row r="3989" spans="2:9" x14ac:dyDescent="0.3">
      <c r="B3989" s="285"/>
      <c r="C3989" s="492"/>
      <c r="D3989" s="492"/>
      <c r="E3989" s="492"/>
      <c r="F3989" s="492"/>
      <c r="G3989" s="492"/>
      <c r="H3989" s="199"/>
      <c r="I3989" s="199"/>
    </row>
    <row r="3990" spans="2:9" x14ac:dyDescent="0.3">
      <c r="B3990" s="285"/>
      <c r="C3990" s="492"/>
      <c r="D3990" s="492"/>
      <c r="E3990" s="492"/>
      <c r="F3990" s="492"/>
      <c r="G3990" s="492"/>
      <c r="H3990" s="199"/>
      <c r="I3990" s="199"/>
    </row>
    <row r="3991" spans="2:9" x14ac:dyDescent="0.3">
      <c r="B3991" s="285"/>
      <c r="C3991" s="492"/>
      <c r="D3991" s="492"/>
      <c r="E3991" s="492"/>
      <c r="F3991" s="492"/>
      <c r="G3991" s="492"/>
      <c r="H3991" s="199"/>
      <c r="I3991" s="199"/>
    </row>
    <row r="3992" spans="2:9" x14ac:dyDescent="0.3">
      <c r="B3992" s="285"/>
      <c r="C3992" s="492"/>
      <c r="D3992" s="492"/>
      <c r="E3992" s="492"/>
      <c r="F3992" s="492"/>
      <c r="G3992" s="492"/>
      <c r="H3992" s="199"/>
      <c r="I3992" s="199"/>
    </row>
    <row r="3993" spans="2:9" x14ac:dyDescent="0.3">
      <c r="B3993" s="285"/>
      <c r="C3993" s="492"/>
      <c r="D3993" s="492"/>
      <c r="E3993" s="492"/>
      <c r="F3993" s="492"/>
      <c r="G3993" s="492"/>
      <c r="H3993" s="199"/>
      <c r="I3993" s="199"/>
    </row>
    <row r="3994" spans="2:9" x14ac:dyDescent="0.3">
      <c r="B3994" s="285"/>
      <c r="C3994" s="492"/>
      <c r="D3994" s="492"/>
      <c r="E3994" s="492"/>
      <c r="F3994" s="492"/>
      <c r="G3994" s="492"/>
      <c r="H3994" s="199"/>
      <c r="I3994" s="199"/>
    </row>
    <row r="3995" spans="2:9" x14ac:dyDescent="0.3">
      <c r="B3995" s="285"/>
      <c r="C3995" s="492"/>
      <c r="D3995" s="492"/>
      <c r="E3995" s="492"/>
      <c r="F3995" s="492"/>
      <c r="G3995" s="492"/>
      <c r="H3995" s="199"/>
      <c r="I3995" s="199"/>
    </row>
    <row r="3996" spans="2:9" x14ac:dyDescent="0.3">
      <c r="B3996" s="285"/>
      <c r="C3996" s="492"/>
      <c r="D3996" s="492"/>
      <c r="E3996" s="492"/>
      <c r="F3996" s="492"/>
      <c r="G3996" s="492"/>
      <c r="H3996" s="199"/>
      <c r="I3996" s="199"/>
    </row>
    <row r="3997" spans="2:9" x14ac:dyDescent="0.3">
      <c r="B3997" s="285"/>
      <c r="C3997" s="492"/>
      <c r="D3997" s="492"/>
      <c r="E3997" s="492"/>
      <c r="F3997" s="492"/>
      <c r="G3997" s="492"/>
      <c r="H3997" s="199"/>
      <c r="I3997" s="199"/>
    </row>
    <row r="3998" spans="2:9" x14ac:dyDescent="0.3">
      <c r="B3998" s="285"/>
      <c r="C3998" s="492"/>
      <c r="D3998" s="492"/>
      <c r="E3998" s="492"/>
      <c r="F3998" s="492"/>
      <c r="G3998" s="492"/>
      <c r="H3998" s="199"/>
      <c r="I3998" s="199"/>
    </row>
    <row r="3999" spans="2:9" x14ac:dyDescent="0.3">
      <c r="B3999" s="285"/>
      <c r="C3999" s="492"/>
      <c r="D3999" s="492"/>
      <c r="E3999" s="492"/>
      <c r="F3999" s="492"/>
      <c r="G3999" s="492"/>
      <c r="H3999" s="199"/>
      <c r="I3999" s="199"/>
    </row>
    <row r="4000" spans="2:9" x14ac:dyDescent="0.3">
      <c r="B4000" s="285"/>
      <c r="C4000" s="492"/>
      <c r="D4000" s="492"/>
      <c r="E4000" s="492"/>
      <c r="F4000" s="492"/>
      <c r="G4000" s="492"/>
      <c r="H4000" s="199"/>
      <c r="I4000" s="199"/>
    </row>
    <row r="4001" spans="2:9" x14ac:dyDescent="0.3">
      <c r="B4001" s="285"/>
      <c r="C4001" s="492"/>
      <c r="D4001" s="492"/>
      <c r="E4001" s="492"/>
      <c r="F4001" s="492"/>
      <c r="G4001" s="492"/>
      <c r="H4001" s="199"/>
      <c r="I4001" s="199"/>
    </row>
    <row r="4002" spans="2:9" x14ac:dyDescent="0.3">
      <c r="B4002" s="285"/>
      <c r="C4002" s="492"/>
      <c r="D4002" s="492"/>
      <c r="E4002" s="492"/>
      <c r="F4002" s="492"/>
      <c r="G4002" s="492"/>
      <c r="H4002" s="199"/>
      <c r="I4002" s="199"/>
    </row>
    <row r="4003" spans="2:9" x14ac:dyDescent="0.3">
      <c r="B4003" s="285"/>
      <c r="C4003" s="492"/>
      <c r="D4003" s="492"/>
      <c r="E4003" s="492"/>
      <c r="F4003" s="492"/>
      <c r="G4003" s="492"/>
      <c r="H4003" s="199"/>
      <c r="I4003" s="199"/>
    </row>
    <row r="4004" spans="2:9" x14ac:dyDescent="0.3">
      <c r="B4004" s="285"/>
      <c r="C4004" s="492"/>
      <c r="D4004" s="492"/>
      <c r="E4004" s="492"/>
      <c r="F4004" s="492"/>
      <c r="G4004" s="492"/>
      <c r="H4004" s="199"/>
      <c r="I4004" s="199"/>
    </row>
    <row r="4005" spans="2:9" x14ac:dyDescent="0.3">
      <c r="B4005" s="285"/>
      <c r="C4005" s="492"/>
      <c r="D4005" s="492"/>
      <c r="E4005" s="492"/>
      <c r="F4005" s="492"/>
      <c r="G4005" s="492"/>
      <c r="H4005" s="199"/>
      <c r="I4005" s="199"/>
    </row>
    <row r="4006" spans="2:9" x14ac:dyDescent="0.3">
      <c r="B4006" s="285"/>
      <c r="C4006" s="492"/>
      <c r="D4006" s="492"/>
      <c r="E4006" s="492"/>
      <c r="F4006" s="492"/>
      <c r="G4006" s="492"/>
      <c r="H4006" s="199"/>
      <c r="I4006" s="199"/>
    </row>
    <row r="4007" spans="2:9" x14ac:dyDescent="0.3">
      <c r="B4007" s="285"/>
      <c r="C4007" s="492"/>
      <c r="D4007" s="492"/>
      <c r="E4007" s="492"/>
      <c r="F4007" s="492"/>
      <c r="G4007" s="492"/>
      <c r="H4007" s="199"/>
      <c r="I4007" s="199"/>
    </row>
    <row r="4008" spans="2:9" x14ac:dyDescent="0.3">
      <c r="B4008" s="285"/>
      <c r="C4008" s="492"/>
      <c r="D4008" s="492"/>
      <c r="E4008" s="492"/>
      <c r="F4008" s="492"/>
      <c r="G4008" s="492"/>
      <c r="H4008" s="199"/>
      <c r="I4008" s="199"/>
    </row>
    <row r="4009" spans="2:9" x14ac:dyDescent="0.3">
      <c r="B4009" s="285"/>
      <c r="C4009" s="492"/>
      <c r="D4009" s="492"/>
      <c r="E4009" s="492"/>
      <c r="F4009" s="492"/>
      <c r="G4009" s="492"/>
      <c r="H4009" s="199"/>
      <c r="I4009" s="199"/>
    </row>
    <row r="4010" spans="2:9" x14ac:dyDescent="0.3">
      <c r="B4010" s="285"/>
      <c r="C4010" s="492"/>
      <c r="D4010" s="492"/>
      <c r="E4010" s="492"/>
      <c r="F4010" s="492"/>
      <c r="G4010" s="492"/>
      <c r="H4010" s="199"/>
      <c r="I4010" s="199"/>
    </row>
    <row r="4011" spans="2:9" x14ac:dyDescent="0.3">
      <c r="B4011" s="285"/>
      <c r="C4011" s="492"/>
      <c r="D4011" s="492"/>
      <c r="E4011" s="492"/>
      <c r="F4011" s="492"/>
      <c r="G4011" s="492"/>
      <c r="H4011" s="199"/>
      <c r="I4011" s="199"/>
    </row>
    <row r="4012" spans="2:9" x14ac:dyDescent="0.3">
      <c r="B4012" s="285"/>
      <c r="C4012" s="492"/>
      <c r="D4012" s="492"/>
      <c r="E4012" s="492"/>
      <c r="F4012" s="492"/>
      <c r="G4012" s="492"/>
      <c r="H4012" s="199"/>
      <c r="I4012" s="199"/>
    </row>
    <row r="4013" spans="2:9" x14ac:dyDescent="0.3">
      <c r="B4013" s="285"/>
      <c r="C4013" s="492"/>
      <c r="D4013" s="492"/>
      <c r="E4013" s="492"/>
      <c r="F4013" s="492"/>
      <c r="G4013" s="492"/>
      <c r="H4013" s="199"/>
      <c r="I4013" s="199"/>
    </row>
    <row r="4014" spans="2:9" x14ac:dyDescent="0.3">
      <c r="B4014" s="285"/>
      <c r="C4014" s="492"/>
      <c r="D4014" s="492"/>
      <c r="E4014" s="492"/>
      <c r="F4014" s="492"/>
      <c r="G4014" s="492"/>
      <c r="H4014" s="199"/>
      <c r="I4014" s="199"/>
    </row>
    <row r="4015" spans="2:9" x14ac:dyDescent="0.3">
      <c r="B4015" s="285"/>
      <c r="C4015" s="492"/>
      <c r="D4015" s="492"/>
      <c r="E4015" s="492"/>
      <c r="F4015" s="492"/>
      <c r="G4015" s="492"/>
      <c r="H4015" s="199"/>
      <c r="I4015" s="199"/>
    </row>
    <row r="4016" spans="2:9" x14ac:dyDescent="0.3">
      <c r="B4016" s="285"/>
      <c r="C4016" s="492"/>
      <c r="D4016" s="492"/>
      <c r="E4016" s="492"/>
      <c r="F4016" s="492"/>
      <c r="G4016" s="492"/>
      <c r="H4016" s="199"/>
      <c r="I4016" s="199"/>
    </row>
    <row r="4017" spans="2:9" x14ac:dyDescent="0.3">
      <c r="B4017" s="285"/>
      <c r="C4017" s="492"/>
      <c r="D4017" s="492"/>
      <c r="E4017" s="492"/>
      <c r="F4017" s="492"/>
      <c r="G4017" s="492"/>
      <c r="H4017" s="199"/>
      <c r="I4017" s="199"/>
    </row>
    <row r="4018" spans="2:9" x14ac:dyDescent="0.3">
      <c r="B4018" s="285"/>
      <c r="C4018" s="492"/>
      <c r="D4018" s="492"/>
      <c r="E4018" s="492"/>
      <c r="F4018" s="492"/>
      <c r="G4018" s="492"/>
      <c r="H4018" s="199"/>
      <c r="I4018" s="199"/>
    </row>
    <row r="4019" spans="2:9" x14ac:dyDescent="0.3">
      <c r="B4019" s="285"/>
      <c r="C4019" s="492"/>
      <c r="D4019" s="492"/>
      <c r="E4019" s="492"/>
      <c r="F4019" s="492"/>
      <c r="G4019" s="492"/>
      <c r="H4019" s="199"/>
      <c r="I4019" s="199"/>
    </row>
    <row r="4020" spans="2:9" x14ac:dyDescent="0.3">
      <c r="B4020" s="285"/>
      <c r="C4020" s="492"/>
      <c r="D4020" s="492"/>
      <c r="E4020" s="492"/>
      <c r="F4020" s="492"/>
      <c r="G4020" s="492"/>
      <c r="H4020" s="199"/>
      <c r="I4020" s="199"/>
    </row>
    <row r="4021" spans="2:9" x14ac:dyDescent="0.3">
      <c r="B4021" s="285"/>
      <c r="C4021" s="492"/>
      <c r="D4021" s="492"/>
      <c r="E4021" s="492"/>
      <c r="F4021" s="492"/>
      <c r="G4021" s="492"/>
      <c r="H4021" s="199"/>
      <c r="I4021" s="199"/>
    </row>
    <row r="4022" spans="2:9" x14ac:dyDescent="0.3">
      <c r="B4022" s="285"/>
      <c r="C4022" s="492"/>
      <c r="D4022" s="492"/>
      <c r="E4022" s="492"/>
      <c r="F4022" s="492"/>
      <c r="G4022" s="492"/>
      <c r="H4022" s="199"/>
      <c r="I4022" s="199"/>
    </row>
    <row r="4023" spans="2:9" x14ac:dyDescent="0.3">
      <c r="B4023" s="285"/>
      <c r="C4023" s="492"/>
      <c r="D4023" s="492"/>
      <c r="E4023" s="492"/>
      <c r="F4023" s="492"/>
      <c r="G4023" s="492"/>
      <c r="H4023" s="199"/>
      <c r="I4023" s="199"/>
    </row>
    <row r="4024" spans="2:9" x14ac:dyDescent="0.3">
      <c r="B4024" s="285"/>
      <c r="C4024" s="492"/>
      <c r="D4024" s="492"/>
      <c r="E4024" s="492"/>
      <c r="F4024" s="492"/>
      <c r="G4024" s="492"/>
      <c r="H4024" s="199"/>
      <c r="I4024" s="199"/>
    </row>
    <row r="4025" spans="2:9" x14ac:dyDescent="0.3">
      <c r="B4025" s="285"/>
      <c r="C4025" s="492"/>
      <c r="D4025" s="492"/>
      <c r="E4025" s="492"/>
      <c r="F4025" s="492"/>
      <c r="G4025" s="492"/>
      <c r="H4025" s="199"/>
      <c r="I4025" s="199"/>
    </row>
    <row r="4026" spans="2:9" x14ac:dyDescent="0.3">
      <c r="B4026" s="285"/>
      <c r="C4026" s="492"/>
      <c r="D4026" s="492"/>
      <c r="E4026" s="492"/>
      <c r="F4026" s="492"/>
      <c r="G4026" s="492"/>
      <c r="H4026" s="199"/>
      <c r="I4026" s="199"/>
    </row>
    <row r="4027" spans="2:9" x14ac:dyDescent="0.3">
      <c r="B4027" s="285"/>
      <c r="C4027" s="492"/>
      <c r="D4027" s="492"/>
      <c r="E4027" s="492"/>
      <c r="F4027" s="492"/>
      <c r="G4027" s="492"/>
      <c r="H4027" s="199"/>
      <c r="I4027" s="199"/>
    </row>
    <row r="4028" spans="2:9" x14ac:dyDescent="0.3">
      <c r="B4028" s="285"/>
      <c r="C4028" s="492"/>
      <c r="D4028" s="492"/>
      <c r="E4028" s="492"/>
      <c r="F4028" s="492"/>
      <c r="G4028" s="492"/>
      <c r="H4028" s="199"/>
      <c r="I4028" s="199"/>
    </row>
    <row r="4029" spans="2:9" x14ac:dyDescent="0.3">
      <c r="B4029" s="285"/>
      <c r="C4029" s="492"/>
      <c r="D4029" s="492"/>
      <c r="E4029" s="492"/>
      <c r="F4029" s="492"/>
      <c r="G4029" s="492"/>
      <c r="H4029" s="199"/>
      <c r="I4029" s="199"/>
    </row>
    <row r="4030" spans="2:9" x14ac:dyDescent="0.3">
      <c r="B4030" s="285"/>
      <c r="C4030" s="492"/>
      <c r="D4030" s="492"/>
      <c r="E4030" s="492"/>
      <c r="F4030" s="492"/>
      <c r="G4030" s="492"/>
      <c r="H4030" s="199"/>
      <c r="I4030" s="199"/>
    </row>
    <row r="4031" spans="2:9" x14ac:dyDescent="0.3">
      <c r="B4031" s="285"/>
      <c r="C4031" s="492"/>
      <c r="D4031" s="492"/>
      <c r="E4031" s="492"/>
      <c r="F4031" s="492"/>
      <c r="G4031" s="492"/>
      <c r="H4031" s="199"/>
      <c r="I4031" s="199"/>
    </row>
    <row r="4032" spans="2:9" x14ac:dyDescent="0.3">
      <c r="B4032" s="285"/>
      <c r="C4032" s="492"/>
      <c r="D4032" s="492"/>
      <c r="E4032" s="492"/>
      <c r="F4032" s="492"/>
      <c r="G4032" s="492"/>
      <c r="H4032" s="199"/>
      <c r="I4032" s="199"/>
    </row>
    <row r="4033" spans="2:9" x14ac:dyDescent="0.3">
      <c r="B4033" s="285"/>
      <c r="C4033" s="492"/>
      <c r="D4033" s="492"/>
      <c r="E4033" s="492"/>
      <c r="F4033" s="492"/>
      <c r="G4033" s="492"/>
      <c r="H4033" s="199"/>
      <c r="I4033" s="199"/>
    </row>
    <row r="4034" spans="2:9" x14ac:dyDescent="0.3">
      <c r="B4034" s="285"/>
      <c r="C4034" s="492"/>
      <c r="D4034" s="492"/>
      <c r="E4034" s="492"/>
      <c r="F4034" s="492"/>
      <c r="G4034" s="492"/>
      <c r="H4034" s="199"/>
      <c r="I4034" s="199"/>
    </row>
    <row r="4035" spans="2:9" x14ac:dyDescent="0.3">
      <c r="B4035" s="285"/>
      <c r="C4035" s="492"/>
      <c r="D4035" s="492"/>
      <c r="E4035" s="492"/>
      <c r="F4035" s="492"/>
      <c r="G4035" s="492"/>
      <c r="H4035" s="199"/>
      <c r="I4035" s="199"/>
    </row>
    <row r="4036" spans="2:9" x14ac:dyDescent="0.3">
      <c r="B4036" s="285"/>
      <c r="C4036" s="492"/>
      <c r="D4036" s="492"/>
      <c r="E4036" s="492"/>
      <c r="F4036" s="492"/>
      <c r="G4036" s="492"/>
      <c r="H4036" s="199"/>
      <c r="I4036" s="199"/>
    </row>
    <row r="4037" spans="2:9" x14ac:dyDescent="0.3">
      <c r="B4037" s="285"/>
      <c r="C4037" s="492"/>
      <c r="D4037" s="492"/>
      <c r="E4037" s="492"/>
      <c r="F4037" s="492"/>
      <c r="G4037" s="492"/>
      <c r="H4037" s="199"/>
      <c r="I4037" s="199"/>
    </row>
    <row r="4038" spans="2:9" x14ac:dyDescent="0.3">
      <c r="B4038" s="285"/>
      <c r="C4038" s="492"/>
      <c r="D4038" s="492"/>
      <c r="E4038" s="492"/>
      <c r="F4038" s="492"/>
      <c r="G4038" s="492"/>
      <c r="H4038" s="199"/>
      <c r="I4038" s="199"/>
    </row>
    <row r="4039" spans="2:9" x14ac:dyDescent="0.3">
      <c r="B4039" s="285"/>
      <c r="C4039" s="492"/>
      <c r="D4039" s="492"/>
      <c r="E4039" s="492"/>
      <c r="F4039" s="492"/>
      <c r="G4039" s="492"/>
      <c r="H4039" s="199"/>
      <c r="I4039" s="199"/>
    </row>
    <row r="4040" spans="2:9" x14ac:dyDescent="0.3">
      <c r="B4040" s="285"/>
      <c r="C4040" s="492"/>
      <c r="D4040" s="492"/>
      <c r="E4040" s="492"/>
      <c r="F4040" s="492"/>
      <c r="G4040" s="492"/>
      <c r="H4040" s="199"/>
      <c r="I4040" s="199"/>
    </row>
    <row r="4041" spans="2:9" x14ac:dyDescent="0.3">
      <c r="B4041" s="285"/>
      <c r="C4041" s="492"/>
      <c r="D4041" s="492"/>
      <c r="E4041" s="492"/>
      <c r="F4041" s="492"/>
      <c r="G4041" s="492"/>
      <c r="H4041" s="199"/>
      <c r="I4041" s="199"/>
    </row>
    <row r="4042" spans="2:9" x14ac:dyDescent="0.3">
      <c r="B4042" s="285"/>
      <c r="C4042" s="492"/>
      <c r="D4042" s="492"/>
      <c r="E4042" s="492"/>
      <c r="F4042" s="492"/>
      <c r="G4042" s="492"/>
      <c r="H4042" s="199"/>
      <c r="I4042" s="199"/>
    </row>
    <row r="4043" spans="2:9" x14ac:dyDescent="0.3">
      <c r="B4043" s="285"/>
      <c r="C4043" s="492"/>
      <c r="D4043" s="492"/>
      <c r="E4043" s="492"/>
      <c r="F4043" s="492"/>
      <c r="G4043" s="492"/>
      <c r="H4043" s="199"/>
      <c r="I4043" s="199"/>
    </row>
    <row r="4044" spans="2:9" x14ac:dyDescent="0.3">
      <c r="B4044" s="285"/>
      <c r="C4044" s="492"/>
      <c r="D4044" s="492"/>
      <c r="E4044" s="492"/>
      <c r="F4044" s="492"/>
      <c r="G4044" s="492"/>
      <c r="H4044" s="199"/>
      <c r="I4044" s="199"/>
    </row>
    <row r="4045" spans="2:9" x14ac:dyDescent="0.3">
      <c r="B4045" s="285"/>
      <c r="C4045" s="492"/>
      <c r="D4045" s="492"/>
      <c r="E4045" s="492"/>
      <c r="F4045" s="492"/>
      <c r="G4045" s="492"/>
      <c r="H4045" s="199"/>
      <c r="I4045" s="199"/>
    </row>
    <row r="4046" spans="2:9" x14ac:dyDescent="0.3">
      <c r="B4046" s="285"/>
      <c r="C4046" s="492"/>
      <c r="D4046" s="492"/>
      <c r="E4046" s="492"/>
      <c r="F4046" s="492"/>
      <c r="G4046" s="492"/>
      <c r="H4046" s="199"/>
      <c r="I4046" s="199"/>
    </row>
    <row r="4047" spans="2:9" x14ac:dyDescent="0.3">
      <c r="B4047" s="285"/>
      <c r="C4047" s="492"/>
      <c r="D4047" s="492"/>
      <c r="E4047" s="492"/>
      <c r="F4047" s="492"/>
      <c r="G4047" s="492"/>
      <c r="H4047" s="199"/>
      <c r="I4047" s="199"/>
    </row>
    <row r="4048" spans="2:9" x14ac:dyDescent="0.3">
      <c r="B4048" s="285"/>
      <c r="C4048" s="492"/>
      <c r="D4048" s="492"/>
      <c r="E4048" s="492"/>
      <c r="F4048" s="492"/>
      <c r="G4048" s="492"/>
      <c r="H4048" s="199"/>
      <c r="I4048" s="199"/>
    </row>
    <row r="4049" spans="2:9" x14ac:dyDescent="0.3">
      <c r="B4049" s="285"/>
      <c r="C4049" s="492"/>
      <c r="D4049" s="492"/>
      <c r="E4049" s="492"/>
      <c r="F4049" s="492"/>
      <c r="G4049" s="492"/>
      <c r="H4049" s="199"/>
      <c r="I4049" s="199"/>
    </row>
    <row r="4050" spans="2:9" x14ac:dyDescent="0.3">
      <c r="B4050" s="285"/>
      <c r="C4050" s="492"/>
      <c r="D4050" s="492"/>
      <c r="E4050" s="492"/>
      <c r="F4050" s="492"/>
      <c r="G4050" s="492"/>
      <c r="H4050" s="199"/>
      <c r="I4050" s="199"/>
    </row>
    <row r="4051" spans="2:9" x14ac:dyDescent="0.3">
      <c r="B4051" s="285"/>
      <c r="C4051" s="492"/>
      <c r="D4051" s="492"/>
      <c r="E4051" s="492"/>
      <c r="F4051" s="492"/>
      <c r="G4051" s="492"/>
      <c r="H4051" s="199"/>
      <c r="I4051" s="199"/>
    </row>
    <row r="4052" spans="2:9" x14ac:dyDescent="0.3">
      <c r="B4052" s="285"/>
      <c r="C4052" s="492"/>
      <c r="D4052" s="492"/>
      <c r="E4052" s="492"/>
      <c r="F4052" s="492"/>
      <c r="G4052" s="492"/>
      <c r="H4052" s="199"/>
      <c r="I4052" s="199"/>
    </row>
    <row r="4053" spans="2:9" x14ac:dyDescent="0.3">
      <c r="B4053" s="285"/>
      <c r="C4053" s="492"/>
      <c r="D4053" s="492"/>
      <c r="E4053" s="492"/>
      <c r="F4053" s="492"/>
      <c r="G4053" s="492"/>
      <c r="H4053" s="199"/>
      <c r="I4053" s="199"/>
    </row>
    <row r="4054" spans="2:9" x14ac:dyDescent="0.3">
      <c r="B4054" s="285"/>
      <c r="C4054" s="492"/>
      <c r="D4054" s="492"/>
      <c r="E4054" s="492"/>
      <c r="F4054" s="492"/>
      <c r="G4054" s="492"/>
      <c r="H4054" s="199"/>
      <c r="I4054" s="199"/>
    </row>
    <row r="4055" spans="2:9" x14ac:dyDescent="0.3">
      <c r="B4055" s="285"/>
      <c r="C4055" s="492"/>
      <c r="D4055" s="492"/>
      <c r="E4055" s="492"/>
      <c r="F4055" s="492"/>
      <c r="G4055" s="492"/>
      <c r="H4055" s="199"/>
      <c r="I4055" s="199"/>
    </row>
    <row r="4056" spans="2:9" x14ac:dyDescent="0.3">
      <c r="B4056" s="285"/>
      <c r="C4056" s="492"/>
      <c r="D4056" s="492"/>
      <c r="E4056" s="492"/>
      <c r="F4056" s="492"/>
      <c r="G4056" s="492"/>
      <c r="H4056" s="199"/>
      <c r="I4056" s="199"/>
    </row>
    <row r="4057" spans="2:9" x14ac:dyDescent="0.3">
      <c r="B4057" s="285"/>
      <c r="C4057" s="492"/>
      <c r="D4057" s="492"/>
      <c r="E4057" s="492"/>
      <c r="F4057" s="492"/>
      <c r="G4057" s="492"/>
      <c r="H4057" s="199"/>
      <c r="I4057" s="199"/>
    </row>
    <row r="4058" spans="2:9" x14ac:dyDescent="0.3">
      <c r="B4058" s="285"/>
      <c r="C4058" s="492"/>
      <c r="D4058" s="492"/>
      <c r="E4058" s="492"/>
      <c r="F4058" s="492"/>
      <c r="G4058" s="492"/>
      <c r="H4058" s="199"/>
      <c r="I4058" s="199"/>
    </row>
    <row r="4059" spans="2:9" x14ac:dyDescent="0.3">
      <c r="B4059" s="285"/>
      <c r="C4059" s="492"/>
      <c r="D4059" s="492"/>
      <c r="E4059" s="492"/>
      <c r="F4059" s="492"/>
      <c r="G4059" s="492"/>
      <c r="H4059" s="199"/>
      <c r="I4059" s="199"/>
    </row>
    <row r="4060" spans="2:9" x14ac:dyDescent="0.3">
      <c r="B4060" s="285"/>
      <c r="C4060" s="492"/>
      <c r="D4060" s="492"/>
      <c r="E4060" s="492"/>
      <c r="F4060" s="492"/>
      <c r="G4060" s="492"/>
      <c r="H4060" s="199"/>
      <c r="I4060" s="199"/>
    </row>
    <row r="4061" spans="2:9" x14ac:dyDescent="0.3">
      <c r="B4061" s="285"/>
      <c r="C4061" s="492"/>
      <c r="D4061" s="492"/>
      <c r="E4061" s="492"/>
      <c r="F4061" s="492"/>
      <c r="G4061" s="492"/>
      <c r="H4061" s="199"/>
      <c r="I4061" s="199"/>
    </row>
    <row r="4062" spans="2:9" x14ac:dyDescent="0.3">
      <c r="B4062" s="285"/>
      <c r="C4062" s="492"/>
      <c r="D4062" s="492"/>
      <c r="E4062" s="492"/>
      <c r="F4062" s="492"/>
      <c r="G4062" s="492"/>
      <c r="H4062" s="199"/>
      <c r="I4062" s="199"/>
    </row>
    <row r="4063" spans="2:9" x14ac:dyDescent="0.3">
      <c r="B4063" s="285"/>
      <c r="C4063" s="492"/>
      <c r="D4063" s="492"/>
      <c r="E4063" s="492"/>
      <c r="F4063" s="492"/>
      <c r="G4063" s="492"/>
      <c r="H4063" s="199"/>
      <c r="I4063" s="199"/>
    </row>
    <row r="4064" spans="2:9" x14ac:dyDescent="0.3">
      <c r="B4064" s="285"/>
      <c r="C4064" s="492"/>
      <c r="D4064" s="492"/>
      <c r="E4064" s="492"/>
      <c r="F4064" s="492"/>
      <c r="G4064" s="492"/>
      <c r="H4064" s="199"/>
      <c r="I4064" s="199"/>
    </row>
    <row r="4065" spans="2:9" x14ac:dyDescent="0.3">
      <c r="B4065" s="285"/>
      <c r="C4065" s="492"/>
      <c r="D4065" s="492"/>
      <c r="E4065" s="492"/>
      <c r="F4065" s="492"/>
      <c r="G4065" s="492"/>
      <c r="H4065" s="199"/>
      <c r="I4065" s="199"/>
    </row>
    <row r="4066" spans="2:9" x14ac:dyDescent="0.3">
      <c r="B4066" s="285"/>
      <c r="C4066" s="492"/>
      <c r="D4066" s="492"/>
      <c r="E4066" s="492"/>
      <c r="F4066" s="492"/>
      <c r="G4066" s="492"/>
      <c r="H4066" s="199"/>
      <c r="I4066" s="199"/>
    </row>
    <row r="4067" spans="2:9" x14ac:dyDescent="0.3">
      <c r="B4067" s="285"/>
      <c r="C4067" s="492"/>
      <c r="D4067" s="492"/>
      <c r="E4067" s="492"/>
      <c r="F4067" s="492"/>
      <c r="G4067" s="492"/>
      <c r="H4067" s="199"/>
      <c r="I4067" s="199"/>
    </row>
    <row r="4068" spans="2:9" x14ac:dyDescent="0.3">
      <c r="B4068" s="285"/>
      <c r="C4068" s="492"/>
      <c r="D4068" s="492"/>
      <c r="E4068" s="492"/>
      <c r="F4068" s="492"/>
      <c r="G4068" s="492"/>
      <c r="H4068" s="199"/>
      <c r="I4068" s="199"/>
    </row>
    <row r="4069" spans="2:9" x14ac:dyDescent="0.3">
      <c r="B4069" s="285"/>
      <c r="C4069" s="492"/>
      <c r="D4069" s="492"/>
      <c r="E4069" s="492"/>
      <c r="F4069" s="492"/>
      <c r="G4069" s="492"/>
      <c r="H4069" s="199"/>
      <c r="I4069" s="199"/>
    </row>
    <row r="4070" spans="2:9" x14ac:dyDescent="0.3">
      <c r="B4070" s="285"/>
      <c r="C4070" s="492"/>
      <c r="D4070" s="492"/>
      <c r="E4070" s="492"/>
      <c r="F4070" s="492"/>
      <c r="G4070" s="492"/>
      <c r="H4070" s="199"/>
      <c r="I4070" s="199"/>
    </row>
    <row r="4071" spans="2:9" x14ac:dyDescent="0.3">
      <c r="B4071" s="285"/>
      <c r="C4071" s="492"/>
      <c r="D4071" s="492"/>
      <c r="E4071" s="492"/>
      <c r="F4071" s="492"/>
      <c r="G4071" s="492"/>
      <c r="H4071" s="199"/>
      <c r="I4071" s="199"/>
    </row>
    <row r="4072" spans="2:9" x14ac:dyDescent="0.3">
      <c r="B4072" s="285"/>
      <c r="C4072" s="492"/>
      <c r="D4072" s="492"/>
      <c r="E4072" s="492"/>
      <c r="F4072" s="492"/>
      <c r="G4072" s="492"/>
      <c r="H4072" s="199"/>
      <c r="I4072" s="199"/>
    </row>
    <row r="4073" spans="2:9" x14ac:dyDescent="0.3">
      <c r="B4073" s="285"/>
      <c r="C4073" s="492"/>
      <c r="D4073" s="492"/>
      <c r="E4073" s="492"/>
      <c r="F4073" s="492"/>
      <c r="G4073" s="492"/>
      <c r="H4073" s="199"/>
      <c r="I4073" s="199"/>
    </row>
    <row r="4074" spans="2:9" x14ac:dyDescent="0.3">
      <c r="B4074" s="285"/>
      <c r="C4074" s="492"/>
      <c r="D4074" s="492"/>
      <c r="E4074" s="492"/>
      <c r="F4074" s="492"/>
      <c r="G4074" s="492"/>
      <c r="H4074" s="199"/>
      <c r="I4074" s="199"/>
    </row>
    <row r="4075" spans="2:9" x14ac:dyDescent="0.3">
      <c r="B4075" s="285"/>
      <c r="C4075" s="492"/>
      <c r="D4075" s="492"/>
      <c r="E4075" s="492"/>
      <c r="F4075" s="492"/>
      <c r="G4075" s="492"/>
      <c r="H4075" s="199"/>
      <c r="I4075" s="199"/>
    </row>
    <row r="4076" spans="2:9" x14ac:dyDescent="0.3">
      <c r="B4076" s="285"/>
      <c r="C4076" s="492"/>
      <c r="D4076" s="492"/>
      <c r="E4076" s="492"/>
      <c r="F4076" s="492"/>
      <c r="G4076" s="492"/>
      <c r="H4076" s="199"/>
      <c r="I4076" s="199"/>
    </row>
    <row r="4077" spans="2:9" x14ac:dyDescent="0.3">
      <c r="B4077" s="285"/>
      <c r="C4077" s="492"/>
      <c r="D4077" s="492"/>
      <c r="E4077" s="492"/>
      <c r="F4077" s="492"/>
      <c r="G4077" s="492"/>
      <c r="H4077" s="199"/>
      <c r="I4077" s="199"/>
    </row>
    <row r="4078" spans="2:9" x14ac:dyDescent="0.3">
      <c r="B4078" s="285"/>
      <c r="C4078" s="492"/>
      <c r="D4078" s="492"/>
      <c r="E4078" s="492"/>
      <c r="F4078" s="492"/>
      <c r="G4078" s="492"/>
      <c r="H4078" s="199"/>
      <c r="I4078" s="199"/>
    </row>
    <row r="4079" spans="2:9" x14ac:dyDescent="0.3">
      <c r="B4079" s="285"/>
      <c r="C4079" s="492"/>
      <c r="D4079" s="492"/>
      <c r="E4079" s="492"/>
      <c r="F4079" s="492"/>
      <c r="G4079" s="492"/>
      <c r="H4079" s="199"/>
      <c r="I4079" s="199"/>
    </row>
    <row r="4080" spans="2:9" x14ac:dyDescent="0.3">
      <c r="B4080" s="285"/>
      <c r="C4080" s="492"/>
      <c r="D4080" s="492"/>
      <c r="E4080" s="492"/>
      <c r="F4080" s="492"/>
      <c r="G4080" s="492"/>
      <c r="H4080" s="199"/>
      <c r="I4080" s="199"/>
    </row>
    <row r="4081" spans="2:9" x14ac:dyDescent="0.3">
      <c r="B4081" s="285"/>
      <c r="C4081" s="492"/>
      <c r="D4081" s="492"/>
      <c r="E4081" s="492"/>
      <c r="F4081" s="492"/>
      <c r="G4081" s="492"/>
      <c r="H4081" s="199"/>
      <c r="I4081" s="199"/>
    </row>
    <row r="4082" spans="2:9" x14ac:dyDescent="0.3">
      <c r="B4082" s="285"/>
      <c r="C4082" s="492"/>
      <c r="D4082" s="492"/>
      <c r="E4082" s="492"/>
      <c r="F4082" s="492"/>
      <c r="G4082" s="492"/>
      <c r="H4082" s="199"/>
      <c r="I4082" s="199"/>
    </row>
    <row r="4083" spans="2:9" x14ac:dyDescent="0.3">
      <c r="B4083" s="285"/>
      <c r="C4083" s="492"/>
      <c r="D4083" s="492"/>
      <c r="E4083" s="492"/>
      <c r="F4083" s="492"/>
      <c r="G4083" s="492"/>
      <c r="H4083" s="199"/>
      <c r="I4083" s="199"/>
    </row>
    <row r="4084" spans="2:9" x14ac:dyDescent="0.3">
      <c r="B4084" s="285"/>
      <c r="C4084" s="492"/>
      <c r="D4084" s="492"/>
      <c r="E4084" s="492"/>
      <c r="F4084" s="492"/>
      <c r="G4084" s="492"/>
      <c r="H4084" s="199"/>
      <c r="I4084" s="199"/>
    </row>
    <row r="4085" spans="2:9" x14ac:dyDescent="0.3">
      <c r="B4085" s="285"/>
      <c r="C4085" s="492"/>
      <c r="D4085" s="492"/>
      <c r="E4085" s="492"/>
      <c r="F4085" s="492"/>
      <c r="G4085" s="492"/>
      <c r="H4085" s="199"/>
      <c r="I4085" s="199"/>
    </row>
    <row r="4086" spans="2:9" x14ac:dyDescent="0.3">
      <c r="B4086" s="285"/>
      <c r="C4086" s="492"/>
      <c r="D4086" s="492"/>
      <c r="E4086" s="492"/>
      <c r="F4086" s="492"/>
      <c r="G4086" s="492"/>
      <c r="H4086" s="199"/>
      <c r="I4086" s="199"/>
    </row>
    <row r="4087" spans="2:9" x14ac:dyDescent="0.3">
      <c r="B4087" s="285"/>
      <c r="C4087" s="492"/>
      <c r="D4087" s="492"/>
      <c r="E4087" s="492"/>
      <c r="F4087" s="492"/>
      <c r="G4087" s="492"/>
      <c r="H4087" s="199"/>
      <c r="I4087" s="199"/>
    </row>
    <row r="4088" spans="2:9" x14ac:dyDescent="0.3">
      <c r="B4088" s="285"/>
      <c r="C4088" s="492"/>
      <c r="D4088" s="492"/>
      <c r="E4088" s="492"/>
      <c r="F4088" s="492"/>
      <c r="G4088" s="492"/>
      <c r="H4088" s="199"/>
      <c r="I4088" s="199"/>
    </row>
    <row r="4089" spans="2:9" x14ac:dyDescent="0.3">
      <c r="B4089" s="285"/>
      <c r="C4089" s="492"/>
      <c r="D4089" s="492"/>
      <c r="E4089" s="492"/>
      <c r="F4089" s="492"/>
      <c r="G4089" s="492"/>
      <c r="H4089" s="199"/>
      <c r="I4089" s="199"/>
    </row>
    <row r="4090" spans="2:9" x14ac:dyDescent="0.3">
      <c r="B4090" s="285"/>
      <c r="C4090" s="492"/>
      <c r="D4090" s="492"/>
      <c r="E4090" s="492"/>
      <c r="F4090" s="492"/>
      <c r="G4090" s="492"/>
      <c r="H4090" s="199"/>
      <c r="I4090" s="199"/>
    </row>
    <row r="4091" spans="2:9" x14ac:dyDescent="0.3">
      <c r="B4091" s="285"/>
      <c r="C4091" s="492"/>
      <c r="D4091" s="492"/>
      <c r="E4091" s="492"/>
      <c r="F4091" s="492"/>
      <c r="G4091" s="492"/>
      <c r="H4091" s="199"/>
      <c r="I4091" s="199"/>
    </row>
    <row r="4092" spans="2:9" x14ac:dyDescent="0.3">
      <c r="B4092" s="285"/>
      <c r="C4092" s="492"/>
      <c r="D4092" s="492"/>
      <c r="E4092" s="492"/>
      <c r="F4092" s="492"/>
      <c r="G4092" s="492"/>
      <c r="H4092" s="199"/>
      <c r="I4092" s="199"/>
    </row>
    <row r="4093" spans="2:9" x14ac:dyDescent="0.3">
      <c r="B4093" s="285"/>
      <c r="C4093" s="492"/>
      <c r="D4093" s="492"/>
      <c r="E4093" s="492"/>
      <c r="F4093" s="492"/>
      <c r="G4093" s="492"/>
      <c r="H4093" s="199"/>
      <c r="I4093" s="199"/>
    </row>
    <row r="4094" spans="2:9" x14ac:dyDescent="0.3">
      <c r="B4094" s="285"/>
      <c r="C4094" s="492"/>
      <c r="D4094" s="492"/>
      <c r="E4094" s="492"/>
      <c r="F4094" s="492"/>
      <c r="G4094" s="492"/>
      <c r="H4094" s="199"/>
      <c r="I4094" s="199"/>
    </row>
    <row r="4095" spans="2:9" x14ac:dyDescent="0.3">
      <c r="B4095" s="285"/>
      <c r="C4095" s="492"/>
      <c r="D4095" s="492"/>
      <c r="E4095" s="492"/>
      <c r="F4095" s="492"/>
      <c r="G4095" s="492"/>
      <c r="H4095" s="199"/>
      <c r="I4095" s="199"/>
    </row>
    <row r="4096" spans="2:9" x14ac:dyDescent="0.3">
      <c r="B4096" s="285"/>
      <c r="C4096" s="492"/>
      <c r="D4096" s="492"/>
      <c r="E4096" s="492"/>
      <c r="F4096" s="492"/>
      <c r="G4096" s="492"/>
      <c r="H4096" s="199"/>
      <c r="I4096" s="199"/>
    </row>
    <row r="4097" spans="2:9" x14ac:dyDescent="0.3">
      <c r="B4097" s="285"/>
      <c r="C4097" s="492"/>
      <c r="D4097" s="492"/>
      <c r="E4097" s="492"/>
      <c r="F4097" s="492"/>
      <c r="G4097" s="492"/>
      <c r="H4097" s="199"/>
      <c r="I4097" s="199"/>
    </row>
    <row r="4098" spans="2:9" x14ac:dyDescent="0.3">
      <c r="B4098" s="285"/>
      <c r="C4098" s="492"/>
      <c r="D4098" s="492"/>
      <c r="E4098" s="492"/>
      <c r="F4098" s="492"/>
      <c r="G4098" s="492"/>
      <c r="H4098" s="199"/>
      <c r="I4098" s="199"/>
    </row>
    <row r="4099" spans="2:9" x14ac:dyDescent="0.3">
      <c r="B4099" s="285"/>
      <c r="C4099" s="492"/>
      <c r="D4099" s="492"/>
      <c r="E4099" s="492"/>
      <c r="F4099" s="492"/>
      <c r="G4099" s="492"/>
      <c r="H4099" s="199"/>
      <c r="I4099" s="199"/>
    </row>
    <row r="4100" spans="2:9" x14ac:dyDescent="0.3">
      <c r="B4100" s="285"/>
      <c r="C4100" s="492"/>
      <c r="D4100" s="492"/>
      <c r="E4100" s="492"/>
      <c r="F4100" s="492"/>
      <c r="G4100" s="492"/>
      <c r="H4100" s="199"/>
      <c r="I4100" s="199"/>
    </row>
    <row r="4101" spans="2:9" x14ac:dyDescent="0.3">
      <c r="B4101" s="285"/>
      <c r="C4101" s="492"/>
      <c r="D4101" s="492"/>
      <c r="E4101" s="492"/>
      <c r="F4101" s="492"/>
      <c r="G4101" s="492"/>
      <c r="H4101" s="199"/>
      <c r="I4101" s="199"/>
    </row>
    <row r="4102" spans="2:9" x14ac:dyDescent="0.3">
      <c r="B4102" s="285"/>
      <c r="C4102" s="492"/>
      <c r="D4102" s="492"/>
      <c r="E4102" s="492"/>
      <c r="F4102" s="492"/>
      <c r="G4102" s="492"/>
      <c r="H4102" s="199"/>
      <c r="I4102" s="199"/>
    </row>
    <row r="4103" spans="2:9" x14ac:dyDescent="0.3">
      <c r="B4103" s="285"/>
      <c r="C4103" s="492"/>
      <c r="D4103" s="492"/>
      <c r="E4103" s="492"/>
      <c r="F4103" s="492"/>
      <c r="G4103" s="492"/>
      <c r="H4103" s="199"/>
      <c r="I4103" s="199"/>
    </row>
    <row r="4104" spans="2:9" x14ac:dyDescent="0.3">
      <c r="B4104" s="285"/>
      <c r="C4104" s="492"/>
      <c r="D4104" s="492"/>
      <c r="E4104" s="492"/>
      <c r="F4104" s="492"/>
      <c r="G4104" s="492"/>
      <c r="H4104" s="199"/>
      <c r="I4104" s="199"/>
    </row>
    <row r="4105" spans="2:9" x14ac:dyDescent="0.3">
      <c r="B4105" s="285"/>
      <c r="C4105" s="492"/>
      <c r="D4105" s="492"/>
      <c r="E4105" s="492"/>
      <c r="F4105" s="492"/>
      <c r="G4105" s="492"/>
      <c r="H4105" s="199"/>
      <c r="I4105" s="199"/>
    </row>
    <row r="4106" spans="2:9" x14ac:dyDescent="0.3">
      <c r="B4106" s="285"/>
      <c r="C4106" s="492"/>
      <c r="D4106" s="492"/>
      <c r="E4106" s="492"/>
      <c r="F4106" s="492"/>
      <c r="G4106" s="492"/>
      <c r="H4106" s="199"/>
      <c r="I4106" s="199"/>
    </row>
    <row r="4107" spans="2:9" x14ac:dyDescent="0.3">
      <c r="B4107" s="285"/>
      <c r="C4107" s="492"/>
      <c r="D4107" s="492"/>
      <c r="E4107" s="492"/>
      <c r="F4107" s="492"/>
      <c r="G4107" s="492"/>
      <c r="H4107" s="199"/>
      <c r="I4107" s="199"/>
    </row>
    <row r="4108" spans="2:9" x14ac:dyDescent="0.3">
      <c r="B4108" s="285"/>
      <c r="C4108" s="492"/>
      <c r="D4108" s="492"/>
      <c r="E4108" s="492"/>
      <c r="F4108" s="492"/>
      <c r="G4108" s="492"/>
      <c r="H4108" s="199"/>
      <c r="I4108" s="199"/>
    </row>
    <row r="4109" spans="2:9" x14ac:dyDescent="0.3">
      <c r="B4109" s="285"/>
      <c r="C4109" s="492"/>
      <c r="D4109" s="492"/>
      <c r="E4109" s="492"/>
      <c r="F4109" s="492"/>
      <c r="G4109" s="492"/>
      <c r="H4109" s="199"/>
      <c r="I4109" s="199"/>
    </row>
    <row r="4110" spans="2:9" x14ac:dyDescent="0.3">
      <c r="B4110" s="285"/>
      <c r="C4110" s="492"/>
      <c r="D4110" s="492"/>
      <c r="E4110" s="492"/>
      <c r="F4110" s="492"/>
      <c r="G4110" s="492"/>
      <c r="H4110" s="199"/>
      <c r="I4110" s="199"/>
    </row>
    <row r="4111" spans="2:9" x14ac:dyDescent="0.3">
      <c r="B4111" s="285"/>
      <c r="C4111" s="492"/>
      <c r="D4111" s="492"/>
      <c r="E4111" s="492"/>
      <c r="F4111" s="492"/>
      <c r="G4111" s="492"/>
      <c r="H4111" s="199"/>
      <c r="I4111" s="199"/>
    </row>
    <row r="4112" spans="2:9" x14ac:dyDescent="0.3">
      <c r="B4112" s="285"/>
      <c r="C4112" s="492"/>
      <c r="D4112" s="492"/>
      <c r="E4112" s="492"/>
      <c r="F4112" s="492"/>
      <c r="G4112" s="492"/>
      <c r="H4112" s="199"/>
      <c r="I4112" s="199"/>
    </row>
    <row r="4113" spans="2:9" x14ac:dyDescent="0.3">
      <c r="B4113" s="285"/>
      <c r="C4113" s="492"/>
      <c r="D4113" s="492"/>
      <c r="E4113" s="492"/>
      <c r="F4113" s="492"/>
      <c r="G4113" s="492"/>
      <c r="H4113" s="199"/>
      <c r="I4113" s="199"/>
    </row>
    <row r="4114" spans="2:9" x14ac:dyDescent="0.3">
      <c r="B4114" s="285"/>
      <c r="C4114" s="492"/>
      <c r="D4114" s="492"/>
      <c r="E4114" s="492"/>
      <c r="F4114" s="492"/>
      <c r="G4114" s="492"/>
      <c r="H4114" s="199"/>
      <c r="I4114" s="199"/>
    </row>
    <row r="4115" spans="2:9" x14ac:dyDescent="0.3">
      <c r="B4115" s="285"/>
      <c r="C4115" s="492"/>
      <c r="D4115" s="492"/>
      <c r="E4115" s="492"/>
      <c r="F4115" s="492"/>
      <c r="G4115" s="492"/>
      <c r="H4115" s="199"/>
      <c r="I4115" s="199"/>
    </row>
    <row r="4116" spans="2:9" x14ac:dyDescent="0.3">
      <c r="B4116" s="285"/>
      <c r="C4116" s="492"/>
      <c r="D4116" s="492"/>
      <c r="E4116" s="492"/>
      <c r="F4116" s="492"/>
      <c r="G4116" s="492"/>
      <c r="H4116" s="199"/>
      <c r="I4116" s="199"/>
    </row>
    <row r="4117" spans="2:9" x14ac:dyDescent="0.3">
      <c r="B4117" s="285"/>
      <c r="C4117" s="492"/>
      <c r="D4117" s="492"/>
      <c r="E4117" s="492"/>
      <c r="F4117" s="492"/>
      <c r="G4117" s="492"/>
      <c r="H4117" s="199"/>
      <c r="I4117" s="199"/>
    </row>
    <row r="4118" spans="2:9" x14ac:dyDescent="0.3">
      <c r="B4118" s="285"/>
      <c r="C4118" s="492"/>
      <c r="D4118" s="492"/>
      <c r="E4118" s="492"/>
      <c r="F4118" s="492"/>
      <c r="G4118" s="492"/>
      <c r="H4118" s="199"/>
      <c r="I4118" s="199"/>
    </row>
    <row r="4119" spans="2:9" x14ac:dyDescent="0.3">
      <c r="B4119" s="285"/>
      <c r="C4119" s="492"/>
      <c r="D4119" s="492"/>
      <c r="E4119" s="492"/>
      <c r="F4119" s="492"/>
      <c r="G4119" s="492"/>
      <c r="H4119" s="199"/>
      <c r="I4119" s="199"/>
    </row>
    <row r="4120" spans="2:9" x14ac:dyDescent="0.3">
      <c r="B4120" s="285"/>
      <c r="C4120" s="492"/>
      <c r="D4120" s="492"/>
      <c r="E4120" s="492"/>
      <c r="F4120" s="492"/>
      <c r="G4120" s="492"/>
      <c r="H4120" s="199"/>
      <c r="I4120" s="199"/>
    </row>
    <row r="4121" spans="2:9" x14ac:dyDescent="0.3">
      <c r="B4121" s="285"/>
      <c r="C4121" s="492"/>
      <c r="D4121" s="492"/>
      <c r="E4121" s="492"/>
      <c r="F4121" s="492"/>
      <c r="G4121" s="492"/>
      <c r="H4121" s="199"/>
      <c r="I4121" s="199"/>
    </row>
    <row r="4122" spans="2:9" x14ac:dyDescent="0.3">
      <c r="B4122" s="285"/>
      <c r="C4122" s="492"/>
      <c r="D4122" s="492"/>
      <c r="E4122" s="492"/>
      <c r="F4122" s="492"/>
      <c r="G4122" s="492"/>
      <c r="H4122" s="199"/>
      <c r="I4122" s="199"/>
    </row>
    <row r="4123" spans="2:9" x14ac:dyDescent="0.3">
      <c r="B4123" s="285"/>
      <c r="C4123" s="492"/>
      <c r="D4123" s="492"/>
      <c r="E4123" s="492"/>
      <c r="F4123" s="492"/>
      <c r="G4123" s="492"/>
      <c r="H4123" s="199"/>
      <c r="I4123" s="199"/>
    </row>
    <row r="4124" spans="2:9" x14ac:dyDescent="0.3">
      <c r="B4124" s="285"/>
      <c r="C4124" s="492"/>
      <c r="D4124" s="492"/>
      <c r="E4124" s="492"/>
      <c r="F4124" s="492"/>
      <c r="G4124" s="492"/>
      <c r="H4124" s="199"/>
      <c r="I4124" s="199"/>
    </row>
    <row r="4125" spans="2:9" x14ac:dyDescent="0.3">
      <c r="B4125" s="285"/>
      <c r="C4125" s="492"/>
      <c r="D4125" s="492"/>
      <c r="E4125" s="492"/>
      <c r="F4125" s="492"/>
      <c r="G4125" s="492"/>
      <c r="H4125" s="199"/>
      <c r="I4125" s="199"/>
    </row>
    <row r="4126" spans="2:9" x14ac:dyDescent="0.3">
      <c r="B4126" s="285"/>
      <c r="C4126" s="492"/>
      <c r="D4126" s="492"/>
      <c r="E4126" s="492"/>
      <c r="F4126" s="492"/>
      <c r="G4126" s="492"/>
      <c r="H4126" s="199"/>
      <c r="I4126" s="199"/>
    </row>
    <row r="4127" spans="2:9" x14ac:dyDescent="0.3">
      <c r="B4127" s="285"/>
      <c r="C4127" s="492"/>
      <c r="D4127" s="492"/>
      <c r="E4127" s="492"/>
      <c r="F4127" s="492"/>
      <c r="G4127" s="492"/>
      <c r="H4127" s="199"/>
      <c r="I4127" s="199"/>
    </row>
    <row r="4128" spans="2:9" x14ac:dyDescent="0.3">
      <c r="B4128" s="285"/>
      <c r="C4128" s="492"/>
      <c r="D4128" s="492"/>
      <c r="E4128" s="492"/>
      <c r="F4128" s="492"/>
      <c r="G4128" s="492"/>
      <c r="H4128" s="199"/>
      <c r="I4128" s="199"/>
    </row>
    <row r="4129" spans="2:9" x14ac:dyDescent="0.3">
      <c r="B4129" s="285"/>
      <c r="C4129" s="492"/>
      <c r="D4129" s="492"/>
      <c r="E4129" s="492"/>
      <c r="F4129" s="492"/>
      <c r="G4129" s="492"/>
      <c r="H4129" s="199"/>
      <c r="I4129" s="199"/>
    </row>
    <row r="4130" spans="2:9" x14ac:dyDescent="0.3">
      <c r="B4130" s="285"/>
      <c r="C4130" s="492"/>
      <c r="D4130" s="492"/>
      <c r="E4130" s="492"/>
      <c r="F4130" s="492"/>
      <c r="G4130" s="492"/>
      <c r="H4130" s="199"/>
      <c r="I4130" s="199"/>
    </row>
    <row r="4131" spans="2:9" x14ac:dyDescent="0.3">
      <c r="B4131" s="285"/>
      <c r="C4131" s="492"/>
      <c r="D4131" s="492"/>
      <c r="E4131" s="492"/>
      <c r="F4131" s="492"/>
      <c r="G4131" s="492"/>
      <c r="H4131" s="199"/>
      <c r="I4131" s="199"/>
    </row>
    <row r="4132" spans="2:9" x14ac:dyDescent="0.3">
      <c r="B4132" s="285"/>
      <c r="C4132" s="492"/>
      <c r="D4132" s="492"/>
      <c r="E4132" s="492"/>
      <c r="F4132" s="492"/>
      <c r="G4132" s="492"/>
      <c r="H4132" s="199"/>
      <c r="I4132" s="199"/>
    </row>
    <row r="4133" spans="2:9" x14ac:dyDescent="0.3">
      <c r="B4133" s="285"/>
      <c r="C4133" s="492"/>
      <c r="D4133" s="492"/>
      <c r="E4133" s="492"/>
      <c r="F4133" s="492"/>
      <c r="G4133" s="492"/>
      <c r="H4133" s="199"/>
      <c r="I4133" s="199"/>
    </row>
    <row r="4134" spans="2:9" x14ac:dyDescent="0.3">
      <c r="B4134" s="285"/>
      <c r="C4134" s="492"/>
      <c r="D4134" s="492"/>
      <c r="E4134" s="492"/>
      <c r="F4134" s="492"/>
      <c r="G4134" s="492"/>
      <c r="H4134" s="199"/>
      <c r="I4134" s="199"/>
    </row>
    <row r="4135" spans="2:9" x14ac:dyDescent="0.3">
      <c r="B4135" s="285"/>
      <c r="C4135" s="492"/>
      <c r="D4135" s="492"/>
      <c r="E4135" s="492"/>
      <c r="F4135" s="492"/>
      <c r="G4135" s="492"/>
      <c r="H4135" s="199"/>
      <c r="I4135" s="199"/>
    </row>
    <row r="4136" spans="2:9" x14ac:dyDescent="0.3">
      <c r="B4136" s="285"/>
      <c r="C4136" s="492"/>
      <c r="D4136" s="492"/>
      <c r="E4136" s="492"/>
      <c r="F4136" s="492"/>
      <c r="G4136" s="492"/>
      <c r="H4136" s="199"/>
      <c r="I4136" s="199"/>
    </row>
    <row r="4137" spans="2:9" x14ac:dyDescent="0.3">
      <c r="B4137" s="285"/>
      <c r="C4137" s="492"/>
      <c r="D4137" s="492"/>
      <c r="E4137" s="492"/>
      <c r="F4137" s="492"/>
      <c r="G4137" s="492"/>
      <c r="H4137" s="199"/>
      <c r="I4137" s="199"/>
    </row>
    <row r="4138" spans="2:9" x14ac:dyDescent="0.3">
      <c r="B4138" s="285"/>
      <c r="C4138" s="492"/>
      <c r="D4138" s="492"/>
      <c r="E4138" s="492"/>
      <c r="F4138" s="492"/>
      <c r="G4138" s="492"/>
      <c r="H4138" s="199"/>
      <c r="I4138" s="199"/>
    </row>
    <row r="4139" spans="2:9" x14ac:dyDescent="0.3">
      <c r="B4139" s="285"/>
      <c r="C4139" s="492"/>
      <c r="D4139" s="492"/>
      <c r="E4139" s="492"/>
      <c r="F4139" s="492"/>
      <c r="G4139" s="492"/>
      <c r="H4139" s="199"/>
      <c r="I4139" s="199"/>
    </row>
    <row r="4140" spans="2:9" x14ac:dyDescent="0.3">
      <c r="B4140" s="285"/>
      <c r="C4140" s="492"/>
      <c r="D4140" s="492"/>
      <c r="E4140" s="492"/>
      <c r="F4140" s="492"/>
      <c r="G4140" s="492"/>
      <c r="H4140" s="199"/>
      <c r="I4140" s="199"/>
    </row>
    <row r="4141" spans="2:9" x14ac:dyDescent="0.3">
      <c r="B4141" s="285"/>
      <c r="C4141" s="492"/>
      <c r="D4141" s="492"/>
      <c r="E4141" s="492"/>
      <c r="F4141" s="492"/>
      <c r="G4141" s="492"/>
      <c r="H4141" s="199"/>
      <c r="I4141" s="199"/>
    </row>
    <row r="4142" spans="2:9" x14ac:dyDescent="0.3">
      <c r="B4142" s="285"/>
      <c r="C4142" s="492"/>
      <c r="D4142" s="492"/>
      <c r="E4142" s="492"/>
      <c r="F4142" s="492"/>
      <c r="G4142" s="492"/>
      <c r="H4142" s="199"/>
      <c r="I4142" s="199"/>
    </row>
    <row r="4143" spans="2:9" x14ac:dyDescent="0.3">
      <c r="B4143" s="285"/>
      <c r="C4143" s="492"/>
      <c r="D4143" s="492"/>
      <c r="E4143" s="492"/>
      <c r="F4143" s="492"/>
      <c r="G4143" s="492"/>
      <c r="H4143" s="199"/>
      <c r="I4143" s="199"/>
    </row>
    <row r="4144" spans="2:9" x14ac:dyDescent="0.3">
      <c r="B4144" s="285"/>
      <c r="C4144" s="492"/>
      <c r="D4144" s="492"/>
      <c r="E4144" s="492"/>
      <c r="F4144" s="492"/>
      <c r="G4144" s="492"/>
      <c r="H4144" s="199"/>
      <c r="I4144" s="199"/>
    </row>
    <row r="4145" spans="2:9" x14ac:dyDescent="0.3">
      <c r="B4145" s="285"/>
      <c r="C4145" s="492"/>
      <c r="D4145" s="492"/>
      <c r="E4145" s="492"/>
      <c r="F4145" s="492"/>
      <c r="G4145" s="492"/>
      <c r="H4145" s="199"/>
      <c r="I4145" s="199"/>
    </row>
    <row r="4146" spans="2:9" x14ac:dyDescent="0.3">
      <c r="B4146" s="285"/>
      <c r="C4146" s="492"/>
      <c r="D4146" s="492"/>
      <c r="E4146" s="492"/>
      <c r="F4146" s="492"/>
      <c r="G4146" s="492"/>
      <c r="H4146" s="199"/>
      <c r="I4146" s="199"/>
    </row>
    <row r="4147" spans="2:9" x14ac:dyDescent="0.3">
      <c r="B4147" s="285"/>
      <c r="C4147" s="492"/>
      <c r="D4147" s="492"/>
      <c r="E4147" s="492"/>
      <c r="F4147" s="492"/>
      <c r="G4147" s="492"/>
      <c r="H4147" s="199"/>
      <c r="I4147" s="199"/>
    </row>
    <row r="4148" spans="2:9" x14ac:dyDescent="0.3">
      <c r="B4148" s="285"/>
      <c r="C4148" s="492"/>
      <c r="D4148" s="492"/>
      <c r="E4148" s="492"/>
      <c r="F4148" s="492"/>
      <c r="G4148" s="492"/>
      <c r="H4148" s="199"/>
      <c r="I4148" s="199"/>
    </row>
    <row r="4149" spans="2:9" x14ac:dyDescent="0.3">
      <c r="B4149" s="285"/>
      <c r="C4149" s="492"/>
      <c r="D4149" s="492"/>
      <c r="E4149" s="492"/>
      <c r="F4149" s="492"/>
      <c r="G4149" s="492"/>
      <c r="H4149" s="199"/>
      <c r="I4149" s="199"/>
    </row>
    <row r="4150" spans="2:9" x14ac:dyDescent="0.3">
      <c r="B4150" s="285"/>
      <c r="C4150" s="492"/>
      <c r="D4150" s="492"/>
      <c r="E4150" s="492"/>
      <c r="F4150" s="492"/>
      <c r="G4150" s="492"/>
      <c r="H4150" s="199"/>
      <c r="I4150" s="199"/>
    </row>
    <row r="4151" spans="2:9" x14ac:dyDescent="0.3">
      <c r="B4151" s="285"/>
      <c r="C4151" s="492"/>
      <c r="D4151" s="492"/>
      <c r="E4151" s="492"/>
      <c r="F4151" s="492"/>
      <c r="G4151" s="492"/>
      <c r="H4151" s="199"/>
      <c r="I4151" s="199"/>
    </row>
    <row r="4152" spans="2:9" x14ac:dyDescent="0.3">
      <c r="B4152" s="285"/>
      <c r="C4152" s="492"/>
      <c r="D4152" s="492"/>
      <c r="E4152" s="492"/>
      <c r="F4152" s="492"/>
      <c r="G4152" s="492"/>
      <c r="H4152" s="199"/>
      <c r="I4152" s="199"/>
    </row>
    <row r="4153" spans="2:9" x14ac:dyDescent="0.3">
      <c r="B4153" s="285"/>
      <c r="C4153" s="492"/>
      <c r="D4153" s="492"/>
      <c r="E4153" s="492"/>
      <c r="F4153" s="492"/>
      <c r="G4153" s="492"/>
      <c r="H4153" s="199"/>
      <c r="I4153" s="199"/>
    </row>
    <row r="4154" spans="2:9" x14ac:dyDescent="0.3">
      <c r="B4154" s="285"/>
      <c r="C4154" s="492"/>
      <c r="D4154" s="492"/>
      <c r="E4154" s="492"/>
      <c r="F4154" s="492"/>
      <c r="G4154" s="492"/>
      <c r="H4154" s="199"/>
      <c r="I4154" s="199"/>
    </row>
    <row r="4155" spans="2:9" x14ac:dyDescent="0.3">
      <c r="B4155" s="285"/>
      <c r="C4155" s="492"/>
      <c r="D4155" s="492"/>
      <c r="E4155" s="492"/>
      <c r="F4155" s="492"/>
      <c r="G4155" s="492"/>
      <c r="H4155" s="199"/>
      <c r="I4155" s="199"/>
    </row>
    <row r="4156" spans="2:9" x14ac:dyDescent="0.3">
      <c r="B4156" s="285"/>
      <c r="C4156" s="492"/>
      <c r="D4156" s="492"/>
      <c r="E4156" s="492"/>
      <c r="F4156" s="492"/>
      <c r="G4156" s="492"/>
      <c r="H4156" s="199"/>
      <c r="I4156" s="199"/>
    </row>
    <row r="4157" spans="2:9" x14ac:dyDescent="0.3">
      <c r="B4157" s="285"/>
      <c r="C4157" s="492"/>
      <c r="D4157" s="492"/>
      <c r="E4157" s="492"/>
      <c r="F4157" s="492"/>
      <c r="G4157" s="492"/>
      <c r="H4157" s="199"/>
      <c r="I4157" s="199"/>
    </row>
    <row r="4158" spans="2:9" x14ac:dyDescent="0.3">
      <c r="B4158" s="285"/>
      <c r="C4158" s="492"/>
      <c r="D4158" s="492"/>
      <c r="E4158" s="492"/>
      <c r="F4158" s="492"/>
      <c r="G4158" s="492"/>
      <c r="H4158" s="199"/>
      <c r="I4158" s="199"/>
    </row>
    <row r="4159" spans="2:9" x14ac:dyDescent="0.3">
      <c r="B4159" s="285"/>
      <c r="C4159" s="492"/>
      <c r="D4159" s="492"/>
      <c r="E4159" s="492"/>
      <c r="F4159" s="492"/>
      <c r="G4159" s="492"/>
      <c r="H4159" s="199"/>
      <c r="I4159" s="199"/>
    </row>
    <row r="4160" spans="2:9" x14ac:dyDescent="0.3">
      <c r="B4160" s="285"/>
      <c r="C4160" s="492"/>
      <c r="D4160" s="492"/>
      <c r="E4160" s="492"/>
      <c r="F4160" s="492"/>
      <c r="G4160" s="492"/>
      <c r="H4160" s="199"/>
      <c r="I4160" s="199"/>
    </row>
    <row r="4161" spans="2:9" x14ac:dyDescent="0.3">
      <c r="B4161" s="285"/>
      <c r="C4161" s="492"/>
      <c r="D4161" s="492"/>
      <c r="E4161" s="492"/>
      <c r="F4161" s="492"/>
      <c r="G4161" s="492"/>
      <c r="H4161" s="199"/>
      <c r="I4161" s="199"/>
    </row>
    <row r="4162" spans="2:9" x14ac:dyDescent="0.3">
      <c r="B4162" s="285"/>
      <c r="C4162" s="492"/>
      <c r="D4162" s="492"/>
      <c r="E4162" s="492"/>
      <c r="F4162" s="492"/>
      <c r="G4162" s="492"/>
      <c r="H4162" s="199"/>
      <c r="I4162" s="199"/>
    </row>
    <row r="4163" spans="2:9" x14ac:dyDescent="0.3">
      <c r="B4163" s="285"/>
      <c r="C4163" s="492"/>
      <c r="D4163" s="492"/>
      <c r="E4163" s="492"/>
      <c r="F4163" s="492"/>
      <c r="G4163" s="492"/>
      <c r="H4163" s="199"/>
      <c r="I4163" s="199"/>
    </row>
    <row r="4164" spans="2:9" x14ac:dyDescent="0.3">
      <c r="B4164" s="285"/>
      <c r="C4164" s="492"/>
      <c r="D4164" s="492"/>
      <c r="E4164" s="492"/>
      <c r="F4164" s="492"/>
      <c r="G4164" s="492"/>
      <c r="H4164" s="199"/>
      <c r="I4164" s="199"/>
    </row>
    <row r="4165" spans="2:9" x14ac:dyDescent="0.3">
      <c r="B4165" s="285"/>
      <c r="C4165" s="492"/>
      <c r="D4165" s="492"/>
      <c r="E4165" s="492"/>
      <c r="F4165" s="492"/>
      <c r="G4165" s="492"/>
      <c r="H4165" s="199"/>
      <c r="I4165" s="199"/>
    </row>
    <row r="4166" spans="2:9" x14ac:dyDescent="0.3">
      <c r="B4166" s="285"/>
      <c r="C4166" s="492"/>
      <c r="D4166" s="492"/>
      <c r="E4166" s="492"/>
      <c r="F4166" s="492"/>
      <c r="G4166" s="492"/>
      <c r="H4166" s="199"/>
      <c r="I4166" s="199"/>
    </row>
    <row r="4167" spans="2:9" x14ac:dyDescent="0.3">
      <c r="B4167" s="285"/>
      <c r="C4167" s="492"/>
      <c r="D4167" s="492"/>
      <c r="E4167" s="492"/>
      <c r="F4167" s="492"/>
      <c r="G4167" s="492"/>
      <c r="H4167" s="199"/>
      <c r="I4167" s="199"/>
    </row>
    <row r="4168" spans="2:9" x14ac:dyDescent="0.3">
      <c r="B4168" s="285"/>
      <c r="C4168" s="492"/>
      <c r="D4168" s="492"/>
      <c r="E4168" s="492"/>
      <c r="F4168" s="492"/>
      <c r="G4168" s="492"/>
      <c r="H4168" s="199"/>
      <c r="I4168" s="199"/>
    </row>
    <row r="4169" spans="2:9" x14ac:dyDescent="0.3">
      <c r="B4169" s="285"/>
      <c r="C4169" s="492"/>
      <c r="D4169" s="492"/>
      <c r="E4169" s="492"/>
      <c r="F4169" s="492"/>
      <c r="G4169" s="492"/>
      <c r="H4169" s="199"/>
      <c r="I4169" s="199"/>
    </row>
    <row r="4170" spans="2:9" x14ac:dyDescent="0.3">
      <c r="B4170" s="285"/>
      <c r="C4170" s="492"/>
      <c r="D4170" s="492"/>
      <c r="E4170" s="492"/>
      <c r="F4170" s="492"/>
      <c r="G4170" s="492"/>
      <c r="H4170" s="199"/>
      <c r="I4170" s="199"/>
    </row>
    <row r="4171" spans="2:9" x14ac:dyDescent="0.3">
      <c r="B4171" s="285"/>
      <c r="C4171" s="492"/>
      <c r="D4171" s="492"/>
      <c r="E4171" s="492"/>
      <c r="F4171" s="492"/>
      <c r="G4171" s="492"/>
      <c r="H4171" s="199"/>
      <c r="I4171" s="199"/>
    </row>
    <row r="4172" spans="2:9" x14ac:dyDescent="0.3">
      <c r="B4172" s="285"/>
      <c r="C4172" s="492"/>
      <c r="D4172" s="492"/>
      <c r="E4172" s="492"/>
      <c r="F4172" s="492"/>
      <c r="G4172" s="492"/>
      <c r="H4172" s="199"/>
      <c r="I4172" s="199"/>
    </row>
    <row r="4173" spans="2:9" x14ac:dyDescent="0.3">
      <c r="B4173" s="285"/>
      <c r="C4173" s="492"/>
      <c r="D4173" s="492"/>
      <c r="E4173" s="492"/>
      <c r="F4173" s="492"/>
      <c r="G4173" s="492"/>
      <c r="H4173" s="199"/>
      <c r="I4173" s="199"/>
    </row>
    <row r="4174" spans="2:9" x14ac:dyDescent="0.3">
      <c r="B4174" s="285"/>
      <c r="C4174" s="492"/>
      <c r="D4174" s="492"/>
      <c r="E4174" s="492"/>
      <c r="F4174" s="492"/>
      <c r="G4174" s="492"/>
      <c r="H4174" s="199"/>
      <c r="I4174" s="199"/>
    </row>
    <row r="4175" spans="2:9" x14ac:dyDescent="0.3">
      <c r="B4175" s="285"/>
      <c r="C4175" s="492"/>
      <c r="D4175" s="492"/>
      <c r="E4175" s="492"/>
      <c r="F4175" s="492"/>
      <c r="G4175" s="492"/>
      <c r="H4175" s="199"/>
      <c r="I4175" s="199"/>
    </row>
    <row r="4176" spans="2:9" x14ac:dyDescent="0.3">
      <c r="B4176" s="285"/>
      <c r="C4176" s="492"/>
      <c r="D4176" s="492"/>
      <c r="E4176" s="492"/>
      <c r="F4176" s="492"/>
      <c r="G4176" s="492"/>
      <c r="H4176" s="199"/>
      <c r="I4176" s="199"/>
    </row>
    <row r="4177" spans="2:9" x14ac:dyDescent="0.3">
      <c r="B4177" s="285"/>
      <c r="C4177" s="492"/>
      <c r="D4177" s="492"/>
      <c r="E4177" s="492"/>
      <c r="F4177" s="492"/>
      <c r="G4177" s="492"/>
      <c r="H4177" s="199"/>
      <c r="I4177" s="199"/>
    </row>
    <row r="4178" spans="2:9" x14ac:dyDescent="0.3">
      <c r="B4178" s="285"/>
      <c r="C4178" s="492"/>
      <c r="D4178" s="492"/>
      <c r="E4178" s="492"/>
      <c r="F4178" s="492"/>
      <c r="G4178" s="492"/>
      <c r="H4178" s="199"/>
      <c r="I4178" s="199"/>
    </row>
    <row r="4179" spans="2:9" x14ac:dyDescent="0.3">
      <c r="B4179" s="285"/>
      <c r="C4179" s="492"/>
      <c r="D4179" s="492"/>
      <c r="E4179" s="492"/>
      <c r="F4179" s="492"/>
      <c r="G4179" s="492"/>
      <c r="H4179" s="199"/>
      <c r="I4179" s="199"/>
    </row>
    <row r="4180" spans="2:9" x14ac:dyDescent="0.3">
      <c r="B4180" s="285"/>
      <c r="C4180" s="492"/>
      <c r="D4180" s="492"/>
      <c r="E4180" s="492"/>
      <c r="F4180" s="492"/>
      <c r="G4180" s="492"/>
      <c r="H4180" s="199"/>
      <c r="I4180" s="199"/>
    </row>
    <row r="4181" spans="2:9" x14ac:dyDescent="0.3">
      <c r="B4181" s="285"/>
      <c r="C4181" s="492"/>
      <c r="D4181" s="492"/>
      <c r="E4181" s="492"/>
      <c r="F4181" s="492"/>
      <c r="G4181" s="492"/>
      <c r="H4181" s="199"/>
      <c r="I4181" s="199"/>
    </row>
    <row r="4182" spans="2:9" x14ac:dyDescent="0.3">
      <c r="B4182" s="285"/>
      <c r="C4182" s="492"/>
      <c r="D4182" s="492"/>
      <c r="E4182" s="492"/>
      <c r="F4182" s="492"/>
      <c r="G4182" s="492"/>
      <c r="H4182" s="199"/>
      <c r="I4182" s="199"/>
    </row>
    <row r="4183" spans="2:9" x14ac:dyDescent="0.3">
      <c r="B4183" s="285"/>
      <c r="C4183" s="492"/>
      <c r="D4183" s="492"/>
      <c r="E4183" s="492"/>
      <c r="F4183" s="492"/>
      <c r="G4183" s="492"/>
      <c r="H4183" s="199"/>
      <c r="I4183" s="199"/>
    </row>
    <row r="4184" spans="2:9" x14ac:dyDescent="0.3">
      <c r="B4184" s="285"/>
      <c r="C4184" s="492"/>
      <c r="D4184" s="492"/>
      <c r="E4184" s="492"/>
      <c r="F4184" s="492"/>
      <c r="G4184" s="492"/>
      <c r="H4184" s="199"/>
      <c r="I4184" s="199"/>
    </row>
    <row r="4185" spans="2:9" x14ac:dyDescent="0.3">
      <c r="B4185" s="285"/>
      <c r="C4185" s="492"/>
      <c r="D4185" s="492"/>
      <c r="E4185" s="492"/>
      <c r="F4185" s="492"/>
      <c r="G4185" s="492"/>
      <c r="H4185" s="199"/>
      <c r="I4185" s="199"/>
    </row>
    <row r="4186" spans="2:9" x14ac:dyDescent="0.3">
      <c r="B4186" s="285"/>
      <c r="C4186" s="492"/>
      <c r="D4186" s="492"/>
      <c r="E4186" s="492"/>
      <c r="F4186" s="492"/>
      <c r="G4186" s="492"/>
      <c r="H4186" s="199"/>
      <c r="I4186" s="199"/>
    </row>
    <row r="4187" spans="2:9" x14ac:dyDescent="0.3">
      <c r="B4187" s="285"/>
      <c r="C4187" s="492"/>
      <c r="D4187" s="492"/>
      <c r="E4187" s="492"/>
      <c r="F4187" s="492"/>
      <c r="G4187" s="492"/>
      <c r="H4187" s="199"/>
      <c r="I4187" s="199"/>
    </row>
    <row r="4188" spans="2:9" x14ac:dyDescent="0.3">
      <c r="B4188" s="285"/>
      <c r="C4188" s="492"/>
      <c r="D4188" s="492"/>
      <c r="E4188" s="492"/>
      <c r="F4188" s="492"/>
      <c r="G4188" s="492"/>
      <c r="H4188" s="199"/>
      <c r="I4188" s="199"/>
    </row>
    <row r="4189" spans="2:9" x14ac:dyDescent="0.3">
      <c r="B4189" s="285"/>
      <c r="C4189" s="492"/>
      <c r="D4189" s="492"/>
      <c r="E4189" s="492"/>
      <c r="F4189" s="492"/>
      <c r="G4189" s="492"/>
      <c r="H4189" s="199"/>
      <c r="I4189" s="199"/>
    </row>
    <row r="4190" spans="2:9" x14ac:dyDescent="0.3">
      <c r="B4190" s="285"/>
      <c r="C4190" s="492"/>
      <c r="D4190" s="492"/>
      <c r="E4190" s="492"/>
      <c r="F4190" s="492"/>
      <c r="G4190" s="492"/>
      <c r="H4190" s="199"/>
      <c r="I4190" s="199"/>
    </row>
    <row r="4191" spans="2:9" x14ac:dyDescent="0.3">
      <c r="B4191" s="285"/>
      <c r="C4191" s="492"/>
      <c r="D4191" s="492"/>
      <c r="E4191" s="492"/>
      <c r="F4191" s="492"/>
      <c r="G4191" s="492"/>
      <c r="H4191" s="199"/>
      <c r="I4191" s="199"/>
    </row>
    <row r="4192" spans="2:9" x14ac:dyDescent="0.3">
      <c r="B4192" s="285"/>
      <c r="C4192" s="492"/>
      <c r="D4192" s="492"/>
      <c r="E4192" s="492"/>
      <c r="F4192" s="492"/>
      <c r="G4192" s="492"/>
      <c r="H4192" s="199"/>
      <c r="I4192" s="199"/>
    </row>
    <row r="4193" spans="2:9" x14ac:dyDescent="0.3">
      <c r="B4193" s="285"/>
      <c r="C4193" s="492"/>
      <c r="D4193" s="492"/>
      <c r="E4193" s="492"/>
      <c r="F4193" s="492"/>
      <c r="G4193" s="492"/>
      <c r="H4193" s="199"/>
      <c r="I4193" s="199"/>
    </row>
    <row r="4194" spans="2:9" x14ac:dyDescent="0.3">
      <c r="B4194" s="285"/>
      <c r="C4194" s="492"/>
      <c r="D4194" s="492"/>
      <c r="E4194" s="492"/>
      <c r="F4194" s="492"/>
      <c r="G4194" s="492"/>
      <c r="H4194" s="199"/>
      <c r="I4194" s="199"/>
    </row>
    <row r="4195" spans="2:9" x14ac:dyDescent="0.3">
      <c r="B4195" s="285"/>
      <c r="C4195" s="492"/>
      <c r="D4195" s="492"/>
      <c r="E4195" s="492"/>
      <c r="F4195" s="492"/>
      <c r="G4195" s="492"/>
      <c r="H4195" s="199"/>
      <c r="I4195" s="199"/>
    </row>
    <row r="4196" spans="2:9" x14ac:dyDescent="0.3">
      <c r="B4196" s="285"/>
      <c r="C4196" s="492"/>
      <c r="D4196" s="492"/>
      <c r="E4196" s="492"/>
      <c r="F4196" s="492"/>
      <c r="G4196" s="492"/>
      <c r="H4196" s="199"/>
      <c r="I4196" s="199"/>
    </row>
    <row r="4197" spans="2:9" x14ac:dyDescent="0.3">
      <c r="B4197" s="285"/>
      <c r="C4197" s="492"/>
      <c r="D4197" s="492"/>
      <c r="E4197" s="492"/>
      <c r="F4197" s="492"/>
      <c r="G4197" s="492"/>
      <c r="H4197" s="199"/>
      <c r="I4197" s="199"/>
    </row>
    <row r="4198" spans="2:9" x14ac:dyDescent="0.3">
      <c r="B4198" s="285"/>
      <c r="C4198" s="492"/>
      <c r="D4198" s="492"/>
      <c r="E4198" s="492"/>
      <c r="F4198" s="492"/>
      <c r="G4198" s="492"/>
      <c r="H4198" s="199"/>
      <c r="I4198" s="199"/>
    </row>
    <row r="4199" spans="2:9" x14ac:dyDescent="0.3">
      <c r="B4199" s="285"/>
      <c r="C4199" s="492"/>
      <c r="D4199" s="492"/>
      <c r="E4199" s="492"/>
      <c r="F4199" s="492"/>
      <c r="G4199" s="492"/>
      <c r="H4199" s="199"/>
      <c r="I4199" s="199"/>
    </row>
    <row r="4200" spans="2:9" x14ac:dyDescent="0.3">
      <c r="B4200" s="285"/>
      <c r="C4200" s="492"/>
      <c r="D4200" s="492"/>
      <c r="E4200" s="492"/>
      <c r="F4200" s="492"/>
      <c r="G4200" s="492"/>
      <c r="H4200" s="199"/>
      <c r="I4200" s="199"/>
    </row>
    <row r="4201" spans="2:9" x14ac:dyDescent="0.3">
      <c r="B4201" s="285"/>
      <c r="C4201" s="492"/>
      <c r="D4201" s="492"/>
      <c r="E4201" s="492"/>
      <c r="F4201" s="492"/>
      <c r="G4201" s="492"/>
      <c r="H4201" s="199"/>
      <c r="I4201" s="199"/>
    </row>
    <row r="4202" spans="2:9" x14ac:dyDescent="0.3">
      <c r="B4202" s="285"/>
      <c r="C4202" s="492"/>
      <c r="D4202" s="492"/>
      <c r="E4202" s="492"/>
      <c r="F4202" s="492"/>
      <c r="G4202" s="492"/>
      <c r="H4202" s="199"/>
      <c r="I4202" s="199"/>
    </row>
    <row r="4203" spans="2:9" x14ac:dyDescent="0.3">
      <c r="B4203" s="285"/>
      <c r="C4203" s="492"/>
      <c r="D4203" s="492"/>
      <c r="E4203" s="492"/>
      <c r="F4203" s="492"/>
      <c r="G4203" s="492"/>
      <c r="H4203" s="199"/>
      <c r="I4203" s="199"/>
    </row>
    <row r="4204" spans="2:9" x14ac:dyDescent="0.3">
      <c r="B4204" s="285"/>
      <c r="C4204" s="492"/>
      <c r="D4204" s="492"/>
      <c r="E4204" s="492"/>
      <c r="F4204" s="492"/>
      <c r="G4204" s="492"/>
      <c r="H4204" s="199"/>
      <c r="I4204" s="199"/>
    </row>
    <row r="4205" spans="2:9" x14ac:dyDescent="0.3">
      <c r="B4205" s="285"/>
      <c r="C4205" s="492"/>
      <c r="D4205" s="492"/>
      <c r="E4205" s="492"/>
      <c r="F4205" s="492"/>
      <c r="G4205" s="492"/>
      <c r="H4205" s="199"/>
      <c r="I4205" s="199"/>
    </row>
    <row r="4206" spans="2:9" x14ac:dyDescent="0.3">
      <c r="B4206" s="285"/>
      <c r="C4206" s="492"/>
      <c r="D4206" s="492"/>
      <c r="E4206" s="492"/>
      <c r="F4206" s="492"/>
      <c r="G4206" s="492"/>
      <c r="H4206" s="199"/>
      <c r="I4206" s="199"/>
    </row>
    <row r="4207" spans="2:9" x14ac:dyDescent="0.3">
      <c r="B4207" s="285"/>
      <c r="C4207" s="492"/>
      <c r="D4207" s="492"/>
      <c r="E4207" s="492"/>
      <c r="F4207" s="492"/>
      <c r="G4207" s="492"/>
      <c r="H4207" s="199"/>
      <c r="I4207" s="199"/>
    </row>
    <row r="4208" spans="2:9" x14ac:dyDescent="0.3">
      <c r="B4208" s="285"/>
      <c r="C4208" s="492"/>
      <c r="D4208" s="492"/>
      <c r="E4208" s="492"/>
      <c r="F4208" s="492"/>
      <c r="G4208" s="492"/>
      <c r="H4208" s="199"/>
      <c r="I4208" s="199"/>
    </row>
    <row r="4209" spans="2:9" x14ac:dyDescent="0.3">
      <c r="B4209" s="285"/>
      <c r="C4209" s="492"/>
      <c r="D4209" s="492"/>
      <c r="E4209" s="492"/>
      <c r="F4209" s="492"/>
      <c r="G4209" s="492"/>
      <c r="H4209" s="199"/>
      <c r="I4209" s="199"/>
    </row>
    <row r="4210" spans="2:9" x14ac:dyDescent="0.3">
      <c r="B4210" s="285"/>
      <c r="C4210" s="492"/>
      <c r="D4210" s="492"/>
      <c r="E4210" s="492"/>
      <c r="F4210" s="492"/>
      <c r="G4210" s="492"/>
      <c r="H4210" s="199"/>
      <c r="I4210" s="199"/>
    </row>
    <row r="4211" spans="2:9" x14ac:dyDescent="0.3">
      <c r="B4211" s="285"/>
      <c r="C4211" s="492"/>
      <c r="D4211" s="492"/>
      <c r="E4211" s="492"/>
      <c r="F4211" s="492"/>
      <c r="G4211" s="492"/>
      <c r="H4211" s="199"/>
      <c r="I4211" s="199"/>
    </row>
    <row r="4212" spans="2:9" x14ac:dyDescent="0.3">
      <c r="B4212" s="285"/>
      <c r="C4212" s="492"/>
      <c r="D4212" s="492"/>
      <c r="E4212" s="492"/>
      <c r="F4212" s="492"/>
      <c r="G4212" s="492"/>
      <c r="H4212" s="199"/>
      <c r="I4212" s="199"/>
    </row>
    <row r="4213" spans="2:9" x14ac:dyDescent="0.3">
      <c r="B4213" s="285"/>
      <c r="C4213" s="492"/>
      <c r="D4213" s="492"/>
      <c r="E4213" s="492"/>
      <c r="F4213" s="492"/>
      <c r="G4213" s="492"/>
      <c r="H4213" s="199"/>
      <c r="I4213" s="199"/>
    </row>
    <row r="4214" spans="2:9" x14ac:dyDescent="0.3">
      <c r="B4214" s="285"/>
      <c r="C4214" s="492"/>
      <c r="D4214" s="492"/>
      <c r="E4214" s="492"/>
      <c r="F4214" s="492"/>
      <c r="G4214" s="492"/>
      <c r="H4214" s="199"/>
      <c r="I4214" s="199"/>
    </row>
    <row r="4215" spans="2:9" x14ac:dyDescent="0.3">
      <c r="B4215" s="285"/>
      <c r="C4215" s="492"/>
      <c r="D4215" s="492"/>
      <c r="E4215" s="492"/>
      <c r="F4215" s="492"/>
      <c r="G4215" s="492"/>
      <c r="H4215" s="199"/>
      <c r="I4215" s="199"/>
    </row>
    <row r="4216" spans="2:9" x14ac:dyDescent="0.3">
      <c r="B4216" s="285"/>
      <c r="C4216" s="492"/>
      <c r="D4216" s="492"/>
      <c r="E4216" s="492"/>
      <c r="F4216" s="492"/>
      <c r="G4216" s="492"/>
      <c r="H4216" s="199"/>
      <c r="I4216" s="199"/>
    </row>
    <row r="4217" spans="2:9" x14ac:dyDescent="0.3">
      <c r="B4217" s="285"/>
      <c r="C4217" s="492"/>
      <c r="D4217" s="492"/>
      <c r="E4217" s="492"/>
      <c r="F4217" s="492"/>
      <c r="G4217" s="492"/>
      <c r="H4217" s="199"/>
      <c r="I4217" s="199"/>
    </row>
    <row r="4218" spans="2:9" x14ac:dyDescent="0.3">
      <c r="B4218" s="285"/>
      <c r="C4218" s="492"/>
      <c r="D4218" s="492"/>
      <c r="E4218" s="492"/>
      <c r="F4218" s="492"/>
      <c r="G4218" s="492"/>
      <c r="H4218" s="199"/>
      <c r="I4218" s="199"/>
    </row>
    <row r="4219" spans="2:9" x14ac:dyDescent="0.3">
      <c r="B4219" s="285"/>
      <c r="C4219" s="492"/>
      <c r="D4219" s="492"/>
      <c r="E4219" s="492"/>
      <c r="F4219" s="492"/>
      <c r="G4219" s="492"/>
      <c r="H4219" s="199"/>
      <c r="I4219" s="199"/>
    </row>
    <row r="4220" spans="2:9" x14ac:dyDescent="0.3">
      <c r="B4220" s="285"/>
      <c r="C4220" s="492"/>
      <c r="D4220" s="492"/>
      <c r="E4220" s="492"/>
      <c r="F4220" s="492"/>
      <c r="G4220" s="492"/>
      <c r="H4220" s="199"/>
      <c r="I4220" s="199"/>
    </row>
    <row r="4221" spans="2:9" x14ac:dyDescent="0.3">
      <c r="B4221" s="285"/>
      <c r="C4221" s="492"/>
      <c r="D4221" s="492"/>
      <c r="E4221" s="492"/>
      <c r="F4221" s="492"/>
      <c r="G4221" s="492"/>
      <c r="H4221" s="199"/>
      <c r="I4221" s="199"/>
    </row>
    <row r="4222" spans="2:9" x14ac:dyDescent="0.3">
      <c r="B4222" s="285"/>
      <c r="C4222" s="492"/>
      <c r="D4222" s="492"/>
      <c r="E4222" s="492"/>
      <c r="F4222" s="492"/>
      <c r="G4222" s="492"/>
      <c r="H4222" s="199"/>
      <c r="I4222" s="199"/>
    </row>
    <row r="4223" spans="2:9" x14ac:dyDescent="0.3">
      <c r="B4223" s="285"/>
      <c r="C4223" s="492"/>
      <c r="D4223" s="492"/>
      <c r="E4223" s="492"/>
      <c r="F4223" s="492"/>
      <c r="G4223" s="492"/>
      <c r="H4223" s="199"/>
      <c r="I4223" s="199"/>
    </row>
    <row r="4224" spans="2:9" x14ac:dyDescent="0.3">
      <c r="B4224" s="285"/>
      <c r="C4224" s="492"/>
      <c r="D4224" s="492"/>
      <c r="E4224" s="492"/>
      <c r="F4224" s="492"/>
      <c r="G4224" s="492"/>
      <c r="H4224" s="199"/>
      <c r="I4224" s="199"/>
    </row>
    <row r="4225" spans="2:9" x14ac:dyDescent="0.3">
      <c r="B4225" s="285"/>
      <c r="C4225" s="492"/>
      <c r="D4225" s="492"/>
      <c r="E4225" s="492"/>
      <c r="F4225" s="492"/>
      <c r="G4225" s="492"/>
      <c r="H4225" s="199"/>
      <c r="I4225" s="199"/>
    </row>
    <row r="4226" spans="2:9" x14ac:dyDescent="0.3">
      <c r="B4226" s="285"/>
      <c r="C4226" s="492"/>
      <c r="D4226" s="492"/>
      <c r="E4226" s="492"/>
      <c r="F4226" s="492"/>
      <c r="G4226" s="492"/>
      <c r="H4226" s="199"/>
      <c r="I4226" s="199"/>
    </row>
    <row r="4227" spans="2:9" x14ac:dyDescent="0.3">
      <c r="B4227" s="285"/>
      <c r="C4227" s="492"/>
      <c r="D4227" s="492"/>
      <c r="E4227" s="492"/>
      <c r="F4227" s="492"/>
      <c r="G4227" s="492"/>
      <c r="H4227" s="199"/>
      <c r="I4227" s="199"/>
    </row>
    <row r="4228" spans="2:9" x14ac:dyDescent="0.3">
      <c r="B4228" s="285"/>
      <c r="C4228" s="492"/>
      <c r="D4228" s="492"/>
      <c r="E4228" s="492"/>
      <c r="F4228" s="492"/>
      <c r="G4228" s="492"/>
      <c r="H4228" s="199"/>
      <c r="I4228" s="199"/>
    </row>
    <row r="4229" spans="2:9" x14ac:dyDescent="0.3">
      <c r="B4229" s="285"/>
      <c r="C4229" s="492"/>
      <c r="D4229" s="492"/>
      <c r="E4229" s="492"/>
      <c r="F4229" s="492"/>
      <c r="G4229" s="492"/>
      <c r="H4229" s="199"/>
      <c r="I4229" s="199"/>
    </row>
    <row r="4230" spans="2:9" x14ac:dyDescent="0.3">
      <c r="B4230" s="285"/>
      <c r="C4230" s="492"/>
      <c r="D4230" s="492"/>
      <c r="E4230" s="492"/>
      <c r="F4230" s="492"/>
      <c r="G4230" s="492"/>
      <c r="H4230" s="199"/>
      <c r="I4230" s="199"/>
    </row>
    <row r="4231" spans="2:9" x14ac:dyDescent="0.3">
      <c r="B4231" s="285"/>
      <c r="C4231" s="492"/>
      <c r="D4231" s="492"/>
      <c r="E4231" s="492"/>
      <c r="F4231" s="492"/>
      <c r="G4231" s="492"/>
      <c r="H4231" s="199"/>
      <c r="I4231" s="199"/>
    </row>
    <row r="4232" spans="2:9" x14ac:dyDescent="0.3">
      <c r="B4232" s="285"/>
      <c r="C4232" s="492"/>
      <c r="D4232" s="492"/>
      <c r="E4232" s="492"/>
      <c r="F4232" s="492"/>
      <c r="G4232" s="492"/>
      <c r="H4232" s="199"/>
      <c r="I4232" s="199"/>
    </row>
    <row r="4233" spans="2:9" x14ac:dyDescent="0.3">
      <c r="B4233" s="285"/>
      <c r="C4233" s="492"/>
      <c r="D4233" s="492"/>
      <c r="E4233" s="492"/>
      <c r="F4233" s="492"/>
      <c r="G4233" s="492"/>
      <c r="H4233" s="199"/>
      <c r="I4233" s="199"/>
    </row>
    <row r="4234" spans="2:9" x14ac:dyDescent="0.3">
      <c r="B4234" s="285"/>
      <c r="C4234" s="492"/>
      <c r="D4234" s="492"/>
      <c r="E4234" s="492"/>
      <c r="F4234" s="492"/>
      <c r="G4234" s="492"/>
      <c r="H4234" s="199"/>
      <c r="I4234" s="199"/>
    </row>
    <row r="4235" spans="2:9" x14ac:dyDescent="0.3">
      <c r="B4235" s="285"/>
      <c r="C4235" s="492"/>
      <c r="D4235" s="492"/>
      <c r="E4235" s="492"/>
      <c r="F4235" s="492"/>
      <c r="G4235" s="492"/>
      <c r="H4235" s="199"/>
      <c r="I4235" s="199"/>
    </row>
    <row r="4236" spans="2:9" x14ac:dyDescent="0.3">
      <c r="B4236" s="285"/>
      <c r="C4236" s="492"/>
      <c r="D4236" s="492"/>
      <c r="E4236" s="492"/>
      <c r="F4236" s="492"/>
      <c r="G4236" s="492"/>
      <c r="H4236" s="199"/>
      <c r="I4236" s="199"/>
    </row>
    <row r="4237" spans="2:9" x14ac:dyDescent="0.3">
      <c r="B4237" s="285"/>
      <c r="C4237" s="492"/>
      <c r="D4237" s="492"/>
      <c r="E4237" s="492"/>
      <c r="F4237" s="492"/>
      <c r="G4237" s="492"/>
      <c r="H4237" s="199"/>
      <c r="I4237" s="199"/>
    </row>
    <row r="4238" spans="2:9" x14ac:dyDescent="0.3">
      <c r="B4238" s="285"/>
      <c r="C4238" s="492"/>
      <c r="D4238" s="492"/>
      <c r="E4238" s="492"/>
      <c r="F4238" s="492"/>
      <c r="G4238" s="492"/>
      <c r="H4238" s="199"/>
      <c r="I4238" s="199"/>
    </row>
    <row r="4239" spans="2:9" x14ac:dyDescent="0.3">
      <c r="B4239" s="285"/>
      <c r="C4239" s="492"/>
      <c r="D4239" s="492"/>
      <c r="E4239" s="492"/>
      <c r="F4239" s="492"/>
      <c r="G4239" s="492"/>
      <c r="H4239" s="199"/>
      <c r="I4239" s="199"/>
    </row>
    <row r="4240" spans="2:9" x14ac:dyDescent="0.3">
      <c r="B4240" s="285"/>
      <c r="C4240" s="492"/>
      <c r="D4240" s="492"/>
      <c r="E4240" s="492"/>
      <c r="F4240" s="492"/>
      <c r="G4240" s="492"/>
      <c r="H4240" s="199"/>
      <c r="I4240" s="199"/>
    </row>
    <row r="4241" spans="2:9" x14ac:dyDescent="0.3">
      <c r="B4241" s="285"/>
      <c r="C4241" s="492"/>
      <c r="D4241" s="492"/>
      <c r="E4241" s="492"/>
      <c r="F4241" s="492"/>
      <c r="G4241" s="492"/>
      <c r="H4241" s="199"/>
      <c r="I4241" s="199"/>
    </row>
    <row r="4242" spans="2:9" x14ac:dyDescent="0.3">
      <c r="B4242" s="285"/>
      <c r="C4242" s="492"/>
      <c r="D4242" s="492"/>
      <c r="E4242" s="492"/>
      <c r="F4242" s="492"/>
      <c r="G4242" s="492"/>
      <c r="H4242" s="199"/>
      <c r="I4242" s="199"/>
    </row>
    <row r="4243" spans="2:9" x14ac:dyDescent="0.3">
      <c r="B4243" s="285"/>
      <c r="C4243" s="492"/>
      <c r="D4243" s="492"/>
      <c r="E4243" s="492"/>
      <c r="F4243" s="492"/>
      <c r="G4243" s="492"/>
      <c r="H4243" s="199"/>
      <c r="I4243" s="199"/>
    </row>
    <row r="4244" spans="2:9" x14ac:dyDescent="0.3">
      <c r="B4244" s="285"/>
      <c r="C4244" s="492"/>
      <c r="D4244" s="492"/>
      <c r="E4244" s="492"/>
      <c r="F4244" s="492"/>
      <c r="G4244" s="492"/>
      <c r="H4244" s="199"/>
      <c r="I4244" s="199"/>
    </row>
    <row r="4245" spans="2:9" x14ac:dyDescent="0.3">
      <c r="B4245" s="285"/>
      <c r="C4245" s="492"/>
      <c r="D4245" s="492"/>
      <c r="E4245" s="492"/>
      <c r="F4245" s="492"/>
      <c r="G4245" s="492"/>
      <c r="H4245" s="199"/>
      <c r="I4245" s="199"/>
    </row>
    <row r="4246" spans="2:9" x14ac:dyDescent="0.3">
      <c r="B4246" s="285"/>
      <c r="C4246" s="492"/>
      <c r="D4246" s="492"/>
      <c r="E4246" s="492"/>
      <c r="F4246" s="492"/>
      <c r="G4246" s="492"/>
      <c r="H4246" s="199"/>
      <c r="I4246" s="199"/>
    </row>
    <row r="4247" spans="2:9" x14ac:dyDescent="0.3">
      <c r="B4247" s="285"/>
      <c r="C4247" s="492"/>
      <c r="D4247" s="492"/>
      <c r="E4247" s="492"/>
      <c r="F4247" s="492"/>
      <c r="G4247" s="492"/>
      <c r="H4247" s="199"/>
      <c r="I4247" s="199"/>
    </row>
    <row r="4248" spans="2:9" x14ac:dyDescent="0.3">
      <c r="B4248" s="285"/>
      <c r="C4248" s="492"/>
      <c r="D4248" s="492"/>
      <c r="E4248" s="492"/>
      <c r="F4248" s="492"/>
      <c r="G4248" s="492"/>
      <c r="H4248" s="199"/>
      <c r="I4248" s="199"/>
    </row>
    <row r="4249" spans="2:9" x14ac:dyDescent="0.3">
      <c r="B4249" s="285"/>
      <c r="C4249" s="492"/>
      <c r="D4249" s="492"/>
      <c r="E4249" s="492"/>
      <c r="F4249" s="492"/>
      <c r="G4249" s="492"/>
      <c r="H4249" s="199"/>
      <c r="I4249" s="199"/>
    </row>
    <row r="4250" spans="2:9" x14ac:dyDescent="0.3">
      <c r="B4250" s="285"/>
      <c r="C4250" s="492"/>
      <c r="D4250" s="492"/>
      <c r="E4250" s="492"/>
      <c r="F4250" s="492"/>
      <c r="G4250" s="492"/>
      <c r="H4250" s="199"/>
      <c r="I4250" s="199"/>
    </row>
    <row r="4251" spans="2:9" x14ac:dyDescent="0.3">
      <c r="B4251" s="285"/>
      <c r="C4251" s="492"/>
      <c r="D4251" s="492"/>
      <c r="E4251" s="492"/>
      <c r="F4251" s="492"/>
      <c r="G4251" s="492"/>
      <c r="H4251" s="199"/>
      <c r="I4251" s="199"/>
    </row>
    <row r="4252" spans="2:9" x14ac:dyDescent="0.3">
      <c r="B4252" s="285"/>
      <c r="C4252" s="492"/>
      <c r="D4252" s="492"/>
      <c r="E4252" s="492"/>
      <c r="F4252" s="492"/>
      <c r="G4252" s="492"/>
      <c r="H4252" s="199"/>
      <c r="I4252" s="199"/>
    </row>
    <row r="4253" spans="2:9" x14ac:dyDescent="0.3">
      <c r="B4253" s="285"/>
      <c r="C4253" s="492"/>
      <c r="D4253" s="492"/>
      <c r="E4253" s="492"/>
      <c r="F4253" s="492"/>
      <c r="G4253" s="492"/>
      <c r="H4253" s="199"/>
      <c r="I4253" s="199"/>
    </row>
    <row r="4254" spans="2:9" x14ac:dyDescent="0.3">
      <c r="B4254" s="285"/>
      <c r="C4254" s="492"/>
      <c r="D4254" s="492"/>
      <c r="E4254" s="492"/>
      <c r="F4254" s="492"/>
      <c r="G4254" s="492"/>
      <c r="H4254" s="199"/>
      <c r="I4254" s="199"/>
    </row>
    <row r="4255" spans="2:9" x14ac:dyDescent="0.3">
      <c r="B4255" s="285"/>
      <c r="C4255" s="492"/>
      <c r="D4255" s="492"/>
      <c r="E4255" s="492"/>
      <c r="F4255" s="492"/>
      <c r="G4255" s="492"/>
      <c r="H4255" s="199"/>
      <c r="I4255" s="199"/>
    </row>
    <row r="4256" spans="2:9" x14ac:dyDescent="0.3">
      <c r="B4256" s="285"/>
      <c r="C4256" s="492"/>
      <c r="D4256" s="492"/>
      <c r="E4256" s="492"/>
      <c r="F4256" s="492"/>
      <c r="G4256" s="492"/>
      <c r="H4256" s="199"/>
      <c r="I4256" s="199"/>
    </row>
    <row r="4257" spans="2:9" x14ac:dyDescent="0.3">
      <c r="B4257" s="285"/>
      <c r="C4257" s="492"/>
      <c r="D4257" s="492"/>
      <c r="E4257" s="492"/>
      <c r="F4257" s="492"/>
      <c r="G4257" s="492"/>
      <c r="H4257" s="199"/>
      <c r="I4257" s="199"/>
    </row>
    <row r="4258" spans="2:9" x14ac:dyDescent="0.3">
      <c r="B4258" s="285"/>
      <c r="C4258" s="492"/>
      <c r="D4258" s="492"/>
      <c r="E4258" s="492"/>
      <c r="F4258" s="492"/>
      <c r="G4258" s="492"/>
      <c r="H4258" s="199"/>
      <c r="I4258" s="199"/>
    </row>
    <row r="4259" spans="2:9" x14ac:dyDescent="0.3">
      <c r="B4259" s="285"/>
      <c r="C4259" s="492"/>
      <c r="D4259" s="492"/>
      <c r="E4259" s="492"/>
      <c r="F4259" s="492"/>
      <c r="G4259" s="492"/>
      <c r="H4259" s="199"/>
      <c r="I4259" s="199"/>
    </row>
    <row r="4260" spans="2:9" x14ac:dyDescent="0.3">
      <c r="B4260" s="285"/>
      <c r="C4260" s="492"/>
      <c r="D4260" s="492"/>
      <c r="E4260" s="492"/>
      <c r="F4260" s="492"/>
      <c r="G4260" s="492"/>
      <c r="H4260" s="199"/>
      <c r="I4260" s="199"/>
    </row>
    <row r="4261" spans="2:9" x14ac:dyDescent="0.3">
      <c r="B4261" s="285"/>
      <c r="C4261" s="492"/>
      <c r="D4261" s="492"/>
      <c r="E4261" s="492"/>
      <c r="F4261" s="492"/>
      <c r="G4261" s="492"/>
      <c r="H4261" s="199"/>
      <c r="I4261" s="199"/>
    </row>
    <row r="4262" spans="2:9" x14ac:dyDescent="0.3">
      <c r="B4262" s="285"/>
      <c r="C4262" s="492"/>
      <c r="D4262" s="492"/>
      <c r="E4262" s="492"/>
      <c r="F4262" s="492"/>
      <c r="G4262" s="492"/>
      <c r="H4262" s="199"/>
      <c r="I4262" s="199"/>
    </row>
    <row r="4263" spans="2:9" x14ac:dyDescent="0.3">
      <c r="B4263" s="285"/>
      <c r="C4263" s="492"/>
      <c r="D4263" s="492"/>
      <c r="E4263" s="492"/>
      <c r="F4263" s="492"/>
      <c r="G4263" s="492"/>
      <c r="H4263" s="199"/>
      <c r="I4263" s="199"/>
    </row>
    <row r="4264" spans="2:9" x14ac:dyDescent="0.3">
      <c r="B4264" s="285"/>
      <c r="C4264" s="492"/>
      <c r="D4264" s="492"/>
      <c r="E4264" s="492"/>
      <c r="F4264" s="492"/>
      <c r="G4264" s="492"/>
      <c r="H4264" s="199"/>
      <c r="I4264" s="199"/>
    </row>
    <row r="4265" spans="2:9" x14ac:dyDescent="0.3">
      <c r="B4265" s="285"/>
      <c r="C4265" s="492"/>
      <c r="D4265" s="492"/>
      <c r="E4265" s="492"/>
      <c r="F4265" s="492"/>
      <c r="G4265" s="492"/>
      <c r="H4265" s="199"/>
      <c r="I4265" s="199"/>
    </row>
    <row r="4266" spans="2:9" x14ac:dyDescent="0.3">
      <c r="B4266" s="285"/>
      <c r="C4266" s="492"/>
      <c r="D4266" s="492"/>
      <c r="E4266" s="492"/>
      <c r="F4266" s="492"/>
      <c r="G4266" s="492"/>
      <c r="H4266" s="199"/>
      <c r="I4266" s="199"/>
    </row>
    <row r="4267" spans="2:9" x14ac:dyDescent="0.3">
      <c r="B4267" s="285"/>
      <c r="C4267" s="492"/>
      <c r="D4267" s="492"/>
      <c r="E4267" s="492"/>
      <c r="F4267" s="492"/>
      <c r="G4267" s="492"/>
      <c r="H4267" s="199"/>
      <c r="I4267" s="199"/>
    </row>
    <row r="4268" spans="2:9" x14ac:dyDescent="0.3">
      <c r="B4268" s="285"/>
      <c r="C4268" s="492"/>
      <c r="D4268" s="492"/>
      <c r="E4268" s="492"/>
      <c r="F4268" s="492"/>
      <c r="G4268" s="492"/>
      <c r="H4268" s="199"/>
      <c r="I4268" s="199"/>
    </row>
    <row r="4269" spans="2:9" x14ac:dyDescent="0.3">
      <c r="B4269" s="285"/>
      <c r="C4269" s="492"/>
      <c r="D4269" s="492"/>
      <c r="E4269" s="492"/>
      <c r="F4269" s="492"/>
      <c r="G4269" s="492"/>
      <c r="H4269" s="199"/>
      <c r="I4269" s="199"/>
    </row>
    <row r="4270" spans="2:9" x14ac:dyDescent="0.3">
      <c r="B4270" s="285"/>
      <c r="C4270" s="492"/>
      <c r="D4270" s="492"/>
      <c r="E4270" s="492"/>
      <c r="F4270" s="492"/>
      <c r="G4270" s="492"/>
      <c r="H4270" s="199"/>
      <c r="I4270" s="199"/>
    </row>
    <row r="4271" spans="2:9" x14ac:dyDescent="0.3">
      <c r="B4271" s="285"/>
      <c r="C4271" s="492"/>
      <c r="D4271" s="492"/>
      <c r="E4271" s="492"/>
      <c r="F4271" s="492"/>
      <c r="G4271" s="492"/>
      <c r="H4271" s="199"/>
      <c r="I4271" s="199"/>
    </row>
    <row r="4272" spans="2:9" x14ac:dyDescent="0.3">
      <c r="B4272" s="285"/>
      <c r="C4272" s="492"/>
      <c r="D4272" s="492"/>
      <c r="E4272" s="492"/>
      <c r="F4272" s="492"/>
      <c r="G4272" s="492"/>
      <c r="H4272" s="199"/>
      <c r="I4272" s="199"/>
    </row>
    <row r="4273" spans="2:9" x14ac:dyDescent="0.3">
      <c r="B4273" s="285"/>
      <c r="C4273" s="492"/>
      <c r="D4273" s="492"/>
      <c r="E4273" s="492"/>
      <c r="F4273" s="492"/>
      <c r="G4273" s="492"/>
      <c r="H4273" s="199"/>
      <c r="I4273" s="199"/>
    </row>
    <row r="4274" spans="2:9" x14ac:dyDescent="0.3">
      <c r="B4274" s="285"/>
      <c r="C4274" s="492"/>
      <c r="D4274" s="492"/>
      <c r="E4274" s="492"/>
      <c r="F4274" s="492"/>
      <c r="G4274" s="492"/>
      <c r="H4274" s="199"/>
      <c r="I4274" s="199"/>
    </row>
    <row r="4275" spans="2:9" x14ac:dyDescent="0.3">
      <c r="B4275" s="285"/>
      <c r="C4275" s="492"/>
      <c r="D4275" s="492"/>
      <c r="E4275" s="492"/>
      <c r="F4275" s="492"/>
      <c r="G4275" s="492"/>
      <c r="H4275" s="199"/>
      <c r="I4275" s="199"/>
    </row>
    <row r="4276" spans="2:9" x14ac:dyDescent="0.3">
      <c r="B4276" s="285"/>
      <c r="C4276" s="492"/>
      <c r="D4276" s="492"/>
      <c r="E4276" s="492"/>
      <c r="F4276" s="492"/>
      <c r="G4276" s="492"/>
      <c r="H4276" s="199"/>
      <c r="I4276" s="199"/>
    </row>
    <row r="4277" spans="2:9" x14ac:dyDescent="0.3">
      <c r="B4277" s="285"/>
      <c r="C4277" s="492"/>
      <c r="D4277" s="492"/>
      <c r="E4277" s="492"/>
      <c r="F4277" s="492"/>
      <c r="G4277" s="492"/>
      <c r="H4277" s="199"/>
      <c r="I4277" s="199"/>
    </row>
    <row r="4278" spans="2:9" x14ac:dyDescent="0.3">
      <c r="B4278" s="285"/>
      <c r="C4278" s="492"/>
      <c r="D4278" s="492"/>
      <c r="E4278" s="492"/>
      <c r="F4278" s="492"/>
      <c r="G4278" s="492"/>
      <c r="H4278" s="199"/>
      <c r="I4278" s="199"/>
    </row>
    <row r="4279" spans="2:9" x14ac:dyDescent="0.3">
      <c r="B4279" s="285"/>
      <c r="C4279" s="492"/>
      <c r="D4279" s="492"/>
      <c r="E4279" s="492"/>
      <c r="F4279" s="492"/>
      <c r="G4279" s="492"/>
      <c r="H4279" s="199"/>
      <c r="I4279" s="199"/>
    </row>
    <row r="4280" spans="2:9" x14ac:dyDescent="0.3">
      <c r="B4280" s="285"/>
      <c r="C4280" s="492"/>
      <c r="D4280" s="492"/>
      <c r="E4280" s="492"/>
      <c r="F4280" s="492"/>
      <c r="G4280" s="492"/>
      <c r="H4280" s="199"/>
      <c r="I4280" s="199"/>
    </row>
    <row r="4281" spans="2:9" x14ac:dyDescent="0.3">
      <c r="B4281" s="285"/>
      <c r="C4281" s="492"/>
      <c r="D4281" s="492"/>
      <c r="E4281" s="492"/>
      <c r="F4281" s="492"/>
      <c r="G4281" s="492"/>
      <c r="H4281" s="199"/>
      <c r="I4281" s="199"/>
    </row>
    <row r="4282" spans="2:9" x14ac:dyDescent="0.3">
      <c r="B4282" s="285"/>
      <c r="C4282" s="492"/>
      <c r="D4282" s="492"/>
      <c r="E4282" s="492"/>
      <c r="F4282" s="492"/>
      <c r="G4282" s="492"/>
      <c r="H4282" s="199"/>
      <c r="I4282" s="199"/>
    </row>
    <row r="4283" spans="2:9" x14ac:dyDescent="0.3">
      <c r="B4283" s="285"/>
      <c r="C4283" s="492"/>
      <c r="D4283" s="492"/>
      <c r="E4283" s="492"/>
      <c r="F4283" s="492"/>
      <c r="G4283" s="492"/>
      <c r="H4283" s="199"/>
      <c r="I4283" s="199"/>
    </row>
    <row r="4284" spans="2:9" x14ac:dyDescent="0.3">
      <c r="B4284" s="285"/>
      <c r="C4284" s="492"/>
      <c r="D4284" s="492"/>
      <c r="E4284" s="492"/>
      <c r="F4284" s="492"/>
      <c r="G4284" s="492"/>
      <c r="H4284" s="199"/>
      <c r="I4284" s="199"/>
    </row>
    <row r="4285" spans="2:9" x14ac:dyDescent="0.3">
      <c r="B4285" s="285"/>
      <c r="C4285" s="492"/>
      <c r="D4285" s="492"/>
      <c r="E4285" s="492"/>
      <c r="F4285" s="492"/>
      <c r="G4285" s="492"/>
      <c r="H4285" s="199"/>
      <c r="I4285" s="199"/>
    </row>
    <row r="4286" spans="2:9" x14ac:dyDescent="0.3">
      <c r="B4286" s="285"/>
      <c r="C4286" s="492"/>
      <c r="D4286" s="492"/>
      <c r="E4286" s="492"/>
      <c r="F4286" s="492"/>
      <c r="G4286" s="492"/>
      <c r="H4286" s="199"/>
      <c r="I4286" s="199"/>
    </row>
    <row r="4287" spans="2:9" x14ac:dyDescent="0.3">
      <c r="B4287" s="285"/>
      <c r="C4287" s="492"/>
      <c r="D4287" s="492"/>
      <c r="E4287" s="492"/>
      <c r="F4287" s="492"/>
      <c r="G4287" s="492"/>
      <c r="H4287" s="199"/>
      <c r="I4287" s="199"/>
    </row>
    <row r="4288" spans="2:9" x14ac:dyDescent="0.3">
      <c r="B4288" s="285"/>
      <c r="C4288" s="492"/>
      <c r="D4288" s="492"/>
      <c r="E4288" s="492"/>
      <c r="F4288" s="492"/>
      <c r="G4288" s="492"/>
      <c r="H4288" s="199"/>
      <c r="I4288" s="199"/>
    </row>
    <row r="4289" spans="2:9" x14ac:dyDescent="0.3">
      <c r="B4289" s="285"/>
      <c r="C4289" s="492"/>
      <c r="D4289" s="492"/>
      <c r="E4289" s="492"/>
      <c r="F4289" s="492"/>
      <c r="G4289" s="492"/>
      <c r="H4289" s="199"/>
      <c r="I4289" s="199"/>
    </row>
    <row r="4290" spans="2:9" x14ac:dyDescent="0.3">
      <c r="B4290" s="285"/>
      <c r="C4290" s="492"/>
      <c r="D4290" s="492"/>
      <c r="E4290" s="492"/>
      <c r="F4290" s="492"/>
      <c r="G4290" s="492"/>
      <c r="H4290" s="199"/>
      <c r="I4290" s="199"/>
    </row>
    <row r="4291" spans="2:9" x14ac:dyDescent="0.3">
      <c r="B4291" s="285"/>
      <c r="C4291" s="492"/>
      <c r="D4291" s="492"/>
      <c r="E4291" s="492"/>
      <c r="F4291" s="492"/>
      <c r="G4291" s="492"/>
      <c r="H4291" s="199"/>
      <c r="I4291" s="199"/>
    </row>
    <row r="4292" spans="2:9" x14ac:dyDescent="0.3">
      <c r="B4292" s="285"/>
      <c r="C4292" s="492"/>
      <c r="D4292" s="492"/>
      <c r="E4292" s="492"/>
      <c r="F4292" s="492"/>
      <c r="G4292" s="492"/>
      <c r="H4292" s="199"/>
      <c r="I4292" s="199"/>
    </row>
    <row r="4293" spans="2:9" x14ac:dyDescent="0.3">
      <c r="B4293" s="285"/>
      <c r="C4293" s="492"/>
      <c r="D4293" s="492"/>
      <c r="E4293" s="492"/>
      <c r="F4293" s="492"/>
      <c r="G4293" s="492"/>
      <c r="H4293" s="199"/>
      <c r="I4293" s="199"/>
    </row>
    <row r="4294" spans="2:9" x14ac:dyDescent="0.3">
      <c r="B4294" s="285"/>
      <c r="C4294" s="492"/>
      <c r="D4294" s="492"/>
      <c r="E4294" s="492"/>
      <c r="F4294" s="492"/>
      <c r="G4294" s="492"/>
      <c r="H4294" s="199"/>
      <c r="I4294" s="199"/>
    </row>
    <row r="4295" spans="2:9" x14ac:dyDescent="0.3">
      <c r="B4295" s="285"/>
      <c r="C4295" s="492"/>
      <c r="D4295" s="492"/>
      <c r="E4295" s="492"/>
      <c r="F4295" s="492"/>
      <c r="G4295" s="492"/>
      <c r="H4295" s="199"/>
      <c r="I4295" s="199"/>
    </row>
    <row r="4296" spans="2:9" x14ac:dyDescent="0.3">
      <c r="B4296" s="285"/>
      <c r="C4296" s="492"/>
      <c r="D4296" s="492"/>
      <c r="E4296" s="492"/>
      <c r="F4296" s="492"/>
      <c r="G4296" s="492"/>
      <c r="H4296" s="199"/>
      <c r="I4296" s="199"/>
    </row>
    <row r="4297" spans="2:9" x14ac:dyDescent="0.3">
      <c r="B4297" s="285"/>
      <c r="C4297" s="492"/>
      <c r="D4297" s="492"/>
      <c r="E4297" s="492"/>
      <c r="F4297" s="492"/>
      <c r="G4297" s="492"/>
      <c r="H4297" s="199"/>
      <c r="I4297" s="199"/>
    </row>
    <row r="4298" spans="2:9" x14ac:dyDescent="0.3">
      <c r="B4298" s="285"/>
      <c r="C4298" s="492"/>
      <c r="D4298" s="492"/>
      <c r="E4298" s="492"/>
      <c r="F4298" s="492"/>
      <c r="G4298" s="492"/>
      <c r="H4298" s="199"/>
      <c r="I4298" s="199"/>
    </row>
    <row r="4299" spans="2:9" x14ac:dyDescent="0.3">
      <c r="B4299" s="285"/>
      <c r="C4299" s="492"/>
      <c r="D4299" s="492"/>
      <c r="E4299" s="492"/>
      <c r="F4299" s="492"/>
      <c r="G4299" s="492"/>
      <c r="H4299" s="199"/>
      <c r="I4299" s="199"/>
    </row>
    <row r="4300" spans="2:9" x14ac:dyDescent="0.3">
      <c r="B4300" s="285"/>
      <c r="C4300" s="492"/>
      <c r="D4300" s="492"/>
      <c r="E4300" s="492"/>
      <c r="F4300" s="492"/>
      <c r="G4300" s="492"/>
      <c r="H4300" s="199"/>
      <c r="I4300" s="199"/>
    </row>
    <row r="4301" spans="2:9" x14ac:dyDescent="0.3">
      <c r="B4301" s="285"/>
      <c r="C4301" s="492"/>
      <c r="D4301" s="492"/>
      <c r="E4301" s="492"/>
      <c r="F4301" s="492"/>
      <c r="G4301" s="492"/>
      <c r="H4301" s="199"/>
      <c r="I4301" s="199"/>
    </row>
    <row r="4302" spans="2:9" x14ac:dyDescent="0.3">
      <c r="B4302" s="285"/>
      <c r="C4302" s="492"/>
      <c r="D4302" s="492"/>
      <c r="E4302" s="492"/>
      <c r="F4302" s="492"/>
      <c r="G4302" s="492"/>
      <c r="H4302" s="199"/>
      <c r="I4302" s="199"/>
    </row>
    <row r="4303" spans="2:9" x14ac:dyDescent="0.3">
      <c r="B4303" s="285"/>
      <c r="C4303" s="492"/>
      <c r="D4303" s="492"/>
      <c r="E4303" s="492"/>
      <c r="F4303" s="492"/>
      <c r="G4303" s="492"/>
      <c r="H4303" s="199"/>
      <c r="I4303" s="199"/>
    </row>
    <row r="4304" spans="2:9" x14ac:dyDescent="0.3">
      <c r="B4304" s="285"/>
      <c r="C4304" s="492"/>
      <c r="D4304" s="492"/>
      <c r="E4304" s="492"/>
      <c r="F4304" s="492"/>
      <c r="G4304" s="492"/>
      <c r="H4304" s="199"/>
      <c r="I4304" s="199"/>
    </row>
    <row r="4305" spans="2:9" x14ac:dyDescent="0.3">
      <c r="B4305" s="285"/>
      <c r="C4305" s="492"/>
      <c r="D4305" s="492"/>
      <c r="E4305" s="492"/>
      <c r="F4305" s="492"/>
      <c r="G4305" s="492"/>
      <c r="H4305" s="199"/>
      <c r="I4305" s="199"/>
    </row>
    <row r="4306" spans="2:9" x14ac:dyDescent="0.3">
      <c r="B4306" s="285"/>
      <c r="C4306" s="492"/>
      <c r="D4306" s="492"/>
      <c r="E4306" s="492"/>
      <c r="F4306" s="492"/>
      <c r="G4306" s="492"/>
      <c r="H4306" s="199"/>
      <c r="I4306" s="199"/>
    </row>
    <row r="4307" spans="2:9" x14ac:dyDescent="0.3">
      <c r="B4307" s="285"/>
      <c r="C4307" s="492"/>
      <c r="D4307" s="492"/>
      <c r="E4307" s="492"/>
      <c r="F4307" s="492"/>
      <c r="G4307" s="492"/>
      <c r="H4307" s="199"/>
      <c r="I4307" s="199"/>
    </row>
    <row r="4308" spans="2:9" x14ac:dyDescent="0.3">
      <c r="B4308" s="285"/>
      <c r="C4308" s="492"/>
      <c r="D4308" s="492"/>
      <c r="E4308" s="492"/>
      <c r="F4308" s="492"/>
      <c r="G4308" s="492"/>
      <c r="H4308" s="199"/>
      <c r="I4308" s="199"/>
    </row>
    <row r="4309" spans="2:9" x14ac:dyDescent="0.3">
      <c r="B4309" s="285"/>
      <c r="C4309" s="492"/>
      <c r="D4309" s="492"/>
      <c r="E4309" s="492"/>
      <c r="F4309" s="492"/>
      <c r="G4309" s="492"/>
      <c r="H4309" s="199"/>
      <c r="I4309" s="199"/>
    </row>
    <row r="4310" spans="2:9" x14ac:dyDescent="0.3">
      <c r="B4310" s="285"/>
      <c r="C4310" s="492"/>
      <c r="D4310" s="492"/>
      <c r="E4310" s="492"/>
      <c r="F4310" s="492"/>
      <c r="G4310" s="492"/>
      <c r="H4310" s="199"/>
      <c r="I4310" s="199"/>
    </row>
    <row r="4311" spans="2:9" x14ac:dyDescent="0.3">
      <c r="B4311" s="285"/>
      <c r="C4311" s="492"/>
      <c r="D4311" s="492"/>
      <c r="E4311" s="492"/>
      <c r="F4311" s="492"/>
      <c r="G4311" s="492"/>
      <c r="H4311" s="199"/>
      <c r="I4311" s="199"/>
    </row>
    <row r="4312" spans="2:9" x14ac:dyDescent="0.3">
      <c r="B4312" s="285"/>
      <c r="C4312" s="492"/>
      <c r="D4312" s="492"/>
      <c r="E4312" s="492"/>
      <c r="F4312" s="492"/>
      <c r="G4312" s="492"/>
      <c r="H4312" s="199"/>
      <c r="I4312" s="199"/>
    </row>
    <row r="4313" spans="2:9" x14ac:dyDescent="0.3">
      <c r="B4313" s="285"/>
      <c r="C4313" s="492"/>
      <c r="D4313" s="492"/>
      <c r="E4313" s="492"/>
      <c r="F4313" s="492"/>
      <c r="G4313" s="492"/>
      <c r="H4313" s="199"/>
      <c r="I4313" s="199"/>
    </row>
    <row r="4314" spans="2:9" x14ac:dyDescent="0.3">
      <c r="B4314" s="285"/>
      <c r="C4314" s="492"/>
      <c r="D4314" s="492"/>
      <c r="E4314" s="492"/>
      <c r="F4314" s="492"/>
      <c r="G4314" s="492"/>
      <c r="H4314" s="199"/>
      <c r="I4314" s="199"/>
    </row>
    <row r="4315" spans="2:9" x14ac:dyDescent="0.3">
      <c r="B4315" s="285"/>
      <c r="C4315" s="492"/>
      <c r="D4315" s="492"/>
      <c r="E4315" s="492"/>
      <c r="F4315" s="492"/>
      <c r="G4315" s="492"/>
      <c r="H4315" s="199"/>
      <c r="I4315" s="199"/>
    </row>
    <row r="4316" spans="2:9" x14ac:dyDescent="0.3">
      <c r="B4316" s="285"/>
      <c r="C4316" s="492"/>
      <c r="D4316" s="492"/>
      <c r="E4316" s="492"/>
      <c r="F4316" s="492"/>
      <c r="G4316" s="492"/>
      <c r="H4316" s="199"/>
      <c r="I4316" s="199"/>
    </row>
    <row r="4317" spans="2:9" x14ac:dyDescent="0.3">
      <c r="B4317" s="285"/>
      <c r="C4317" s="492"/>
      <c r="D4317" s="492"/>
      <c r="E4317" s="492"/>
      <c r="F4317" s="492"/>
      <c r="G4317" s="492"/>
      <c r="H4317" s="199"/>
      <c r="I4317" s="199"/>
    </row>
    <row r="4318" spans="2:9" x14ac:dyDescent="0.3">
      <c r="B4318" s="285"/>
      <c r="C4318" s="492"/>
      <c r="D4318" s="492"/>
      <c r="E4318" s="492"/>
      <c r="F4318" s="492"/>
      <c r="G4318" s="492"/>
      <c r="H4318" s="199"/>
      <c r="I4318" s="199"/>
    </row>
    <row r="4319" spans="2:9" x14ac:dyDescent="0.3">
      <c r="B4319" s="285"/>
      <c r="C4319" s="492"/>
      <c r="D4319" s="492"/>
      <c r="E4319" s="492"/>
      <c r="F4319" s="492"/>
      <c r="G4319" s="492"/>
      <c r="H4319" s="199"/>
      <c r="I4319" s="199"/>
    </row>
    <row r="4320" spans="2:9" x14ac:dyDescent="0.3">
      <c r="B4320" s="285"/>
      <c r="C4320" s="492"/>
      <c r="D4320" s="492"/>
      <c r="E4320" s="492"/>
      <c r="F4320" s="492"/>
      <c r="G4320" s="492"/>
      <c r="H4320" s="199"/>
      <c r="I4320" s="199"/>
    </row>
    <row r="4321" spans="2:9" x14ac:dyDescent="0.3">
      <c r="B4321" s="285"/>
      <c r="C4321" s="492"/>
      <c r="D4321" s="492"/>
      <c r="E4321" s="492"/>
      <c r="F4321" s="492"/>
      <c r="G4321" s="492"/>
      <c r="H4321" s="199"/>
      <c r="I4321" s="199"/>
    </row>
    <row r="4322" spans="2:9" x14ac:dyDescent="0.3">
      <c r="B4322" s="285"/>
      <c r="C4322" s="492"/>
      <c r="D4322" s="492"/>
      <c r="E4322" s="492"/>
      <c r="F4322" s="492"/>
      <c r="G4322" s="492"/>
      <c r="H4322" s="199"/>
      <c r="I4322" s="199"/>
    </row>
    <row r="4323" spans="2:9" x14ac:dyDescent="0.3">
      <c r="B4323" s="285"/>
      <c r="C4323" s="492"/>
      <c r="D4323" s="492"/>
      <c r="E4323" s="492"/>
      <c r="F4323" s="492"/>
      <c r="G4323" s="492"/>
      <c r="H4323" s="199"/>
      <c r="I4323" s="199"/>
    </row>
    <row r="4324" spans="2:9" x14ac:dyDescent="0.3">
      <c r="B4324" s="285"/>
      <c r="C4324" s="492"/>
      <c r="D4324" s="492"/>
      <c r="E4324" s="492"/>
      <c r="F4324" s="492"/>
      <c r="G4324" s="492"/>
      <c r="H4324" s="199"/>
      <c r="I4324" s="199"/>
    </row>
    <row r="4325" spans="2:9" x14ac:dyDescent="0.3">
      <c r="B4325" s="285"/>
      <c r="C4325" s="492"/>
      <c r="D4325" s="492"/>
      <c r="E4325" s="492"/>
      <c r="F4325" s="492"/>
      <c r="G4325" s="492"/>
      <c r="H4325" s="199"/>
      <c r="I4325" s="199"/>
    </row>
    <row r="4326" spans="2:9" x14ac:dyDescent="0.3">
      <c r="B4326" s="285"/>
      <c r="C4326" s="492"/>
      <c r="D4326" s="492"/>
      <c r="E4326" s="492"/>
      <c r="F4326" s="492"/>
      <c r="G4326" s="492"/>
      <c r="H4326" s="199"/>
      <c r="I4326" s="199"/>
    </row>
    <row r="4327" spans="2:9" x14ac:dyDescent="0.3">
      <c r="B4327" s="285"/>
      <c r="C4327" s="492"/>
      <c r="D4327" s="492"/>
      <c r="E4327" s="492"/>
      <c r="F4327" s="492"/>
      <c r="G4327" s="492"/>
      <c r="H4327" s="199"/>
      <c r="I4327" s="199"/>
    </row>
    <row r="4328" spans="2:9" x14ac:dyDescent="0.3">
      <c r="B4328" s="285"/>
      <c r="C4328" s="492"/>
      <c r="D4328" s="492"/>
      <c r="E4328" s="492"/>
      <c r="F4328" s="492"/>
      <c r="G4328" s="492"/>
      <c r="H4328" s="199"/>
      <c r="I4328" s="199"/>
    </row>
    <row r="4329" spans="2:9" x14ac:dyDescent="0.3">
      <c r="B4329" s="285"/>
      <c r="C4329" s="492"/>
      <c r="D4329" s="492"/>
      <c r="E4329" s="492"/>
      <c r="F4329" s="492"/>
      <c r="G4329" s="492"/>
      <c r="H4329" s="199"/>
      <c r="I4329" s="199"/>
    </row>
    <row r="4330" spans="2:9" x14ac:dyDescent="0.3">
      <c r="B4330" s="285"/>
      <c r="C4330" s="492"/>
      <c r="D4330" s="492"/>
      <c r="E4330" s="492"/>
      <c r="F4330" s="492"/>
      <c r="G4330" s="492"/>
      <c r="H4330" s="199"/>
      <c r="I4330" s="199"/>
    </row>
    <row r="4331" spans="2:9" x14ac:dyDescent="0.3">
      <c r="B4331" s="285"/>
      <c r="C4331" s="492"/>
      <c r="D4331" s="492"/>
      <c r="E4331" s="492"/>
      <c r="F4331" s="492"/>
      <c r="G4331" s="492"/>
      <c r="H4331" s="199"/>
      <c r="I4331" s="199"/>
    </row>
    <row r="4332" spans="2:9" x14ac:dyDescent="0.3">
      <c r="B4332" s="285"/>
      <c r="C4332" s="492"/>
      <c r="D4332" s="492"/>
      <c r="E4332" s="492"/>
      <c r="F4332" s="492"/>
      <c r="G4332" s="492"/>
      <c r="H4332" s="199"/>
      <c r="I4332" s="199"/>
    </row>
    <row r="4333" spans="2:9" x14ac:dyDescent="0.3">
      <c r="B4333" s="285"/>
      <c r="C4333" s="492"/>
      <c r="D4333" s="492"/>
      <c r="E4333" s="492"/>
      <c r="F4333" s="492"/>
      <c r="G4333" s="492"/>
      <c r="H4333" s="199"/>
      <c r="I4333" s="199"/>
    </row>
    <row r="4334" spans="2:9" x14ac:dyDescent="0.3">
      <c r="B4334" s="285"/>
      <c r="C4334" s="492"/>
      <c r="D4334" s="492"/>
      <c r="E4334" s="492"/>
      <c r="F4334" s="492"/>
      <c r="G4334" s="492"/>
      <c r="H4334" s="199"/>
      <c r="I4334" s="199"/>
    </row>
    <row r="4335" spans="2:9" x14ac:dyDescent="0.3">
      <c r="B4335" s="285"/>
      <c r="C4335" s="492"/>
      <c r="D4335" s="492"/>
      <c r="E4335" s="492"/>
      <c r="F4335" s="492"/>
      <c r="G4335" s="492"/>
      <c r="H4335" s="199"/>
      <c r="I4335" s="199"/>
    </row>
    <row r="4336" spans="2:9" x14ac:dyDescent="0.3">
      <c r="B4336" s="285"/>
      <c r="C4336" s="492"/>
      <c r="D4336" s="492"/>
      <c r="E4336" s="492"/>
      <c r="F4336" s="492"/>
      <c r="G4336" s="492"/>
      <c r="H4336" s="199"/>
      <c r="I4336" s="199"/>
    </row>
    <row r="4337" spans="2:9" x14ac:dyDescent="0.3">
      <c r="B4337" s="285"/>
      <c r="C4337" s="492"/>
      <c r="D4337" s="492"/>
      <c r="E4337" s="492"/>
      <c r="F4337" s="492"/>
      <c r="G4337" s="492"/>
      <c r="H4337" s="199"/>
      <c r="I4337" s="199"/>
    </row>
    <row r="4338" spans="2:9" x14ac:dyDescent="0.3">
      <c r="B4338" s="285"/>
      <c r="C4338" s="492"/>
      <c r="D4338" s="492"/>
      <c r="E4338" s="492"/>
      <c r="F4338" s="492"/>
      <c r="G4338" s="492"/>
      <c r="H4338" s="199"/>
      <c r="I4338" s="199"/>
    </row>
    <row r="4339" spans="2:9" x14ac:dyDescent="0.3">
      <c r="B4339" s="285"/>
      <c r="C4339" s="492"/>
      <c r="D4339" s="492"/>
      <c r="E4339" s="492"/>
      <c r="F4339" s="492"/>
      <c r="G4339" s="492"/>
      <c r="H4339" s="199"/>
      <c r="I4339" s="199"/>
    </row>
    <row r="4340" spans="2:9" x14ac:dyDescent="0.3">
      <c r="B4340" s="285"/>
      <c r="C4340" s="492"/>
      <c r="D4340" s="492"/>
      <c r="E4340" s="492"/>
      <c r="F4340" s="492"/>
      <c r="G4340" s="492"/>
      <c r="H4340" s="199"/>
      <c r="I4340" s="199"/>
    </row>
    <row r="4341" spans="2:9" x14ac:dyDescent="0.3">
      <c r="B4341" s="285"/>
      <c r="C4341" s="492"/>
      <c r="D4341" s="492"/>
      <c r="E4341" s="492"/>
      <c r="F4341" s="492"/>
      <c r="G4341" s="492"/>
      <c r="H4341" s="199"/>
      <c r="I4341" s="199"/>
    </row>
    <row r="4342" spans="2:9" x14ac:dyDescent="0.3">
      <c r="B4342" s="285"/>
      <c r="C4342" s="492"/>
      <c r="D4342" s="492"/>
      <c r="E4342" s="492"/>
      <c r="F4342" s="492"/>
      <c r="G4342" s="492"/>
      <c r="H4342" s="199"/>
      <c r="I4342" s="199"/>
    </row>
    <row r="4343" spans="2:9" x14ac:dyDescent="0.3">
      <c r="B4343" s="285"/>
      <c r="C4343" s="492"/>
      <c r="D4343" s="492"/>
      <c r="E4343" s="492"/>
      <c r="F4343" s="492"/>
      <c r="G4343" s="492"/>
      <c r="H4343" s="199"/>
      <c r="I4343" s="199"/>
    </row>
    <row r="4344" spans="2:9" x14ac:dyDescent="0.3">
      <c r="B4344" s="285"/>
      <c r="C4344" s="492"/>
      <c r="D4344" s="492"/>
      <c r="E4344" s="492"/>
      <c r="F4344" s="492"/>
      <c r="G4344" s="492"/>
      <c r="H4344" s="199"/>
      <c r="I4344" s="199"/>
    </row>
    <row r="4345" spans="2:9" x14ac:dyDescent="0.3">
      <c r="B4345" s="285"/>
      <c r="C4345" s="492"/>
      <c r="D4345" s="492"/>
      <c r="E4345" s="492"/>
      <c r="F4345" s="492"/>
      <c r="G4345" s="492"/>
      <c r="H4345" s="199"/>
      <c r="I4345" s="199"/>
    </row>
    <row r="4346" spans="2:9" x14ac:dyDescent="0.3">
      <c r="B4346" s="285"/>
      <c r="C4346" s="492"/>
      <c r="D4346" s="492"/>
      <c r="E4346" s="492"/>
      <c r="F4346" s="492"/>
      <c r="G4346" s="492"/>
      <c r="H4346" s="199"/>
      <c r="I4346" s="199"/>
    </row>
    <row r="4347" spans="2:9" x14ac:dyDescent="0.3">
      <c r="B4347" s="285"/>
      <c r="C4347" s="492"/>
      <c r="D4347" s="492"/>
      <c r="E4347" s="492"/>
      <c r="F4347" s="492"/>
      <c r="G4347" s="492"/>
      <c r="H4347" s="199"/>
      <c r="I4347" s="199"/>
    </row>
    <row r="4348" spans="2:9" x14ac:dyDescent="0.3">
      <c r="B4348" s="285"/>
      <c r="C4348" s="492"/>
      <c r="D4348" s="492"/>
      <c r="E4348" s="492"/>
      <c r="F4348" s="492"/>
      <c r="G4348" s="492"/>
      <c r="H4348" s="199"/>
      <c r="I4348" s="199"/>
    </row>
    <row r="4349" spans="2:9" x14ac:dyDescent="0.3">
      <c r="B4349" s="285"/>
      <c r="C4349" s="492"/>
      <c r="D4349" s="492"/>
      <c r="E4349" s="492"/>
      <c r="F4349" s="492"/>
      <c r="G4349" s="492"/>
      <c r="H4349" s="199"/>
      <c r="I4349" s="199"/>
    </row>
    <row r="4350" spans="2:9" x14ac:dyDescent="0.3">
      <c r="B4350" s="285"/>
      <c r="C4350" s="492"/>
      <c r="D4350" s="492"/>
      <c r="E4350" s="492"/>
      <c r="F4350" s="492"/>
      <c r="G4350" s="492"/>
      <c r="H4350" s="199"/>
      <c r="I4350" s="199"/>
    </row>
    <row r="4351" spans="2:9" x14ac:dyDescent="0.3">
      <c r="B4351" s="285"/>
      <c r="C4351" s="492"/>
      <c r="D4351" s="492"/>
      <c r="E4351" s="492"/>
      <c r="F4351" s="492"/>
      <c r="G4351" s="492"/>
      <c r="H4351" s="199"/>
      <c r="I4351" s="199"/>
    </row>
    <row r="4352" spans="2:9" x14ac:dyDescent="0.3">
      <c r="B4352" s="285"/>
      <c r="C4352" s="492"/>
      <c r="D4352" s="492"/>
      <c r="E4352" s="492"/>
      <c r="F4352" s="492"/>
      <c r="G4352" s="492"/>
      <c r="H4352" s="199"/>
      <c r="I4352" s="199"/>
    </row>
    <row r="4353" spans="2:9" x14ac:dyDescent="0.3">
      <c r="B4353" s="285"/>
      <c r="C4353" s="492"/>
      <c r="D4353" s="492"/>
      <c r="E4353" s="492"/>
      <c r="F4353" s="492"/>
      <c r="G4353" s="492"/>
      <c r="H4353" s="199"/>
      <c r="I4353" s="199"/>
    </row>
    <row r="4354" spans="2:9" x14ac:dyDescent="0.3">
      <c r="B4354" s="285"/>
      <c r="C4354" s="492"/>
      <c r="D4354" s="492"/>
      <c r="E4354" s="492"/>
      <c r="F4354" s="492"/>
      <c r="G4354" s="492"/>
      <c r="H4354" s="199"/>
      <c r="I4354" s="199"/>
    </row>
    <row r="4355" spans="2:9" x14ac:dyDescent="0.3">
      <c r="B4355" s="285"/>
      <c r="C4355" s="492"/>
      <c r="D4355" s="492"/>
      <c r="E4355" s="492"/>
      <c r="F4355" s="492"/>
      <c r="G4355" s="492"/>
      <c r="H4355" s="199"/>
      <c r="I4355" s="199"/>
    </row>
    <row r="4356" spans="2:9" x14ac:dyDescent="0.3">
      <c r="B4356" s="285"/>
      <c r="C4356" s="492"/>
      <c r="D4356" s="492"/>
      <c r="E4356" s="492"/>
      <c r="F4356" s="492"/>
      <c r="G4356" s="492"/>
      <c r="H4356" s="199"/>
      <c r="I4356" s="199"/>
    </row>
    <row r="4357" spans="2:9" x14ac:dyDescent="0.3">
      <c r="B4357" s="285"/>
      <c r="C4357" s="492"/>
      <c r="D4357" s="492"/>
      <c r="E4357" s="492"/>
      <c r="F4357" s="492"/>
      <c r="G4357" s="492"/>
      <c r="H4357" s="199"/>
      <c r="I4357" s="199"/>
    </row>
    <row r="4358" spans="2:9" x14ac:dyDescent="0.3">
      <c r="B4358" s="285"/>
      <c r="C4358" s="492"/>
      <c r="D4358" s="492"/>
      <c r="E4358" s="492"/>
      <c r="F4358" s="492"/>
      <c r="G4358" s="492"/>
      <c r="H4358" s="199"/>
      <c r="I4358" s="199"/>
    </row>
    <row r="4359" spans="2:9" x14ac:dyDescent="0.3">
      <c r="B4359" s="285"/>
      <c r="C4359" s="492"/>
      <c r="D4359" s="492"/>
      <c r="E4359" s="492"/>
      <c r="F4359" s="492"/>
      <c r="G4359" s="492"/>
      <c r="H4359" s="199"/>
      <c r="I4359" s="199"/>
    </row>
    <row r="4360" spans="2:9" x14ac:dyDescent="0.3">
      <c r="B4360" s="285"/>
      <c r="C4360" s="492"/>
      <c r="D4360" s="492"/>
      <c r="E4360" s="492"/>
      <c r="F4360" s="492"/>
      <c r="G4360" s="492"/>
      <c r="H4360" s="199"/>
      <c r="I4360" s="199"/>
    </row>
    <row r="4361" spans="2:9" x14ac:dyDescent="0.3">
      <c r="B4361" s="285"/>
      <c r="C4361" s="492"/>
      <c r="D4361" s="492"/>
      <c r="E4361" s="492"/>
      <c r="F4361" s="492"/>
      <c r="G4361" s="492"/>
      <c r="H4361" s="199"/>
      <c r="I4361" s="199"/>
    </row>
    <row r="4362" spans="2:9" x14ac:dyDescent="0.3">
      <c r="B4362" s="285"/>
      <c r="C4362" s="492"/>
      <c r="D4362" s="492"/>
      <c r="E4362" s="492"/>
      <c r="F4362" s="492"/>
      <c r="G4362" s="492"/>
      <c r="H4362" s="199"/>
      <c r="I4362" s="199"/>
    </row>
    <row r="4363" spans="2:9" x14ac:dyDescent="0.3">
      <c r="B4363" s="285"/>
      <c r="C4363" s="492"/>
      <c r="D4363" s="492"/>
      <c r="E4363" s="492"/>
      <c r="F4363" s="492"/>
      <c r="G4363" s="492"/>
      <c r="H4363" s="199"/>
      <c r="I4363" s="199"/>
    </row>
    <row r="4364" spans="2:9" x14ac:dyDescent="0.3">
      <c r="B4364" s="285"/>
      <c r="C4364" s="492"/>
      <c r="D4364" s="492"/>
      <c r="E4364" s="492"/>
      <c r="F4364" s="492"/>
      <c r="G4364" s="492"/>
      <c r="H4364" s="199"/>
      <c r="I4364" s="199"/>
    </row>
    <row r="4365" spans="2:9" x14ac:dyDescent="0.3">
      <c r="B4365" s="285"/>
      <c r="C4365" s="492"/>
      <c r="D4365" s="492"/>
      <c r="E4365" s="492"/>
      <c r="F4365" s="492"/>
      <c r="G4365" s="492"/>
      <c r="H4365" s="199"/>
      <c r="I4365" s="199"/>
    </row>
    <row r="4366" spans="2:9" x14ac:dyDescent="0.3">
      <c r="B4366" s="285"/>
      <c r="C4366" s="492"/>
      <c r="D4366" s="492"/>
      <c r="E4366" s="492"/>
      <c r="F4366" s="492"/>
      <c r="G4366" s="492"/>
      <c r="H4366" s="199"/>
      <c r="I4366" s="199"/>
    </row>
    <row r="4367" spans="2:9" x14ac:dyDescent="0.3">
      <c r="B4367" s="285"/>
      <c r="C4367" s="492"/>
      <c r="D4367" s="492"/>
      <c r="E4367" s="492"/>
      <c r="F4367" s="492"/>
      <c r="G4367" s="492"/>
      <c r="H4367" s="199"/>
      <c r="I4367" s="199"/>
    </row>
    <row r="4368" spans="2:9" x14ac:dyDescent="0.3">
      <c r="B4368" s="285"/>
      <c r="C4368" s="492"/>
      <c r="D4368" s="492"/>
      <c r="E4368" s="492"/>
      <c r="F4368" s="492"/>
      <c r="G4368" s="492"/>
      <c r="H4368" s="199"/>
      <c r="I4368" s="199"/>
    </row>
    <row r="4369" spans="2:9" x14ac:dyDescent="0.3">
      <c r="B4369" s="285"/>
      <c r="C4369" s="492"/>
      <c r="D4369" s="492"/>
      <c r="E4369" s="492"/>
      <c r="F4369" s="492"/>
      <c r="G4369" s="492"/>
      <c r="H4369" s="199"/>
      <c r="I4369" s="199"/>
    </row>
    <row r="4370" spans="2:9" x14ac:dyDescent="0.3">
      <c r="B4370" s="285"/>
      <c r="C4370" s="492"/>
      <c r="D4370" s="492"/>
      <c r="E4370" s="492"/>
      <c r="F4370" s="492"/>
      <c r="G4370" s="492"/>
      <c r="H4370" s="199"/>
      <c r="I4370" s="199"/>
    </row>
    <row r="4371" spans="2:9" x14ac:dyDescent="0.3">
      <c r="B4371" s="285"/>
      <c r="C4371" s="492"/>
      <c r="D4371" s="492"/>
      <c r="E4371" s="492"/>
      <c r="F4371" s="492"/>
      <c r="G4371" s="492"/>
      <c r="H4371" s="199"/>
      <c r="I4371" s="199"/>
    </row>
    <row r="4372" spans="2:9" x14ac:dyDescent="0.3">
      <c r="B4372" s="285"/>
      <c r="C4372" s="492"/>
      <c r="D4372" s="492"/>
      <c r="E4372" s="492"/>
      <c r="F4372" s="492"/>
      <c r="G4372" s="492"/>
      <c r="H4372" s="199"/>
      <c r="I4372" s="199"/>
    </row>
    <row r="4373" spans="2:9" x14ac:dyDescent="0.3">
      <c r="B4373" s="285"/>
      <c r="C4373" s="492"/>
      <c r="D4373" s="492"/>
      <c r="E4373" s="492"/>
      <c r="F4373" s="492"/>
      <c r="G4373" s="492"/>
      <c r="H4373" s="199"/>
      <c r="I4373" s="199"/>
    </row>
    <row r="4374" spans="2:9" x14ac:dyDescent="0.3">
      <c r="B4374" s="285"/>
      <c r="C4374" s="492"/>
      <c r="D4374" s="492"/>
      <c r="E4374" s="492"/>
      <c r="F4374" s="492"/>
      <c r="G4374" s="492"/>
      <c r="H4374" s="199"/>
      <c r="I4374" s="199"/>
    </row>
    <row r="4375" spans="2:9" x14ac:dyDescent="0.3">
      <c r="B4375" s="285"/>
      <c r="C4375" s="492"/>
      <c r="D4375" s="492"/>
      <c r="E4375" s="492"/>
      <c r="F4375" s="492"/>
      <c r="G4375" s="492"/>
      <c r="H4375" s="199"/>
      <c r="I4375" s="199"/>
    </row>
    <row r="4376" spans="2:9" x14ac:dyDescent="0.3">
      <c r="B4376" s="285"/>
      <c r="C4376" s="492"/>
      <c r="D4376" s="492"/>
      <c r="E4376" s="492"/>
      <c r="F4376" s="492"/>
      <c r="G4376" s="492"/>
      <c r="H4376" s="199"/>
      <c r="I4376" s="199"/>
    </row>
    <row r="4377" spans="2:9" x14ac:dyDescent="0.3">
      <c r="B4377" s="285"/>
      <c r="C4377" s="492"/>
      <c r="D4377" s="492"/>
      <c r="E4377" s="492"/>
      <c r="F4377" s="492"/>
      <c r="G4377" s="492"/>
      <c r="H4377" s="199"/>
      <c r="I4377" s="199"/>
    </row>
    <row r="4378" spans="2:9" x14ac:dyDescent="0.3">
      <c r="B4378" s="285"/>
      <c r="C4378" s="492"/>
      <c r="D4378" s="492"/>
      <c r="E4378" s="492"/>
      <c r="F4378" s="492"/>
      <c r="G4378" s="492"/>
      <c r="H4378" s="199"/>
      <c r="I4378" s="199"/>
    </row>
    <row r="4379" spans="2:9" x14ac:dyDescent="0.3">
      <c r="B4379" s="285"/>
      <c r="C4379" s="492"/>
      <c r="D4379" s="492"/>
      <c r="E4379" s="492"/>
      <c r="F4379" s="492"/>
      <c r="G4379" s="492"/>
      <c r="H4379" s="199"/>
      <c r="I4379" s="199"/>
    </row>
    <row r="4380" spans="2:9" x14ac:dyDescent="0.3">
      <c r="B4380" s="285"/>
      <c r="C4380" s="492"/>
      <c r="D4380" s="492"/>
      <c r="E4380" s="492"/>
      <c r="F4380" s="492"/>
      <c r="G4380" s="492"/>
      <c r="H4380" s="199"/>
      <c r="I4380" s="199"/>
    </row>
    <row r="4381" spans="2:9" x14ac:dyDescent="0.3">
      <c r="B4381" s="285"/>
      <c r="C4381" s="492"/>
      <c r="D4381" s="492"/>
      <c r="E4381" s="492"/>
      <c r="F4381" s="492"/>
      <c r="G4381" s="492"/>
      <c r="H4381" s="199"/>
      <c r="I4381" s="199"/>
    </row>
    <row r="4382" spans="2:9" x14ac:dyDescent="0.3">
      <c r="B4382" s="285"/>
      <c r="C4382" s="492"/>
      <c r="D4382" s="492"/>
      <c r="E4382" s="492"/>
      <c r="F4382" s="492"/>
      <c r="G4382" s="492"/>
      <c r="H4382" s="199"/>
      <c r="I4382" s="199"/>
    </row>
    <row r="4383" spans="2:9" x14ac:dyDescent="0.3">
      <c r="B4383" s="285"/>
      <c r="C4383" s="492"/>
      <c r="D4383" s="492"/>
      <c r="E4383" s="492"/>
      <c r="F4383" s="492"/>
      <c r="G4383" s="492"/>
      <c r="H4383" s="199"/>
      <c r="I4383" s="199"/>
    </row>
    <row r="4384" spans="2:9" x14ac:dyDescent="0.3">
      <c r="B4384" s="285"/>
      <c r="C4384" s="492"/>
      <c r="D4384" s="492"/>
      <c r="E4384" s="492"/>
      <c r="F4384" s="492"/>
      <c r="G4384" s="492"/>
      <c r="H4384" s="199"/>
      <c r="I4384" s="199"/>
    </row>
    <row r="4385" spans="2:9" x14ac:dyDescent="0.3">
      <c r="B4385" s="285"/>
      <c r="C4385" s="492"/>
      <c r="D4385" s="492"/>
      <c r="E4385" s="492"/>
      <c r="F4385" s="492"/>
      <c r="G4385" s="492"/>
      <c r="H4385" s="199"/>
      <c r="I4385" s="199"/>
    </row>
    <row r="4386" spans="2:9" x14ac:dyDescent="0.3">
      <c r="B4386" s="285"/>
      <c r="C4386" s="492"/>
      <c r="D4386" s="492"/>
      <c r="E4386" s="492"/>
      <c r="F4386" s="492"/>
      <c r="G4386" s="492"/>
      <c r="H4386" s="199"/>
      <c r="I4386" s="199"/>
    </row>
    <row r="4387" spans="2:9" x14ac:dyDescent="0.3">
      <c r="B4387" s="285"/>
      <c r="C4387" s="492"/>
      <c r="D4387" s="492"/>
      <c r="E4387" s="492"/>
      <c r="F4387" s="492"/>
      <c r="G4387" s="492"/>
      <c r="H4387" s="199"/>
      <c r="I4387" s="199"/>
    </row>
    <row r="4388" spans="2:9" x14ac:dyDescent="0.3">
      <c r="B4388" s="285"/>
      <c r="C4388" s="492"/>
      <c r="D4388" s="492"/>
      <c r="E4388" s="492"/>
      <c r="F4388" s="492"/>
      <c r="G4388" s="492"/>
      <c r="H4388" s="199"/>
      <c r="I4388" s="199"/>
    </row>
    <row r="4389" spans="2:9" x14ac:dyDescent="0.3">
      <c r="B4389" s="285"/>
      <c r="C4389" s="492"/>
      <c r="D4389" s="492"/>
      <c r="E4389" s="492"/>
      <c r="F4389" s="492"/>
      <c r="G4389" s="492"/>
      <c r="H4389" s="199"/>
      <c r="I4389" s="199"/>
    </row>
    <row r="4390" spans="2:9" x14ac:dyDescent="0.3">
      <c r="B4390" s="285"/>
      <c r="C4390" s="492"/>
      <c r="D4390" s="492"/>
      <c r="E4390" s="492"/>
      <c r="F4390" s="492"/>
      <c r="G4390" s="492"/>
      <c r="H4390" s="199"/>
      <c r="I4390" s="199"/>
    </row>
    <row r="4391" spans="2:9" x14ac:dyDescent="0.3">
      <c r="B4391" s="285"/>
      <c r="C4391" s="492"/>
      <c r="D4391" s="492"/>
      <c r="E4391" s="492"/>
      <c r="F4391" s="492"/>
      <c r="G4391" s="492"/>
      <c r="H4391" s="199"/>
      <c r="I4391" s="199"/>
    </row>
    <row r="4392" spans="2:9" x14ac:dyDescent="0.3">
      <c r="B4392" s="285"/>
      <c r="C4392" s="492"/>
      <c r="D4392" s="492"/>
      <c r="E4392" s="492"/>
      <c r="F4392" s="492"/>
      <c r="G4392" s="492"/>
      <c r="H4392" s="199"/>
      <c r="I4392" s="199"/>
    </row>
    <row r="4393" spans="2:9" x14ac:dyDescent="0.3">
      <c r="B4393" s="285"/>
      <c r="C4393" s="492"/>
      <c r="D4393" s="492"/>
      <c r="E4393" s="492"/>
      <c r="F4393" s="492"/>
      <c r="G4393" s="492"/>
      <c r="H4393" s="199"/>
      <c r="I4393" s="199"/>
    </row>
    <row r="4394" spans="2:9" x14ac:dyDescent="0.3">
      <c r="B4394" s="285"/>
      <c r="C4394" s="492"/>
      <c r="D4394" s="492"/>
      <c r="E4394" s="492"/>
      <c r="F4394" s="492"/>
      <c r="G4394" s="492"/>
      <c r="H4394" s="199"/>
      <c r="I4394" s="199"/>
    </row>
    <row r="4395" spans="2:9" x14ac:dyDescent="0.3">
      <c r="B4395" s="285"/>
      <c r="C4395" s="492"/>
      <c r="D4395" s="492"/>
      <c r="E4395" s="492"/>
      <c r="F4395" s="492"/>
      <c r="G4395" s="492"/>
      <c r="H4395" s="199"/>
      <c r="I4395" s="199"/>
    </row>
    <row r="4396" spans="2:9" x14ac:dyDescent="0.3">
      <c r="B4396" s="285"/>
      <c r="C4396" s="492"/>
      <c r="D4396" s="492"/>
      <c r="E4396" s="492"/>
      <c r="F4396" s="492"/>
      <c r="G4396" s="492"/>
      <c r="H4396" s="199"/>
      <c r="I4396" s="199"/>
    </row>
    <row r="4397" spans="2:9" x14ac:dyDescent="0.3">
      <c r="B4397" s="285"/>
      <c r="C4397" s="492"/>
      <c r="D4397" s="492"/>
      <c r="E4397" s="492"/>
      <c r="F4397" s="492"/>
      <c r="G4397" s="492"/>
      <c r="H4397" s="199"/>
      <c r="I4397" s="199"/>
    </row>
    <row r="4398" spans="2:9" x14ac:dyDescent="0.3">
      <c r="B4398" s="285"/>
      <c r="C4398" s="492"/>
      <c r="D4398" s="492"/>
      <c r="E4398" s="492"/>
      <c r="F4398" s="492"/>
      <c r="G4398" s="492"/>
      <c r="H4398" s="199"/>
      <c r="I4398" s="199"/>
    </row>
    <row r="4399" spans="2:9" x14ac:dyDescent="0.3">
      <c r="B4399" s="285"/>
      <c r="C4399" s="492"/>
      <c r="D4399" s="492"/>
      <c r="E4399" s="492"/>
      <c r="F4399" s="492"/>
      <c r="G4399" s="492"/>
      <c r="H4399" s="199"/>
      <c r="I4399" s="199"/>
    </row>
    <row r="4400" spans="2:9" x14ac:dyDescent="0.3">
      <c r="B4400" s="285"/>
      <c r="C4400" s="492"/>
      <c r="D4400" s="492"/>
      <c r="E4400" s="492"/>
      <c r="F4400" s="492"/>
      <c r="G4400" s="492"/>
      <c r="H4400" s="199"/>
      <c r="I4400" s="199"/>
    </row>
    <row r="4401" spans="2:9" x14ac:dyDescent="0.3">
      <c r="B4401" s="285"/>
      <c r="C4401" s="492"/>
      <c r="D4401" s="492"/>
      <c r="E4401" s="492"/>
      <c r="F4401" s="492"/>
      <c r="G4401" s="492"/>
      <c r="H4401" s="199"/>
      <c r="I4401" s="199"/>
    </row>
    <row r="4402" spans="2:9" x14ac:dyDescent="0.3">
      <c r="B4402" s="285"/>
      <c r="C4402" s="492"/>
      <c r="D4402" s="492"/>
      <c r="E4402" s="492"/>
      <c r="F4402" s="492"/>
      <c r="G4402" s="492"/>
      <c r="H4402" s="199"/>
      <c r="I4402" s="199"/>
    </row>
    <row r="4403" spans="2:9" x14ac:dyDescent="0.3">
      <c r="B4403" s="285"/>
      <c r="C4403" s="492"/>
      <c r="D4403" s="492"/>
      <c r="E4403" s="492"/>
      <c r="F4403" s="492"/>
      <c r="G4403" s="492"/>
      <c r="H4403" s="199"/>
      <c r="I4403" s="199"/>
    </row>
    <row r="4404" spans="2:9" x14ac:dyDescent="0.3">
      <c r="B4404" s="285"/>
      <c r="C4404" s="492"/>
      <c r="D4404" s="492"/>
      <c r="E4404" s="492"/>
      <c r="F4404" s="492"/>
      <c r="G4404" s="492"/>
      <c r="H4404" s="199"/>
      <c r="I4404" s="199"/>
    </row>
    <row r="4405" spans="2:9" x14ac:dyDescent="0.3">
      <c r="B4405" s="285"/>
      <c r="C4405" s="492"/>
      <c r="D4405" s="492"/>
      <c r="E4405" s="492"/>
      <c r="F4405" s="492"/>
      <c r="G4405" s="492"/>
      <c r="H4405" s="199"/>
      <c r="I4405" s="199"/>
    </row>
    <row r="4406" spans="2:9" x14ac:dyDescent="0.3">
      <c r="B4406" s="285"/>
      <c r="C4406" s="492"/>
      <c r="D4406" s="492"/>
      <c r="E4406" s="492"/>
      <c r="F4406" s="492"/>
      <c r="G4406" s="492"/>
      <c r="H4406" s="199"/>
      <c r="I4406" s="199"/>
    </row>
    <row r="4407" spans="2:9" x14ac:dyDescent="0.3">
      <c r="B4407" s="285"/>
      <c r="C4407" s="492"/>
      <c r="D4407" s="492"/>
      <c r="E4407" s="492"/>
      <c r="F4407" s="492"/>
      <c r="G4407" s="492"/>
      <c r="H4407" s="199"/>
      <c r="I4407" s="199"/>
    </row>
    <row r="4408" spans="2:9" x14ac:dyDescent="0.3">
      <c r="B4408" s="285"/>
      <c r="C4408" s="492"/>
      <c r="D4408" s="492"/>
      <c r="E4408" s="492"/>
      <c r="F4408" s="492"/>
      <c r="G4408" s="492"/>
      <c r="H4408" s="199"/>
      <c r="I4408" s="199"/>
    </row>
    <row r="4409" spans="2:9" x14ac:dyDescent="0.3">
      <c r="B4409" s="285"/>
      <c r="C4409" s="492"/>
      <c r="D4409" s="492"/>
      <c r="E4409" s="492"/>
      <c r="F4409" s="492"/>
      <c r="G4409" s="492"/>
      <c r="H4409" s="199"/>
      <c r="I4409" s="199"/>
    </row>
    <row r="4410" spans="2:9" x14ac:dyDescent="0.3">
      <c r="B4410" s="285"/>
      <c r="C4410" s="492"/>
      <c r="D4410" s="492"/>
      <c r="E4410" s="492"/>
      <c r="F4410" s="492"/>
      <c r="G4410" s="492"/>
      <c r="H4410" s="199"/>
      <c r="I4410" s="199"/>
    </row>
    <row r="4411" spans="2:9" x14ac:dyDescent="0.3">
      <c r="B4411" s="285"/>
      <c r="C4411" s="492"/>
      <c r="D4411" s="492"/>
      <c r="E4411" s="492"/>
      <c r="F4411" s="492"/>
      <c r="G4411" s="492"/>
      <c r="H4411" s="199"/>
      <c r="I4411" s="199"/>
    </row>
    <row r="4412" spans="2:9" x14ac:dyDescent="0.3">
      <c r="B4412" s="285"/>
      <c r="C4412" s="492"/>
      <c r="D4412" s="492"/>
      <c r="E4412" s="492"/>
      <c r="F4412" s="492"/>
      <c r="G4412" s="492"/>
      <c r="H4412" s="199"/>
      <c r="I4412" s="199"/>
    </row>
    <row r="4413" spans="2:9" x14ac:dyDescent="0.3">
      <c r="B4413" s="285"/>
      <c r="C4413" s="492"/>
      <c r="D4413" s="492"/>
      <c r="E4413" s="492"/>
      <c r="F4413" s="492"/>
      <c r="G4413" s="492"/>
      <c r="H4413" s="199"/>
      <c r="I4413" s="199"/>
    </row>
    <row r="4414" spans="2:9" x14ac:dyDescent="0.3">
      <c r="B4414" s="285"/>
      <c r="C4414" s="492"/>
      <c r="D4414" s="492"/>
      <c r="E4414" s="492"/>
      <c r="F4414" s="492"/>
      <c r="G4414" s="492"/>
      <c r="H4414" s="199"/>
      <c r="I4414" s="199"/>
    </row>
    <row r="4415" spans="2:9" x14ac:dyDescent="0.3">
      <c r="B4415" s="285"/>
      <c r="C4415" s="492"/>
      <c r="D4415" s="492"/>
      <c r="E4415" s="492"/>
      <c r="F4415" s="492"/>
      <c r="G4415" s="492"/>
      <c r="H4415" s="199"/>
      <c r="I4415" s="199"/>
    </row>
    <row r="4416" spans="2:9" x14ac:dyDescent="0.3">
      <c r="B4416" s="285"/>
      <c r="C4416" s="492"/>
      <c r="D4416" s="492"/>
      <c r="E4416" s="492"/>
      <c r="F4416" s="492"/>
      <c r="G4416" s="492"/>
      <c r="H4416" s="199"/>
      <c r="I4416" s="199"/>
    </row>
    <row r="4417" spans="2:9" x14ac:dyDescent="0.3">
      <c r="B4417" s="285"/>
      <c r="C4417" s="492"/>
      <c r="D4417" s="492"/>
      <c r="E4417" s="492"/>
      <c r="F4417" s="492"/>
      <c r="G4417" s="492"/>
      <c r="H4417" s="199"/>
      <c r="I4417" s="199"/>
    </row>
    <row r="4418" spans="2:9" x14ac:dyDescent="0.3">
      <c r="B4418" s="285"/>
      <c r="C4418" s="492"/>
      <c r="D4418" s="492"/>
      <c r="E4418" s="492"/>
      <c r="F4418" s="492"/>
      <c r="G4418" s="492"/>
      <c r="H4418" s="199"/>
      <c r="I4418" s="199"/>
    </row>
    <row r="4419" spans="2:9" x14ac:dyDescent="0.3">
      <c r="B4419" s="285"/>
      <c r="C4419" s="492"/>
      <c r="D4419" s="492"/>
      <c r="E4419" s="492"/>
      <c r="F4419" s="492"/>
      <c r="G4419" s="492"/>
      <c r="H4419" s="199"/>
      <c r="I4419" s="199"/>
    </row>
    <row r="4420" spans="2:9" x14ac:dyDescent="0.3">
      <c r="B4420" s="285"/>
      <c r="C4420" s="492"/>
      <c r="D4420" s="492"/>
      <c r="E4420" s="492"/>
      <c r="F4420" s="492"/>
      <c r="G4420" s="492"/>
      <c r="H4420" s="199"/>
      <c r="I4420" s="199"/>
    </row>
    <row r="4421" spans="2:9" x14ac:dyDescent="0.3">
      <c r="B4421" s="285"/>
      <c r="C4421" s="492"/>
      <c r="D4421" s="492"/>
      <c r="E4421" s="492"/>
      <c r="F4421" s="492"/>
      <c r="G4421" s="492"/>
      <c r="H4421" s="199"/>
      <c r="I4421" s="199"/>
    </row>
    <row r="4422" spans="2:9" x14ac:dyDescent="0.3">
      <c r="B4422" s="285"/>
      <c r="C4422" s="492"/>
      <c r="D4422" s="492"/>
      <c r="E4422" s="492"/>
      <c r="F4422" s="492"/>
      <c r="G4422" s="492"/>
      <c r="H4422" s="199"/>
      <c r="I4422" s="199"/>
    </row>
    <row r="4423" spans="2:9" x14ac:dyDescent="0.3">
      <c r="B4423" s="285"/>
      <c r="C4423" s="492"/>
      <c r="D4423" s="492"/>
      <c r="E4423" s="492"/>
      <c r="F4423" s="492"/>
      <c r="G4423" s="492"/>
      <c r="H4423" s="199"/>
      <c r="I4423" s="199"/>
    </row>
    <row r="4424" spans="2:9" x14ac:dyDescent="0.3">
      <c r="B4424" s="285"/>
      <c r="C4424" s="492"/>
      <c r="D4424" s="492"/>
      <c r="E4424" s="492"/>
      <c r="F4424" s="492"/>
      <c r="G4424" s="492"/>
      <c r="H4424" s="199"/>
      <c r="I4424" s="199"/>
    </row>
    <row r="4425" spans="2:9" x14ac:dyDescent="0.3">
      <c r="B4425" s="285"/>
      <c r="C4425" s="492"/>
      <c r="D4425" s="492"/>
      <c r="E4425" s="492"/>
      <c r="F4425" s="492"/>
      <c r="G4425" s="492"/>
      <c r="H4425" s="199"/>
      <c r="I4425" s="199"/>
    </row>
    <row r="4426" spans="2:9" x14ac:dyDescent="0.3">
      <c r="B4426" s="285"/>
      <c r="C4426" s="492"/>
      <c r="D4426" s="492"/>
      <c r="E4426" s="492"/>
      <c r="F4426" s="492"/>
      <c r="G4426" s="492"/>
      <c r="H4426" s="199"/>
      <c r="I4426" s="199"/>
    </row>
    <row r="4427" spans="2:9" x14ac:dyDescent="0.3">
      <c r="B4427" s="285"/>
      <c r="C4427" s="492"/>
      <c r="D4427" s="492"/>
      <c r="E4427" s="492"/>
      <c r="F4427" s="492"/>
      <c r="G4427" s="492"/>
      <c r="H4427" s="199"/>
      <c r="I4427" s="199"/>
    </row>
    <row r="4428" spans="2:9" x14ac:dyDescent="0.3">
      <c r="B4428" s="285"/>
      <c r="C4428" s="492"/>
      <c r="D4428" s="492"/>
      <c r="E4428" s="492"/>
      <c r="F4428" s="492"/>
      <c r="G4428" s="492"/>
      <c r="H4428" s="199"/>
      <c r="I4428" s="199"/>
    </row>
    <row r="4429" spans="2:9" x14ac:dyDescent="0.3">
      <c r="B4429" s="285"/>
      <c r="C4429" s="492"/>
      <c r="D4429" s="492"/>
      <c r="E4429" s="492"/>
      <c r="F4429" s="492"/>
      <c r="G4429" s="492"/>
      <c r="H4429" s="199"/>
      <c r="I4429" s="199"/>
    </row>
    <row r="4430" spans="2:9" x14ac:dyDescent="0.3">
      <c r="B4430" s="285"/>
      <c r="C4430" s="492"/>
      <c r="D4430" s="492"/>
      <c r="E4430" s="492"/>
      <c r="F4430" s="492"/>
      <c r="G4430" s="492"/>
      <c r="H4430" s="199"/>
      <c r="I4430" s="199"/>
    </row>
    <row r="4431" spans="2:9" x14ac:dyDescent="0.3">
      <c r="B4431" s="285"/>
      <c r="C4431" s="492"/>
      <c r="D4431" s="492"/>
      <c r="E4431" s="492"/>
      <c r="F4431" s="492"/>
      <c r="G4431" s="492"/>
      <c r="H4431" s="199"/>
      <c r="I4431" s="199"/>
    </row>
    <row r="4432" spans="2:9" x14ac:dyDescent="0.3">
      <c r="B4432" s="285"/>
      <c r="C4432" s="492"/>
      <c r="D4432" s="492"/>
      <c r="E4432" s="492"/>
      <c r="F4432" s="492"/>
      <c r="G4432" s="492"/>
      <c r="H4432" s="199"/>
      <c r="I4432" s="199"/>
    </row>
    <row r="4433" spans="2:9" x14ac:dyDescent="0.3">
      <c r="B4433" s="285"/>
      <c r="C4433" s="492"/>
      <c r="D4433" s="492"/>
      <c r="E4433" s="492"/>
      <c r="F4433" s="492"/>
      <c r="G4433" s="492"/>
      <c r="H4433" s="199"/>
      <c r="I4433" s="199"/>
    </row>
    <row r="4434" spans="2:9" x14ac:dyDescent="0.3">
      <c r="B4434" s="285"/>
      <c r="C4434" s="492"/>
      <c r="D4434" s="492"/>
      <c r="E4434" s="492"/>
      <c r="F4434" s="492"/>
      <c r="G4434" s="492"/>
      <c r="H4434" s="199"/>
      <c r="I4434" s="199"/>
    </row>
    <row r="4435" spans="2:9" x14ac:dyDescent="0.3">
      <c r="B4435" s="285"/>
      <c r="C4435" s="492"/>
      <c r="D4435" s="492"/>
      <c r="E4435" s="492"/>
      <c r="F4435" s="492"/>
      <c r="G4435" s="492"/>
      <c r="H4435" s="199"/>
      <c r="I4435" s="199"/>
    </row>
    <row r="4436" spans="2:9" x14ac:dyDescent="0.3">
      <c r="B4436" s="285"/>
      <c r="C4436" s="492"/>
      <c r="D4436" s="492"/>
      <c r="E4436" s="492"/>
      <c r="F4436" s="492"/>
      <c r="G4436" s="492"/>
      <c r="H4436" s="199"/>
      <c r="I4436" s="199"/>
    </row>
    <row r="4437" spans="2:9" x14ac:dyDescent="0.3">
      <c r="B4437" s="285"/>
      <c r="C4437" s="492"/>
      <c r="D4437" s="492"/>
      <c r="E4437" s="492"/>
      <c r="F4437" s="492"/>
      <c r="G4437" s="492"/>
      <c r="H4437" s="199"/>
      <c r="I4437" s="199"/>
    </row>
    <row r="4438" spans="2:9" x14ac:dyDescent="0.3">
      <c r="B4438" s="285"/>
      <c r="C4438" s="492"/>
      <c r="D4438" s="492"/>
      <c r="E4438" s="492"/>
      <c r="F4438" s="492"/>
      <c r="G4438" s="492"/>
      <c r="H4438" s="199"/>
      <c r="I4438" s="199"/>
    </row>
    <row r="4439" spans="2:9" x14ac:dyDescent="0.3">
      <c r="B4439" s="285"/>
      <c r="C4439" s="492"/>
      <c r="D4439" s="492"/>
      <c r="E4439" s="492"/>
      <c r="F4439" s="492"/>
      <c r="G4439" s="492"/>
      <c r="H4439" s="199"/>
      <c r="I4439" s="199"/>
    </row>
    <row r="4440" spans="2:9" x14ac:dyDescent="0.3">
      <c r="B4440" s="285"/>
      <c r="C4440" s="492"/>
      <c r="D4440" s="492"/>
      <c r="E4440" s="492"/>
      <c r="F4440" s="492"/>
      <c r="G4440" s="492"/>
      <c r="H4440" s="199"/>
      <c r="I4440" s="199"/>
    </row>
    <row r="4441" spans="2:9" x14ac:dyDescent="0.3">
      <c r="B4441" s="285"/>
      <c r="C4441" s="492"/>
      <c r="D4441" s="492"/>
      <c r="E4441" s="492"/>
      <c r="F4441" s="492"/>
      <c r="G4441" s="492"/>
      <c r="H4441" s="199"/>
      <c r="I4441" s="199"/>
    </row>
    <row r="4442" spans="2:9" x14ac:dyDescent="0.3">
      <c r="B4442" s="285"/>
      <c r="C4442" s="492"/>
      <c r="D4442" s="492"/>
      <c r="E4442" s="492"/>
      <c r="F4442" s="492"/>
      <c r="G4442" s="492"/>
      <c r="H4442" s="199"/>
      <c r="I4442" s="199"/>
    </row>
    <row r="4443" spans="2:9" x14ac:dyDescent="0.3">
      <c r="B4443" s="285"/>
      <c r="C4443" s="492"/>
      <c r="D4443" s="492"/>
      <c r="E4443" s="492"/>
      <c r="F4443" s="492"/>
      <c r="G4443" s="492"/>
      <c r="H4443" s="199"/>
      <c r="I4443" s="199"/>
    </row>
    <row r="4444" spans="2:9" x14ac:dyDescent="0.3">
      <c r="B4444" s="285"/>
      <c r="C4444" s="492"/>
      <c r="D4444" s="492"/>
      <c r="E4444" s="492"/>
      <c r="F4444" s="492"/>
      <c r="G4444" s="492"/>
      <c r="H4444" s="199"/>
      <c r="I4444" s="199"/>
    </row>
    <row r="4445" spans="2:9" x14ac:dyDescent="0.3">
      <c r="B4445" s="285"/>
      <c r="C4445" s="492"/>
      <c r="D4445" s="492"/>
      <c r="E4445" s="492"/>
      <c r="F4445" s="492"/>
      <c r="G4445" s="492"/>
      <c r="H4445" s="199"/>
      <c r="I4445" s="199"/>
    </row>
    <row r="4446" spans="2:9" x14ac:dyDescent="0.3">
      <c r="B4446" s="285"/>
      <c r="C4446" s="492"/>
      <c r="D4446" s="492"/>
      <c r="E4446" s="492"/>
      <c r="F4446" s="492"/>
      <c r="G4446" s="492"/>
      <c r="H4446" s="199"/>
      <c r="I4446" s="199"/>
    </row>
    <row r="4447" spans="2:9" x14ac:dyDescent="0.3">
      <c r="B4447" s="285"/>
      <c r="C4447" s="492"/>
      <c r="D4447" s="492"/>
      <c r="E4447" s="492"/>
      <c r="F4447" s="492"/>
      <c r="G4447" s="492"/>
      <c r="H4447" s="199"/>
      <c r="I4447" s="199"/>
    </row>
    <row r="4448" spans="2:9" x14ac:dyDescent="0.3">
      <c r="B4448" s="285"/>
      <c r="C4448" s="492"/>
      <c r="D4448" s="492"/>
      <c r="E4448" s="492"/>
      <c r="F4448" s="492"/>
      <c r="G4448" s="492"/>
      <c r="H4448" s="199"/>
      <c r="I4448" s="199"/>
    </row>
    <row r="4449" spans="2:9" x14ac:dyDescent="0.3">
      <c r="B4449" s="285"/>
      <c r="C4449" s="492"/>
      <c r="D4449" s="492"/>
      <c r="E4449" s="492"/>
      <c r="F4449" s="492"/>
      <c r="G4449" s="492"/>
      <c r="H4449" s="199"/>
      <c r="I4449" s="199"/>
    </row>
    <row r="4450" spans="2:9" x14ac:dyDescent="0.3">
      <c r="B4450" s="285"/>
      <c r="C4450" s="492"/>
      <c r="D4450" s="492"/>
      <c r="E4450" s="492"/>
      <c r="F4450" s="492"/>
      <c r="G4450" s="492"/>
      <c r="H4450" s="199"/>
      <c r="I4450" s="199"/>
    </row>
    <row r="4451" spans="2:9" x14ac:dyDescent="0.3">
      <c r="B4451" s="285"/>
      <c r="C4451" s="492"/>
      <c r="D4451" s="492"/>
      <c r="E4451" s="492"/>
      <c r="F4451" s="492"/>
      <c r="G4451" s="492"/>
      <c r="H4451" s="199"/>
      <c r="I4451" s="199"/>
    </row>
    <row r="4452" spans="2:9" x14ac:dyDescent="0.3">
      <c r="B4452" s="285"/>
      <c r="C4452" s="492"/>
      <c r="D4452" s="492"/>
      <c r="E4452" s="492"/>
      <c r="F4452" s="492"/>
      <c r="G4452" s="492"/>
      <c r="H4452" s="199"/>
      <c r="I4452" s="199"/>
    </row>
    <row r="4453" spans="2:9" x14ac:dyDescent="0.3">
      <c r="B4453" s="285"/>
      <c r="C4453" s="492"/>
      <c r="D4453" s="492"/>
      <c r="E4453" s="492"/>
      <c r="F4453" s="492"/>
      <c r="G4453" s="492"/>
      <c r="H4453" s="199"/>
      <c r="I4453" s="199"/>
    </row>
    <row r="4454" spans="2:9" x14ac:dyDescent="0.3">
      <c r="B4454" s="285"/>
      <c r="C4454" s="492"/>
      <c r="D4454" s="492"/>
      <c r="E4454" s="492"/>
      <c r="F4454" s="492"/>
      <c r="G4454" s="492"/>
      <c r="H4454" s="199"/>
      <c r="I4454" s="199"/>
    </row>
    <row r="4455" spans="2:9" x14ac:dyDescent="0.3">
      <c r="B4455" s="285"/>
      <c r="C4455" s="492"/>
      <c r="D4455" s="492"/>
      <c r="E4455" s="492"/>
      <c r="F4455" s="492"/>
      <c r="G4455" s="492"/>
      <c r="H4455" s="199"/>
      <c r="I4455" s="199"/>
    </row>
    <row r="4456" spans="2:9" x14ac:dyDescent="0.3">
      <c r="B4456" s="285"/>
      <c r="C4456" s="492"/>
      <c r="D4456" s="492"/>
      <c r="E4456" s="492"/>
      <c r="F4456" s="492"/>
      <c r="G4456" s="492"/>
      <c r="H4456" s="199"/>
      <c r="I4456" s="199"/>
    </row>
    <row r="4457" spans="2:9" x14ac:dyDescent="0.3">
      <c r="B4457" s="285"/>
      <c r="C4457" s="492"/>
      <c r="D4457" s="492"/>
      <c r="E4457" s="492"/>
      <c r="F4457" s="492"/>
      <c r="G4457" s="492"/>
      <c r="H4457" s="199"/>
      <c r="I4457" s="199"/>
    </row>
    <row r="4458" spans="2:9" x14ac:dyDescent="0.3">
      <c r="B4458" s="285"/>
      <c r="C4458" s="492"/>
      <c r="D4458" s="492"/>
      <c r="E4458" s="492"/>
      <c r="F4458" s="492"/>
      <c r="G4458" s="492"/>
      <c r="H4458" s="199"/>
      <c r="I4458" s="199"/>
    </row>
    <row r="4459" spans="2:9" x14ac:dyDescent="0.3">
      <c r="B4459" s="285"/>
      <c r="C4459" s="492"/>
      <c r="D4459" s="492"/>
      <c r="E4459" s="492"/>
      <c r="F4459" s="492"/>
      <c r="G4459" s="492"/>
      <c r="H4459" s="199"/>
      <c r="I4459" s="199"/>
    </row>
    <row r="4460" spans="2:9" x14ac:dyDescent="0.3">
      <c r="B4460" s="285"/>
      <c r="C4460" s="492"/>
      <c r="D4460" s="492"/>
      <c r="E4460" s="492"/>
      <c r="F4460" s="492"/>
      <c r="G4460" s="492"/>
      <c r="H4460" s="199"/>
      <c r="I4460" s="199"/>
    </row>
    <row r="4461" spans="2:9" x14ac:dyDescent="0.3">
      <c r="B4461" s="285"/>
      <c r="C4461" s="492"/>
      <c r="D4461" s="492"/>
      <c r="E4461" s="492"/>
      <c r="F4461" s="492"/>
      <c r="G4461" s="492"/>
      <c r="H4461" s="199"/>
      <c r="I4461" s="199"/>
    </row>
    <row r="4462" spans="2:9" x14ac:dyDescent="0.3">
      <c r="B4462" s="285"/>
      <c r="C4462" s="492"/>
      <c r="D4462" s="492"/>
      <c r="E4462" s="492"/>
      <c r="F4462" s="492"/>
      <c r="G4462" s="492"/>
      <c r="H4462" s="199"/>
      <c r="I4462" s="199"/>
    </row>
    <row r="4463" spans="2:9" x14ac:dyDescent="0.3">
      <c r="B4463" s="285"/>
      <c r="C4463" s="492"/>
      <c r="D4463" s="492"/>
      <c r="E4463" s="492"/>
      <c r="F4463" s="492"/>
      <c r="G4463" s="492"/>
      <c r="H4463" s="199"/>
      <c r="I4463" s="199"/>
    </row>
    <row r="4464" spans="2:9" x14ac:dyDescent="0.3">
      <c r="B4464" s="285"/>
      <c r="C4464" s="492"/>
      <c r="D4464" s="492"/>
      <c r="E4464" s="492"/>
      <c r="F4464" s="492"/>
      <c r="G4464" s="492"/>
      <c r="H4464" s="199"/>
      <c r="I4464" s="199"/>
    </row>
    <row r="4465" spans="2:9" x14ac:dyDescent="0.3">
      <c r="B4465" s="285"/>
      <c r="C4465" s="492"/>
      <c r="D4465" s="492"/>
      <c r="E4465" s="492"/>
      <c r="F4465" s="492"/>
      <c r="G4465" s="492"/>
      <c r="H4465" s="199"/>
      <c r="I4465" s="199"/>
    </row>
    <row r="4466" spans="2:9" x14ac:dyDescent="0.3">
      <c r="B4466" s="285"/>
      <c r="C4466" s="492"/>
      <c r="D4466" s="492"/>
      <c r="E4466" s="492"/>
      <c r="F4466" s="492"/>
      <c r="G4466" s="492"/>
      <c r="H4466" s="199"/>
      <c r="I4466" s="199"/>
    </row>
    <row r="4467" spans="2:9" x14ac:dyDescent="0.3">
      <c r="B4467" s="285"/>
      <c r="C4467" s="492"/>
      <c r="D4467" s="492"/>
      <c r="E4467" s="492"/>
      <c r="F4467" s="492"/>
      <c r="G4467" s="492"/>
      <c r="H4467" s="199"/>
      <c r="I4467" s="199"/>
    </row>
    <row r="4468" spans="2:9" x14ac:dyDescent="0.3">
      <c r="B4468" s="285"/>
      <c r="C4468" s="492"/>
      <c r="D4468" s="492"/>
      <c r="E4468" s="492"/>
      <c r="F4468" s="492"/>
      <c r="G4468" s="492"/>
      <c r="H4468" s="199"/>
      <c r="I4468" s="199"/>
    </row>
    <row r="4469" spans="2:9" x14ac:dyDescent="0.3">
      <c r="B4469" s="285"/>
      <c r="C4469" s="492"/>
      <c r="D4469" s="492"/>
      <c r="E4469" s="492"/>
      <c r="F4469" s="492"/>
      <c r="G4469" s="492"/>
      <c r="H4469" s="199"/>
      <c r="I4469" s="199"/>
    </row>
    <row r="4470" spans="2:9" x14ac:dyDescent="0.3">
      <c r="B4470" s="285"/>
      <c r="C4470" s="492"/>
      <c r="D4470" s="492"/>
      <c r="E4470" s="492"/>
      <c r="F4470" s="492"/>
      <c r="G4470" s="492"/>
      <c r="H4470" s="199"/>
      <c r="I4470" s="199"/>
    </row>
    <row r="4471" spans="2:9" x14ac:dyDescent="0.3">
      <c r="B4471" s="285"/>
      <c r="C4471" s="492"/>
      <c r="D4471" s="492"/>
      <c r="E4471" s="492"/>
      <c r="F4471" s="492"/>
      <c r="G4471" s="492"/>
      <c r="H4471" s="199"/>
      <c r="I4471" s="199"/>
    </row>
    <row r="4472" spans="2:9" x14ac:dyDescent="0.3">
      <c r="B4472" s="285"/>
      <c r="C4472" s="492"/>
      <c r="D4472" s="492"/>
      <c r="E4472" s="492"/>
      <c r="F4472" s="492"/>
      <c r="G4472" s="492"/>
      <c r="H4472" s="199"/>
      <c r="I4472" s="199"/>
    </row>
    <row r="4473" spans="2:9" x14ac:dyDescent="0.3">
      <c r="B4473" s="285"/>
      <c r="C4473" s="492"/>
      <c r="D4473" s="492"/>
      <c r="E4473" s="492"/>
      <c r="F4473" s="492"/>
      <c r="G4473" s="492"/>
      <c r="H4473" s="199"/>
      <c r="I4473" s="199"/>
    </row>
    <row r="4474" spans="2:9" x14ac:dyDescent="0.3">
      <c r="B4474" s="285"/>
      <c r="C4474" s="492"/>
      <c r="D4474" s="492"/>
      <c r="E4474" s="492"/>
      <c r="F4474" s="492"/>
      <c r="G4474" s="492"/>
      <c r="H4474" s="199"/>
      <c r="I4474" s="199"/>
    </row>
    <row r="4475" spans="2:9" x14ac:dyDescent="0.3">
      <c r="B4475" s="285"/>
      <c r="C4475" s="492"/>
      <c r="D4475" s="492"/>
      <c r="E4475" s="492"/>
      <c r="F4475" s="492"/>
      <c r="G4475" s="492"/>
      <c r="H4475" s="199"/>
      <c r="I4475" s="199"/>
    </row>
    <row r="4476" spans="2:9" x14ac:dyDescent="0.3">
      <c r="B4476" s="285"/>
      <c r="C4476" s="492"/>
      <c r="D4476" s="492"/>
      <c r="E4476" s="492"/>
      <c r="F4476" s="492"/>
      <c r="G4476" s="492"/>
      <c r="H4476" s="199"/>
      <c r="I4476" s="199"/>
    </row>
    <row r="4477" spans="2:9" x14ac:dyDescent="0.3">
      <c r="B4477" s="285"/>
      <c r="C4477" s="492"/>
      <c r="D4477" s="492"/>
      <c r="E4477" s="492"/>
      <c r="F4477" s="492"/>
      <c r="G4477" s="492"/>
      <c r="H4477" s="199"/>
      <c r="I4477" s="199"/>
    </row>
    <row r="4478" spans="2:9" x14ac:dyDescent="0.3">
      <c r="B4478" s="285"/>
      <c r="C4478" s="492"/>
      <c r="D4478" s="492"/>
      <c r="E4478" s="492"/>
      <c r="F4478" s="492"/>
      <c r="G4478" s="492"/>
      <c r="H4478" s="199"/>
      <c r="I4478" s="199"/>
    </row>
    <row r="4479" spans="2:9" x14ac:dyDescent="0.3">
      <c r="B4479" s="285"/>
      <c r="C4479" s="492"/>
      <c r="D4479" s="492"/>
      <c r="E4479" s="492"/>
      <c r="F4479" s="492"/>
      <c r="G4479" s="492"/>
      <c r="H4479" s="199"/>
      <c r="I4479" s="199"/>
    </row>
    <row r="4480" spans="2:9" x14ac:dyDescent="0.3">
      <c r="B4480" s="285"/>
      <c r="C4480" s="492"/>
      <c r="D4480" s="492"/>
      <c r="E4480" s="492"/>
      <c r="F4480" s="492"/>
      <c r="G4480" s="492"/>
      <c r="H4480" s="199"/>
      <c r="I4480" s="199"/>
    </row>
    <row r="4481" spans="2:9" x14ac:dyDescent="0.3">
      <c r="B4481" s="285"/>
      <c r="C4481" s="492"/>
      <c r="D4481" s="492"/>
      <c r="E4481" s="492"/>
      <c r="F4481" s="492"/>
      <c r="G4481" s="492"/>
      <c r="H4481" s="199"/>
      <c r="I4481" s="199"/>
    </row>
    <row r="4482" spans="2:9" x14ac:dyDescent="0.3">
      <c r="B4482" s="285"/>
      <c r="C4482" s="492"/>
      <c r="D4482" s="492"/>
      <c r="E4482" s="492"/>
      <c r="F4482" s="492"/>
      <c r="G4482" s="492"/>
      <c r="H4482" s="199"/>
      <c r="I4482" s="199"/>
    </row>
    <row r="4483" spans="2:9" x14ac:dyDescent="0.3">
      <c r="B4483" s="285"/>
      <c r="C4483" s="492"/>
      <c r="D4483" s="492"/>
      <c r="E4483" s="492"/>
      <c r="F4483" s="492"/>
      <c r="G4483" s="492"/>
      <c r="H4483" s="199"/>
      <c r="I4483" s="199"/>
    </row>
    <row r="4484" spans="2:9" x14ac:dyDescent="0.3">
      <c r="B4484" s="285"/>
      <c r="C4484" s="492"/>
      <c r="D4484" s="492"/>
      <c r="E4484" s="492"/>
      <c r="F4484" s="492"/>
      <c r="G4484" s="492"/>
      <c r="H4484" s="199"/>
      <c r="I4484" s="199"/>
    </row>
    <row r="4485" spans="2:9" x14ac:dyDescent="0.3">
      <c r="B4485" s="285"/>
      <c r="C4485" s="492"/>
      <c r="D4485" s="492"/>
      <c r="E4485" s="492"/>
      <c r="F4485" s="492"/>
      <c r="G4485" s="492"/>
      <c r="H4485" s="199"/>
      <c r="I4485" s="199"/>
    </row>
    <row r="4486" spans="2:9" x14ac:dyDescent="0.3">
      <c r="B4486" s="285"/>
      <c r="C4486" s="492"/>
      <c r="D4486" s="492"/>
      <c r="E4486" s="492"/>
      <c r="F4486" s="492"/>
      <c r="G4486" s="492"/>
      <c r="H4486" s="199"/>
      <c r="I4486" s="199"/>
    </row>
    <row r="4487" spans="2:9" x14ac:dyDescent="0.3">
      <c r="B4487" s="285"/>
      <c r="C4487" s="492"/>
      <c r="D4487" s="492"/>
      <c r="E4487" s="492"/>
      <c r="F4487" s="492"/>
      <c r="G4487" s="492"/>
      <c r="H4487" s="199"/>
      <c r="I4487" s="199"/>
    </row>
    <row r="4488" spans="2:9" x14ac:dyDescent="0.3">
      <c r="B4488" s="285"/>
      <c r="C4488" s="492"/>
      <c r="D4488" s="492"/>
      <c r="E4488" s="492"/>
      <c r="F4488" s="492"/>
      <c r="G4488" s="492"/>
      <c r="H4488" s="199"/>
      <c r="I4488" s="199"/>
    </row>
    <row r="4489" spans="2:9" x14ac:dyDescent="0.3">
      <c r="B4489" s="285"/>
      <c r="C4489" s="492"/>
      <c r="D4489" s="492"/>
      <c r="E4489" s="492"/>
      <c r="F4489" s="492"/>
      <c r="G4489" s="492"/>
      <c r="H4489" s="199"/>
      <c r="I4489" s="199"/>
    </row>
    <row r="4490" spans="2:9" x14ac:dyDescent="0.3">
      <c r="B4490" s="285"/>
      <c r="C4490" s="492"/>
      <c r="D4490" s="492"/>
      <c r="E4490" s="492"/>
      <c r="F4490" s="492"/>
      <c r="G4490" s="492"/>
      <c r="H4490" s="199"/>
      <c r="I4490" s="199"/>
    </row>
    <row r="4491" spans="2:9" x14ac:dyDescent="0.3">
      <c r="B4491" s="285"/>
      <c r="C4491" s="492"/>
      <c r="D4491" s="492"/>
      <c r="E4491" s="492"/>
      <c r="F4491" s="492"/>
      <c r="G4491" s="492"/>
      <c r="H4491" s="199"/>
      <c r="I4491" s="199"/>
    </row>
    <row r="4492" spans="2:9" x14ac:dyDescent="0.3">
      <c r="B4492" s="285"/>
      <c r="C4492" s="492"/>
      <c r="D4492" s="492"/>
      <c r="E4492" s="492"/>
      <c r="F4492" s="492"/>
      <c r="G4492" s="492"/>
      <c r="H4492" s="199"/>
      <c r="I4492" s="199"/>
    </row>
    <row r="4493" spans="2:9" x14ac:dyDescent="0.3">
      <c r="B4493" s="285"/>
      <c r="C4493" s="492"/>
      <c r="D4493" s="492"/>
      <c r="E4493" s="492"/>
      <c r="F4493" s="492"/>
      <c r="G4493" s="492"/>
      <c r="H4493" s="199"/>
      <c r="I4493" s="199"/>
    </row>
    <row r="4494" spans="2:9" x14ac:dyDescent="0.3">
      <c r="B4494" s="285"/>
      <c r="C4494" s="492"/>
      <c r="D4494" s="492"/>
      <c r="E4494" s="492"/>
      <c r="F4494" s="492"/>
      <c r="G4494" s="492"/>
      <c r="H4494" s="199"/>
      <c r="I4494" s="199"/>
    </row>
    <row r="4495" spans="2:9" x14ac:dyDescent="0.3">
      <c r="B4495" s="285"/>
      <c r="C4495" s="492"/>
      <c r="D4495" s="492"/>
      <c r="E4495" s="492"/>
      <c r="F4495" s="492"/>
      <c r="G4495" s="492"/>
      <c r="H4495" s="199"/>
      <c r="I4495" s="199"/>
    </row>
    <row r="4496" spans="2:9" x14ac:dyDescent="0.3">
      <c r="B4496" s="285"/>
      <c r="C4496" s="492"/>
      <c r="D4496" s="492"/>
      <c r="E4496" s="492"/>
      <c r="F4496" s="492"/>
      <c r="G4496" s="492"/>
      <c r="H4496" s="199"/>
      <c r="I4496" s="199"/>
    </row>
    <row r="4497" spans="2:9" x14ac:dyDescent="0.3">
      <c r="B4497" s="285"/>
      <c r="C4497" s="492"/>
      <c r="D4497" s="492"/>
      <c r="E4497" s="492"/>
      <c r="F4497" s="492"/>
      <c r="G4497" s="492"/>
      <c r="H4497" s="199"/>
      <c r="I4497" s="199"/>
    </row>
    <row r="4498" spans="2:9" x14ac:dyDescent="0.3">
      <c r="B4498" s="285"/>
      <c r="C4498" s="492"/>
      <c r="D4498" s="492"/>
      <c r="E4498" s="492"/>
      <c r="F4498" s="492"/>
      <c r="G4498" s="492"/>
      <c r="H4498" s="199"/>
      <c r="I4498" s="199"/>
    </row>
    <row r="4499" spans="2:9" x14ac:dyDescent="0.3">
      <c r="B4499" s="285"/>
      <c r="C4499" s="492"/>
      <c r="D4499" s="492"/>
      <c r="E4499" s="492"/>
      <c r="F4499" s="492"/>
      <c r="G4499" s="492"/>
      <c r="H4499" s="199"/>
      <c r="I4499" s="199"/>
    </row>
    <row r="4500" spans="2:9" x14ac:dyDescent="0.3">
      <c r="B4500" s="285"/>
      <c r="C4500" s="492"/>
      <c r="D4500" s="492"/>
      <c r="E4500" s="492"/>
      <c r="F4500" s="492"/>
      <c r="G4500" s="492"/>
      <c r="H4500" s="199"/>
      <c r="I4500" s="199"/>
    </row>
    <row r="4501" spans="2:9" x14ac:dyDescent="0.3">
      <c r="B4501" s="285"/>
      <c r="C4501" s="492"/>
      <c r="D4501" s="492"/>
      <c r="E4501" s="492"/>
      <c r="F4501" s="492"/>
      <c r="G4501" s="492"/>
      <c r="H4501" s="199"/>
      <c r="I4501" s="199"/>
    </row>
    <row r="4502" spans="2:9" x14ac:dyDescent="0.3">
      <c r="B4502" s="285"/>
      <c r="C4502" s="492"/>
      <c r="D4502" s="492"/>
      <c r="E4502" s="492"/>
      <c r="F4502" s="492"/>
      <c r="G4502" s="492"/>
      <c r="H4502" s="199"/>
      <c r="I4502" s="199"/>
    </row>
    <row r="4503" spans="2:9" x14ac:dyDescent="0.3">
      <c r="B4503" s="285"/>
      <c r="C4503" s="492"/>
      <c r="D4503" s="492"/>
      <c r="E4503" s="492"/>
      <c r="F4503" s="492"/>
      <c r="G4503" s="492"/>
      <c r="H4503" s="199"/>
      <c r="I4503" s="199"/>
    </row>
    <row r="4504" spans="2:9" x14ac:dyDescent="0.3">
      <c r="B4504" s="285"/>
      <c r="C4504" s="492"/>
      <c r="D4504" s="492"/>
      <c r="E4504" s="492"/>
      <c r="F4504" s="492"/>
      <c r="G4504" s="492"/>
      <c r="H4504" s="199"/>
      <c r="I4504" s="199"/>
    </row>
    <row r="4505" spans="2:9" x14ac:dyDescent="0.3">
      <c r="B4505" s="285"/>
      <c r="C4505" s="492"/>
      <c r="D4505" s="492"/>
      <c r="E4505" s="492"/>
      <c r="F4505" s="492"/>
      <c r="G4505" s="492"/>
      <c r="H4505" s="199"/>
      <c r="I4505" s="199"/>
    </row>
    <row r="4506" spans="2:9" x14ac:dyDescent="0.3">
      <c r="B4506" s="285"/>
      <c r="C4506" s="492"/>
      <c r="D4506" s="492"/>
      <c r="E4506" s="492"/>
      <c r="F4506" s="492"/>
      <c r="G4506" s="492"/>
      <c r="H4506" s="199"/>
      <c r="I4506" s="199"/>
    </row>
    <row r="4507" spans="2:9" x14ac:dyDescent="0.3">
      <c r="B4507" s="285"/>
      <c r="C4507" s="492"/>
      <c r="D4507" s="492"/>
      <c r="E4507" s="492"/>
      <c r="F4507" s="492"/>
      <c r="G4507" s="492"/>
      <c r="H4507" s="199"/>
      <c r="I4507" s="199"/>
    </row>
    <row r="4508" spans="2:9" x14ac:dyDescent="0.3">
      <c r="B4508" s="285"/>
      <c r="C4508" s="492"/>
      <c r="D4508" s="492"/>
      <c r="E4508" s="492"/>
      <c r="F4508" s="492"/>
      <c r="G4508" s="492"/>
      <c r="H4508" s="199"/>
      <c r="I4508" s="199"/>
    </row>
    <row r="4509" spans="2:9" x14ac:dyDescent="0.3">
      <c r="B4509" s="285"/>
      <c r="C4509" s="492"/>
      <c r="D4509" s="492"/>
      <c r="E4509" s="492"/>
      <c r="F4509" s="492"/>
      <c r="G4509" s="492"/>
      <c r="H4509" s="199"/>
      <c r="I4509" s="199"/>
    </row>
    <row r="4510" spans="2:9" x14ac:dyDescent="0.3">
      <c r="B4510" s="285"/>
      <c r="C4510" s="492"/>
      <c r="D4510" s="492"/>
      <c r="E4510" s="492"/>
      <c r="F4510" s="492"/>
      <c r="G4510" s="492"/>
      <c r="H4510" s="199"/>
      <c r="I4510" s="199"/>
    </row>
    <row r="4511" spans="2:9" x14ac:dyDescent="0.3">
      <c r="B4511" s="285"/>
      <c r="C4511" s="492"/>
      <c r="D4511" s="492"/>
      <c r="E4511" s="492"/>
      <c r="F4511" s="492"/>
      <c r="G4511" s="492"/>
      <c r="H4511" s="199"/>
      <c r="I4511" s="199"/>
    </row>
    <row r="4512" spans="2:9" x14ac:dyDescent="0.3">
      <c r="B4512" s="285"/>
      <c r="C4512" s="492"/>
      <c r="D4512" s="492"/>
      <c r="E4512" s="492"/>
      <c r="F4512" s="492"/>
      <c r="G4512" s="492"/>
      <c r="H4512" s="199"/>
      <c r="I4512" s="199"/>
    </row>
    <row r="4513" spans="2:9" x14ac:dyDescent="0.3">
      <c r="B4513" s="285"/>
      <c r="C4513" s="492"/>
      <c r="D4513" s="492"/>
      <c r="E4513" s="492"/>
      <c r="F4513" s="492"/>
      <c r="G4513" s="492"/>
      <c r="H4513" s="199"/>
      <c r="I4513" s="199"/>
    </row>
    <row r="4514" spans="2:9" x14ac:dyDescent="0.3">
      <c r="B4514" s="285"/>
      <c r="C4514" s="492"/>
      <c r="D4514" s="492"/>
      <c r="E4514" s="492"/>
      <c r="F4514" s="492"/>
      <c r="G4514" s="492"/>
      <c r="H4514" s="199"/>
      <c r="I4514" s="199"/>
    </row>
    <row r="4515" spans="2:9" x14ac:dyDescent="0.3">
      <c r="B4515" s="285"/>
      <c r="C4515" s="492"/>
      <c r="D4515" s="492"/>
      <c r="E4515" s="492"/>
      <c r="F4515" s="492"/>
      <c r="G4515" s="492"/>
      <c r="H4515" s="199"/>
      <c r="I4515" s="199"/>
    </row>
    <row r="4516" spans="2:9" x14ac:dyDescent="0.3">
      <c r="B4516" s="285"/>
      <c r="C4516" s="492"/>
      <c r="D4516" s="492"/>
      <c r="E4516" s="492"/>
      <c r="F4516" s="492"/>
      <c r="G4516" s="492"/>
      <c r="H4516" s="199"/>
      <c r="I4516" s="199"/>
    </row>
    <row r="4517" spans="2:9" x14ac:dyDescent="0.3">
      <c r="B4517" s="285"/>
      <c r="C4517" s="492"/>
      <c r="D4517" s="492"/>
      <c r="E4517" s="492"/>
      <c r="F4517" s="492"/>
      <c r="G4517" s="492"/>
      <c r="H4517" s="199"/>
      <c r="I4517" s="199"/>
    </row>
    <row r="4518" spans="2:9" x14ac:dyDescent="0.3">
      <c r="B4518" s="285"/>
      <c r="C4518" s="492"/>
      <c r="D4518" s="492"/>
      <c r="E4518" s="492"/>
      <c r="F4518" s="492"/>
      <c r="G4518" s="492"/>
      <c r="H4518" s="199"/>
      <c r="I4518" s="199"/>
    </row>
    <row r="4519" spans="2:9" x14ac:dyDescent="0.3">
      <c r="B4519" s="285"/>
      <c r="C4519" s="492"/>
      <c r="D4519" s="492"/>
      <c r="E4519" s="492"/>
      <c r="F4519" s="492"/>
      <c r="G4519" s="492"/>
      <c r="H4519" s="199"/>
      <c r="I4519" s="199"/>
    </row>
    <row r="4520" spans="2:9" x14ac:dyDescent="0.3">
      <c r="B4520" s="285"/>
      <c r="C4520" s="492"/>
      <c r="D4520" s="492"/>
      <c r="E4520" s="492"/>
      <c r="F4520" s="492"/>
      <c r="G4520" s="492"/>
      <c r="H4520" s="199"/>
      <c r="I4520" s="199"/>
    </row>
    <row r="4521" spans="2:9" x14ac:dyDescent="0.3">
      <c r="B4521" s="285"/>
      <c r="C4521" s="492"/>
      <c r="D4521" s="492"/>
      <c r="E4521" s="492"/>
      <c r="F4521" s="492"/>
      <c r="G4521" s="492"/>
      <c r="H4521" s="199"/>
      <c r="I4521" s="199"/>
    </row>
    <row r="4522" spans="2:9" x14ac:dyDescent="0.3">
      <c r="B4522" s="285"/>
      <c r="C4522" s="492"/>
      <c r="D4522" s="492"/>
      <c r="E4522" s="492"/>
      <c r="F4522" s="492"/>
      <c r="G4522" s="492"/>
      <c r="H4522" s="199"/>
      <c r="I4522" s="199"/>
    </row>
    <row r="4523" spans="2:9" x14ac:dyDescent="0.3">
      <c r="B4523" s="285"/>
      <c r="C4523" s="492"/>
      <c r="D4523" s="492"/>
      <c r="E4523" s="492"/>
      <c r="F4523" s="492"/>
      <c r="G4523" s="492"/>
      <c r="H4523" s="199"/>
      <c r="I4523" s="199"/>
    </row>
    <row r="4524" spans="2:9" x14ac:dyDescent="0.3">
      <c r="B4524" s="285"/>
      <c r="C4524" s="492"/>
      <c r="D4524" s="492"/>
      <c r="E4524" s="492"/>
      <c r="F4524" s="492"/>
      <c r="G4524" s="492"/>
      <c r="H4524" s="199"/>
      <c r="I4524" s="199"/>
    </row>
    <row r="4525" spans="2:9" x14ac:dyDescent="0.3">
      <c r="B4525" s="285"/>
      <c r="C4525" s="492"/>
      <c r="D4525" s="492"/>
      <c r="E4525" s="492"/>
      <c r="F4525" s="492"/>
      <c r="G4525" s="492"/>
      <c r="H4525" s="199"/>
      <c r="I4525" s="199"/>
    </row>
    <row r="4526" spans="2:9" x14ac:dyDescent="0.3">
      <c r="B4526" s="285"/>
      <c r="C4526" s="492"/>
      <c r="D4526" s="492"/>
      <c r="E4526" s="492"/>
      <c r="F4526" s="492"/>
      <c r="G4526" s="492"/>
      <c r="H4526" s="199"/>
      <c r="I4526" s="199"/>
    </row>
    <row r="4527" spans="2:9" x14ac:dyDescent="0.3">
      <c r="B4527" s="285"/>
      <c r="C4527" s="492"/>
      <c r="D4527" s="492"/>
      <c r="E4527" s="492"/>
      <c r="F4527" s="492"/>
      <c r="G4527" s="492"/>
      <c r="H4527" s="199"/>
      <c r="I4527" s="199"/>
    </row>
    <row r="4528" spans="2:9" x14ac:dyDescent="0.3">
      <c r="B4528" s="285"/>
      <c r="C4528" s="492"/>
      <c r="D4528" s="492"/>
      <c r="E4528" s="492"/>
      <c r="F4528" s="492"/>
      <c r="G4528" s="492"/>
      <c r="H4528" s="199"/>
      <c r="I4528" s="199"/>
    </row>
    <row r="4529" spans="2:9" x14ac:dyDescent="0.3">
      <c r="B4529" s="285"/>
      <c r="C4529" s="492"/>
      <c r="D4529" s="492"/>
      <c r="E4529" s="492"/>
      <c r="F4529" s="492"/>
      <c r="G4529" s="492"/>
      <c r="H4529" s="199"/>
      <c r="I4529" s="199"/>
    </row>
    <row r="4530" spans="2:9" x14ac:dyDescent="0.3">
      <c r="B4530" s="285"/>
      <c r="C4530" s="492"/>
      <c r="D4530" s="492"/>
      <c r="E4530" s="492"/>
      <c r="F4530" s="492"/>
      <c r="G4530" s="492"/>
      <c r="H4530" s="199"/>
      <c r="I4530" s="199"/>
    </row>
    <row r="4531" spans="2:9" x14ac:dyDescent="0.3">
      <c r="B4531" s="285"/>
      <c r="C4531" s="492"/>
      <c r="D4531" s="492"/>
      <c r="E4531" s="492"/>
      <c r="F4531" s="492"/>
      <c r="G4531" s="492"/>
      <c r="H4531" s="199"/>
      <c r="I4531" s="199"/>
    </row>
    <row r="4532" spans="2:9" x14ac:dyDescent="0.3">
      <c r="B4532" s="285"/>
      <c r="C4532" s="492"/>
      <c r="D4532" s="492"/>
      <c r="E4532" s="492"/>
      <c r="F4532" s="492"/>
      <c r="G4532" s="492"/>
      <c r="H4532" s="199"/>
      <c r="I4532" s="199"/>
    </row>
    <row r="4533" spans="2:9" x14ac:dyDescent="0.3">
      <c r="B4533" s="285"/>
      <c r="C4533" s="492"/>
      <c r="D4533" s="492"/>
      <c r="E4533" s="492"/>
      <c r="F4533" s="492"/>
      <c r="G4533" s="492"/>
      <c r="H4533" s="199"/>
      <c r="I4533" s="199"/>
    </row>
    <row r="4534" spans="2:9" x14ac:dyDescent="0.3">
      <c r="B4534" s="285"/>
      <c r="C4534" s="492"/>
      <c r="D4534" s="492"/>
      <c r="E4534" s="492"/>
      <c r="F4534" s="492"/>
      <c r="G4534" s="492"/>
      <c r="H4534" s="199"/>
      <c r="I4534" s="199"/>
    </row>
    <row r="4535" spans="2:9" x14ac:dyDescent="0.3">
      <c r="B4535" s="285"/>
      <c r="C4535" s="492"/>
      <c r="D4535" s="492"/>
      <c r="E4535" s="492"/>
      <c r="F4535" s="492"/>
      <c r="G4535" s="492"/>
      <c r="H4535" s="199"/>
      <c r="I4535" s="199"/>
    </row>
    <row r="4536" spans="2:9" x14ac:dyDescent="0.3">
      <c r="B4536" s="285"/>
      <c r="C4536" s="492"/>
      <c r="D4536" s="492"/>
      <c r="E4536" s="492"/>
      <c r="F4536" s="492"/>
      <c r="G4536" s="492"/>
      <c r="H4536" s="199"/>
      <c r="I4536" s="199"/>
    </row>
    <row r="4537" spans="2:9" x14ac:dyDescent="0.3">
      <c r="B4537" s="285"/>
      <c r="C4537" s="492"/>
      <c r="D4537" s="492"/>
      <c r="E4537" s="492"/>
      <c r="F4537" s="492"/>
      <c r="G4537" s="492"/>
      <c r="H4537" s="199"/>
      <c r="I4537" s="199"/>
    </row>
    <row r="4538" spans="2:9" x14ac:dyDescent="0.3">
      <c r="B4538" s="285"/>
      <c r="C4538" s="492"/>
      <c r="D4538" s="492"/>
      <c r="E4538" s="492"/>
      <c r="F4538" s="492"/>
      <c r="G4538" s="492"/>
      <c r="H4538" s="199"/>
      <c r="I4538" s="199"/>
    </row>
    <row r="4539" spans="2:9" x14ac:dyDescent="0.3">
      <c r="B4539" s="285"/>
      <c r="C4539" s="492"/>
      <c r="D4539" s="492"/>
      <c r="E4539" s="492"/>
      <c r="F4539" s="492"/>
      <c r="G4539" s="492"/>
      <c r="H4539" s="199"/>
      <c r="I4539" s="199"/>
    </row>
    <row r="4540" spans="2:9" x14ac:dyDescent="0.3">
      <c r="B4540" s="285"/>
      <c r="C4540" s="492"/>
      <c r="D4540" s="492"/>
      <c r="E4540" s="492"/>
      <c r="F4540" s="492"/>
      <c r="G4540" s="492"/>
      <c r="H4540" s="199"/>
      <c r="I4540" s="199"/>
    </row>
    <row r="4541" spans="2:9" x14ac:dyDescent="0.3">
      <c r="B4541" s="285"/>
      <c r="C4541" s="492"/>
      <c r="D4541" s="492"/>
      <c r="E4541" s="492"/>
      <c r="F4541" s="492"/>
      <c r="G4541" s="492"/>
      <c r="H4541" s="199"/>
      <c r="I4541" s="199"/>
    </row>
    <row r="4542" spans="2:9" x14ac:dyDescent="0.3">
      <c r="B4542" s="285"/>
      <c r="C4542" s="492"/>
      <c r="D4542" s="492"/>
      <c r="E4542" s="492"/>
      <c r="F4542" s="492"/>
      <c r="G4542" s="492"/>
      <c r="H4542" s="199"/>
      <c r="I4542" s="199"/>
    </row>
    <row r="4543" spans="2:9" x14ac:dyDescent="0.3">
      <c r="B4543" s="285"/>
      <c r="C4543" s="492"/>
      <c r="D4543" s="492"/>
      <c r="E4543" s="492"/>
      <c r="F4543" s="492"/>
      <c r="G4543" s="492"/>
      <c r="H4543" s="199"/>
      <c r="I4543" s="199"/>
    </row>
    <row r="4544" spans="2:9" x14ac:dyDescent="0.3">
      <c r="B4544" s="285"/>
      <c r="C4544" s="492"/>
      <c r="D4544" s="492"/>
      <c r="E4544" s="492"/>
      <c r="F4544" s="492"/>
      <c r="G4544" s="492"/>
      <c r="H4544" s="199"/>
      <c r="I4544" s="199"/>
    </row>
    <row r="4545" spans="2:9" x14ac:dyDescent="0.3">
      <c r="B4545" s="285"/>
      <c r="C4545" s="492"/>
      <c r="D4545" s="492"/>
      <c r="E4545" s="492"/>
      <c r="F4545" s="492"/>
      <c r="G4545" s="492"/>
      <c r="H4545" s="199"/>
      <c r="I4545" s="199"/>
    </row>
    <row r="4546" spans="2:9" x14ac:dyDescent="0.3">
      <c r="B4546" s="285"/>
      <c r="C4546" s="492"/>
      <c r="D4546" s="492"/>
      <c r="E4546" s="492"/>
      <c r="F4546" s="492"/>
      <c r="G4546" s="492"/>
      <c r="H4546" s="199"/>
      <c r="I4546" s="199"/>
    </row>
    <row r="4547" spans="2:9" x14ac:dyDescent="0.3">
      <c r="B4547" s="285"/>
      <c r="C4547" s="492"/>
      <c r="D4547" s="492"/>
      <c r="E4547" s="492"/>
      <c r="F4547" s="492"/>
      <c r="G4547" s="492"/>
      <c r="H4547" s="199"/>
      <c r="I4547" s="199"/>
    </row>
    <row r="4548" spans="2:9" x14ac:dyDescent="0.3">
      <c r="B4548" s="285"/>
      <c r="C4548" s="492"/>
      <c r="D4548" s="492"/>
      <c r="E4548" s="492"/>
      <c r="F4548" s="492"/>
      <c r="G4548" s="492"/>
      <c r="H4548" s="199"/>
      <c r="I4548" s="199"/>
    </row>
    <row r="4549" spans="2:9" x14ac:dyDescent="0.3">
      <c r="B4549" s="285"/>
      <c r="C4549" s="492"/>
      <c r="D4549" s="492"/>
      <c r="E4549" s="492"/>
      <c r="F4549" s="492"/>
      <c r="G4549" s="492"/>
      <c r="H4549" s="199"/>
      <c r="I4549" s="199"/>
    </row>
    <row r="4550" spans="2:9" x14ac:dyDescent="0.3">
      <c r="B4550" s="285"/>
      <c r="C4550" s="492"/>
      <c r="D4550" s="492"/>
      <c r="E4550" s="492"/>
      <c r="F4550" s="492"/>
      <c r="G4550" s="492"/>
      <c r="H4550" s="199"/>
      <c r="I4550" s="199"/>
    </row>
    <row r="4551" spans="2:9" x14ac:dyDescent="0.3">
      <c r="B4551" s="285"/>
      <c r="C4551" s="492"/>
      <c r="D4551" s="492"/>
      <c r="E4551" s="492"/>
      <c r="F4551" s="492"/>
      <c r="G4551" s="492"/>
      <c r="H4551" s="199"/>
      <c r="I4551" s="199"/>
    </row>
    <row r="4552" spans="2:9" x14ac:dyDescent="0.3">
      <c r="B4552" s="285"/>
      <c r="C4552" s="492"/>
      <c r="D4552" s="492"/>
      <c r="E4552" s="492"/>
      <c r="F4552" s="492"/>
      <c r="G4552" s="492"/>
      <c r="H4552" s="199"/>
      <c r="I4552" s="199"/>
    </row>
    <row r="4553" spans="2:9" x14ac:dyDescent="0.3">
      <c r="B4553" s="285"/>
      <c r="C4553" s="492"/>
      <c r="D4553" s="492"/>
      <c r="E4553" s="492"/>
      <c r="F4553" s="492"/>
      <c r="G4553" s="492"/>
      <c r="H4553" s="199"/>
      <c r="I4553" s="199"/>
    </row>
    <row r="4554" spans="2:9" x14ac:dyDescent="0.3">
      <c r="B4554" s="285"/>
      <c r="C4554" s="492"/>
      <c r="D4554" s="492"/>
      <c r="E4554" s="492"/>
      <c r="F4554" s="492"/>
      <c r="G4554" s="492"/>
      <c r="H4554" s="199"/>
      <c r="I4554" s="199"/>
    </row>
    <row r="4555" spans="2:9" x14ac:dyDescent="0.3">
      <c r="B4555" s="285"/>
      <c r="C4555" s="492"/>
      <c r="D4555" s="492"/>
      <c r="E4555" s="492"/>
      <c r="F4555" s="492"/>
      <c r="G4555" s="492"/>
      <c r="H4555" s="199"/>
      <c r="I4555" s="199"/>
    </row>
    <row r="4556" spans="2:9" x14ac:dyDescent="0.3">
      <c r="B4556" s="285"/>
      <c r="C4556" s="492"/>
      <c r="D4556" s="492"/>
      <c r="E4556" s="492"/>
      <c r="F4556" s="492"/>
      <c r="G4556" s="492"/>
      <c r="H4556" s="199"/>
      <c r="I4556" s="199"/>
    </row>
    <row r="4557" spans="2:9" x14ac:dyDescent="0.3">
      <c r="B4557" s="285"/>
      <c r="C4557" s="492"/>
      <c r="D4557" s="492"/>
      <c r="E4557" s="492"/>
      <c r="F4557" s="492"/>
      <c r="G4557" s="492"/>
      <c r="H4557" s="199"/>
      <c r="I4557" s="199"/>
    </row>
    <row r="4558" spans="2:9" x14ac:dyDescent="0.3">
      <c r="B4558" s="285"/>
      <c r="C4558" s="492"/>
      <c r="D4558" s="492"/>
      <c r="E4558" s="492"/>
      <c r="F4558" s="492"/>
      <c r="G4558" s="492"/>
      <c r="H4558" s="199"/>
      <c r="I4558" s="199"/>
    </row>
    <row r="4559" spans="2:9" x14ac:dyDescent="0.3">
      <c r="B4559" s="285"/>
      <c r="C4559" s="492"/>
      <c r="D4559" s="492"/>
      <c r="E4559" s="492"/>
      <c r="F4559" s="492"/>
      <c r="G4559" s="492"/>
      <c r="H4559" s="199"/>
      <c r="I4559" s="199"/>
    </row>
    <row r="4560" spans="2:9" x14ac:dyDescent="0.3">
      <c r="B4560" s="285"/>
      <c r="C4560" s="492"/>
      <c r="D4560" s="492"/>
      <c r="E4560" s="492"/>
      <c r="F4560" s="492"/>
      <c r="G4560" s="492"/>
      <c r="H4560" s="199"/>
      <c r="I4560" s="199"/>
    </row>
    <row r="4561" spans="2:9" x14ac:dyDescent="0.3">
      <c r="B4561" s="285"/>
      <c r="C4561" s="492"/>
      <c r="D4561" s="492"/>
      <c r="E4561" s="492"/>
      <c r="F4561" s="492"/>
      <c r="G4561" s="492"/>
      <c r="H4561" s="199"/>
      <c r="I4561" s="199"/>
    </row>
    <row r="4562" spans="2:9" x14ac:dyDescent="0.3">
      <c r="B4562" s="285"/>
      <c r="C4562" s="492"/>
      <c r="D4562" s="492"/>
      <c r="E4562" s="492"/>
      <c r="F4562" s="492"/>
      <c r="G4562" s="492"/>
      <c r="H4562" s="199"/>
      <c r="I4562" s="199"/>
    </row>
    <row r="4563" spans="2:9" x14ac:dyDescent="0.3">
      <c r="B4563" s="285"/>
      <c r="C4563" s="492"/>
      <c r="D4563" s="492"/>
      <c r="E4563" s="492"/>
      <c r="F4563" s="492"/>
      <c r="G4563" s="492"/>
      <c r="H4563" s="199"/>
      <c r="I4563" s="199"/>
    </row>
    <row r="4564" spans="2:9" x14ac:dyDescent="0.3">
      <c r="B4564" s="285"/>
      <c r="C4564" s="492"/>
      <c r="D4564" s="492"/>
      <c r="E4564" s="492"/>
      <c r="F4564" s="492"/>
      <c r="G4564" s="492"/>
      <c r="H4564" s="199"/>
      <c r="I4564" s="199"/>
    </row>
    <row r="4565" spans="2:9" x14ac:dyDescent="0.3">
      <c r="B4565" s="285"/>
      <c r="C4565" s="492"/>
      <c r="D4565" s="492"/>
      <c r="E4565" s="492"/>
      <c r="F4565" s="492"/>
      <c r="G4565" s="492"/>
      <c r="H4565" s="199"/>
      <c r="I4565" s="199"/>
    </row>
    <row r="4566" spans="2:9" x14ac:dyDescent="0.3">
      <c r="B4566" s="285"/>
      <c r="C4566" s="492"/>
      <c r="D4566" s="492"/>
      <c r="E4566" s="492"/>
      <c r="F4566" s="492"/>
      <c r="G4566" s="492"/>
      <c r="H4566" s="199"/>
      <c r="I4566" s="199"/>
    </row>
    <row r="4567" spans="2:9" x14ac:dyDescent="0.3">
      <c r="B4567" s="285"/>
      <c r="C4567" s="492"/>
      <c r="D4567" s="492"/>
      <c r="E4567" s="492"/>
      <c r="F4567" s="492"/>
      <c r="G4567" s="492"/>
      <c r="H4567" s="199"/>
      <c r="I4567" s="199"/>
    </row>
    <row r="4568" spans="2:9" x14ac:dyDescent="0.3">
      <c r="B4568" s="285"/>
      <c r="C4568" s="492"/>
      <c r="D4568" s="492"/>
      <c r="E4568" s="492"/>
      <c r="F4568" s="492"/>
      <c r="G4568" s="492"/>
      <c r="H4568" s="199"/>
      <c r="I4568" s="199"/>
    </row>
    <row r="4569" spans="2:9" x14ac:dyDescent="0.3">
      <c r="B4569" s="285"/>
      <c r="C4569" s="492"/>
      <c r="D4569" s="492"/>
      <c r="E4569" s="492"/>
      <c r="F4569" s="492"/>
      <c r="G4569" s="492"/>
      <c r="H4569" s="199"/>
      <c r="I4569" s="199"/>
    </row>
    <row r="4570" spans="2:9" x14ac:dyDescent="0.3">
      <c r="B4570" s="285"/>
      <c r="C4570" s="492"/>
      <c r="D4570" s="492"/>
      <c r="E4570" s="492"/>
      <c r="F4570" s="492"/>
      <c r="G4570" s="492"/>
      <c r="H4570" s="199"/>
      <c r="I4570" s="199"/>
    </row>
    <row r="4571" spans="2:9" x14ac:dyDescent="0.3">
      <c r="B4571" s="285"/>
      <c r="C4571" s="492"/>
      <c r="D4571" s="492"/>
      <c r="E4571" s="492"/>
      <c r="F4571" s="492"/>
      <c r="G4571" s="492"/>
      <c r="H4571" s="199"/>
      <c r="I4571" s="199"/>
    </row>
    <row r="4572" spans="2:9" x14ac:dyDescent="0.3">
      <c r="B4572" s="285"/>
      <c r="C4572" s="492"/>
      <c r="D4572" s="492"/>
      <c r="E4572" s="492"/>
      <c r="F4572" s="492"/>
      <c r="G4572" s="492"/>
      <c r="H4572" s="199"/>
      <c r="I4572" s="199"/>
    </row>
    <row r="4573" spans="2:9" x14ac:dyDescent="0.3">
      <c r="B4573" s="285"/>
      <c r="C4573" s="492"/>
      <c r="D4573" s="492"/>
      <c r="E4573" s="492"/>
      <c r="F4573" s="492"/>
      <c r="G4573" s="492"/>
      <c r="H4573" s="199"/>
      <c r="I4573" s="199"/>
    </row>
    <row r="4574" spans="2:9" x14ac:dyDescent="0.3">
      <c r="B4574" s="285"/>
      <c r="C4574" s="492"/>
      <c r="D4574" s="492"/>
      <c r="E4574" s="492"/>
      <c r="F4574" s="492"/>
      <c r="G4574" s="492"/>
      <c r="H4574" s="199"/>
      <c r="I4574" s="199"/>
    </row>
    <row r="4575" spans="2:9" x14ac:dyDescent="0.3">
      <c r="B4575" s="285"/>
      <c r="C4575" s="492"/>
      <c r="D4575" s="492"/>
      <c r="E4575" s="492"/>
      <c r="F4575" s="492"/>
      <c r="G4575" s="492"/>
      <c r="H4575" s="199"/>
      <c r="I4575" s="199"/>
    </row>
    <row r="4576" spans="2:9" x14ac:dyDescent="0.3">
      <c r="B4576" s="285"/>
      <c r="C4576" s="492"/>
      <c r="D4576" s="492"/>
      <c r="E4576" s="492"/>
      <c r="F4576" s="492"/>
      <c r="G4576" s="492"/>
      <c r="H4576" s="199"/>
      <c r="I4576" s="199"/>
    </row>
    <row r="4577" spans="2:9" x14ac:dyDescent="0.3">
      <c r="B4577" s="285"/>
      <c r="C4577" s="492"/>
      <c r="D4577" s="492"/>
      <c r="E4577" s="492"/>
      <c r="F4577" s="492"/>
      <c r="G4577" s="492"/>
      <c r="H4577" s="199"/>
      <c r="I4577" s="199"/>
    </row>
    <row r="4578" spans="2:9" x14ac:dyDescent="0.3">
      <c r="B4578" s="285"/>
      <c r="C4578" s="492"/>
      <c r="D4578" s="492"/>
      <c r="E4578" s="492"/>
      <c r="F4578" s="492"/>
      <c r="G4578" s="492"/>
      <c r="H4578" s="199"/>
      <c r="I4578" s="199"/>
    </row>
    <row r="4579" spans="2:9" x14ac:dyDescent="0.3">
      <c r="B4579" s="285"/>
      <c r="C4579" s="492"/>
      <c r="D4579" s="492"/>
      <c r="E4579" s="492"/>
      <c r="F4579" s="492"/>
      <c r="G4579" s="492"/>
      <c r="H4579" s="199"/>
      <c r="I4579" s="199"/>
    </row>
    <row r="4580" spans="2:9" x14ac:dyDescent="0.3">
      <c r="B4580" s="285"/>
      <c r="C4580" s="492"/>
      <c r="D4580" s="492"/>
      <c r="E4580" s="492"/>
      <c r="F4580" s="492"/>
      <c r="G4580" s="492"/>
      <c r="H4580" s="199"/>
      <c r="I4580" s="199"/>
    </row>
    <row r="4581" spans="2:9" x14ac:dyDescent="0.3">
      <c r="B4581" s="285"/>
      <c r="C4581" s="492"/>
      <c r="D4581" s="492"/>
      <c r="E4581" s="492"/>
      <c r="F4581" s="492"/>
      <c r="G4581" s="492"/>
      <c r="H4581" s="199"/>
      <c r="I4581" s="199"/>
    </row>
    <row r="4582" spans="2:9" x14ac:dyDescent="0.3">
      <c r="B4582" s="285"/>
      <c r="C4582" s="492"/>
      <c r="D4582" s="492"/>
      <c r="E4582" s="492"/>
      <c r="F4582" s="492"/>
      <c r="G4582" s="492"/>
      <c r="H4582" s="199"/>
      <c r="I4582" s="199"/>
    </row>
    <row r="4583" spans="2:9" x14ac:dyDescent="0.3">
      <c r="B4583" s="285"/>
      <c r="C4583" s="492"/>
      <c r="D4583" s="492"/>
      <c r="E4583" s="492"/>
      <c r="F4583" s="492"/>
      <c r="G4583" s="492"/>
      <c r="H4583" s="199"/>
      <c r="I4583" s="199"/>
    </row>
    <row r="4584" spans="2:9" x14ac:dyDescent="0.3">
      <c r="B4584" s="285"/>
      <c r="C4584" s="492"/>
      <c r="D4584" s="492"/>
      <c r="E4584" s="492"/>
      <c r="F4584" s="492"/>
      <c r="G4584" s="492"/>
      <c r="H4584" s="199"/>
      <c r="I4584" s="199"/>
    </row>
    <row r="4585" spans="2:9" x14ac:dyDescent="0.3">
      <c r="B4585" s="285"/>
      <c r="C4585" s="492"/>
      <c r="D4585" s="492"/>
      <c r="E4585" s="492"/>
      <c r="F4585" s="492"/>
      <c r="G4585" s="492"/>
      <c r="H4585" s="199"/>
      <c r="I4585" s="199"/>
    </row>
    <row r="4586" spans="2:9" x14ac:dyDescent="0.3">
      <c r="B4586" s="285"/>
      <c r="C4586" s="492"/>
      <c r="D4586" s="492"/>
      <c r="E4586" s="492"/>
      <c r="F4586" s="492"/>
      <c r="G4586" s="492"/>
      <c r="H4586" s="199"/>
      <c r="I4586" s="199"/>
    </row>
    <row r="4587" spans="2:9" x14ac:dyDescent="0.3">
      <c r="B4587" s="285"/>
      <c r="C4587" s="492"/>
      <c r="D4587" s="492"/>
      <c r="E4587" s="492"/>
      <c r="F4587" s="492"/>
      <c r="G4587" s="492"/>
      <c r="H4587" s="199"/>
      <c r="I4587" s="199"/>
    </row>
    <row r="4588" spans="2:9" x14ac:dyDescent="0.3">
      <c r="B4588" s="285"/>
      <c r="C4588" s="492"/>
      <c r="D4588" s="492"/>
      <c r="E4588" s="492"/>
      <c r="F4588" s="492"/>
      <c r="G4588" s="492"/>
      <c r="H4588" s="199"/>
      <c r="I4588" s="199"/>
    </row>
    <row r="4589" spans="2:9" x14ac:dyDescent="0.3">
      <c r="B4589" s="285"/>
      <c r="C4589" s="492"/>
      <c r="D4589" s="492"/>
      <c r="E4589" s="492"/>
      <c r="F4589" s="492"/>
      <c r="G4589" s="492"/>
      <c r="H4589" s="199"/>
      <c r="I4589" s="199"/>
    </row>
    <row r="4590" spans="2:9" x14ac:dyDescent="0.3">
      <c r="B4590" s="285"/>
      <c r="C4590" s="492"/>
      <c r="D4590" s="492"/>
      <c r="E4590" s="492"/>
      <c r="F4590" s="492"/>
      <c r="G4590" s="492"/>
      <c r="H4590" s="199"/>
      <c r="I4590" s="199"/>
    </row>
    <row r="4591" spans="2:9" x14ac:dyDescent="0.3">
      <c r="B4591" s="285"/>
      <c r="C4591" s="492"/>
      <c r="D4591" s="492"/>
      <c r="E4591" s="492"/>
      <c r="F4591" s="492"/>
      <c r="G4591" s="492"/>
      <c r="H4591" s="199"/>
      <c r="I4591" s="199"/>
    </row>
    <row r="4592" spans="2:9" x14ac:dyDescent="0.3">
      <c r="B4592" s="285"/>
      <c r="C4592" s="492"/>
      <c r="D4592" s="492"/>
      <c r="E4592" s="492"/>
      <c r="F4592" s="492"/>
      <c r="G4592" s="492"/>
      <c r="H4592" s="199"/>
      <c r="I4592" s="199"/>
    </row>
    <row r="4593" spans="2:9" x14ac:dyDescent="0.3">
      <c r="B4593" s="285"/>
      <c r="C4593" s="492"/>
      <c r="D4593" s="492"/>
      <c r="E4593" s="492"/>
      <c r="F4593" s="492"/>
      <c r="G4593" s="492"/>
      <c r="H4593" s="199"/>
      <c r="I4593" s="199"/>
    </row>
    <row r="4594" spans="2:9" x14ac:dyDescent="0.3">
      <c r="B4594" s="285"/>
      <c r="C4594" s="492"/>
      <c r="D4594" s="492"/>
      <c r="E4594" s="492"/>
      <c r="F4594" s="492"/>
      <c r="G4594" s="492"/>
      <c r="H4594" s="199"/>
      <c r="I4594" s="199"/>
    </row>
    <row r="4595" spans="2:9" x14ac:dyDescent="0.3">
      <c r="B4595" s="285"/>
      <c r="C4595" s="492"/>
      <c r="D4595" s="492"/>
      <c r="E4595" s="492"/>
      <c r="F4595" s="492"/>
      <c r="G4595" s="492"/>
      <c r="H4595" s="199"/>
      <c r="I4595" s="199"/>
    </row>
    <row r="4596" spans="2:9" x14ac:dyDescent="0.3">
      <c r="B4596" s="285"/>
      <c r="C4596" s="492"/>
      <c r="D4596" s="492"/>
      <c r="E4596" s="492"/>
      <c r="F4596" s="492"/>
      <c r="G4596" s="492"/>
      <c r="H4596" s="199"/>
      <c r="I4596" s="199"/>
    </row>
    <row r="4597" spans="2:9" x14ac:dyDescent="0.3">
      <c r="B4597" s="285"/>
      <c r="C4597" s="492"/>
      <c r="D4597" s="492"/>
      <c r="E4597" s="492"/>
      <c r="F4597" s="492"/>
      <c r="G4597" s="492"/>
      <c r="H4597" s="199"/>
      <c r="I4597" s="199"/>
    </row>
    <row r="4598" spans="2:9" x14ac:dyDescent="0.3">
      <c r="B4598" s="285"/>
      <c r="C4598" s="492"/>
      <c r="D4598" s="492"/>
      <c r="E4598" s="492"/>
      <c r="F4598" s="492"/>
      <c r="G4598" s="492"/>
      <c r="H4598" s="199"/>
      <c r="I4598" s="199"/>
    </row>
    <row r="4599" spans="2:9" x14ac:dyDescent="0.3">
      <c r="B4599" s="285"/>
      <c r="C4599" s="492"/>
      <c r="D4599" s="492"/>
      <c r="E4599" s="492"/>
      <c r="F4599" s="492"/>
      <c r="G4599" s="492"/>
      <c r="H4599" s="199"/>
      <c r="I4599" s="199"/>
    </row>
    <row r="4600" spans="2:9" x14ac:dyDescent="0.3">
      <c r="B4600" s="285"/>
      <c r="C4600" s="492"/>
      <c r="D4600" s="492"/>
      <c r="E4600" s="492"/>
      <c r="F4600" s="492"/>
      <c r="G4600" s="492"/>
      <c r="H4600" s="199"/>
      <c r="I4600" s="199"/>
    </row>
    <row r="4601" spans="2:9" x14ac:dyDescent="0.3">
      <c r="B4601" s="285"/>
      <c r="C4601" s="492"/>
      <c r="D4601" s="492"/>
      <c r="E4601" s="492"/>
      <c r="F4601" s="492"/>
      <c r="G4601" s="492"/>
      <c r="H4601" s="199"/>
      <c r="I4601" s="199"/>
    </row>
    <row r="4602" spans="2:9" x14ac:dyDescent="0.3">
      <c r="B4602" s="285"/>
      <c r="C4602" s="492"/>
      <c r="D4602" s="492"/>
      <c r="E4602" s="492"/>
      <c r="F4602" s="492"/>
      <c r="G4602" s="492"/>
      <c r="H4602" s="199"/>
      <c r="I4602" s="199"/>
    </row>
    <row r="4603" spans="2:9" x14ac:dyDescent="0.3">
      <c r="B4603" s="285"/>
      <c r="C4603" s="492"/>
      <c r="D4603" s="492"/>
      <c r="E4603" s="492"/>
      <c r="F4603" s="492"/>
      <c r="G4603" s="492"/>
      <c r="H4603" s="199"/>
      <c r="I4603" s="199"/>
    </row>
    <row r="4604" spans="2:9" x14ac:dyDescent="0.3">
      <c r="B4604" s="285"/>
      <c r="C4604" s="492"/>
      <c r="D4604" s="492"/>
      <c r="E4604" s="492"/>
      <c r="F4604" s="492"/>
      <c r="G4604" s="492"/>
      <c r="H4604" s="199"/>
      <c r="I4604" s="199"/>
    </row>
    <row r="4605" spans="2:9" x14ac:dyDescent="0.3">
      <c r="B4605" s="285"/>
      <c r="C4605" s="492"/>
      <c r="D4605" s="492"/>
      <c r="E4605" s="492"/>
      <c r="F4605" s="492"/>
      <c r="G4605" s="492"/>
      <c r="H4605" s="199"/>
      <c r="I4605" s="199"/>
    </row>
    <row r="4606" spans="2:9" x14ac:dyDescent="0.3">
      <c r="B4606" s="285"/>
      <c r="C4606" s="492"/>
      <c r="D4606" s="492"/>
      <c r="E4606" s="492"/>
      <c r="F4606" s="492"/>
      <c r="G4606" s="492"/>
      <c r="H4606" s="199"/>
      <c r="I4606" s="199"/>
    </row>
    <row r="4607" spans="2:9" x14ac:dyDescent="0.3">
      <c r="B4607" s="285"/>
      <c r="C4607" s="492"/>
      <c r="D4607" s="492"/>
      <c r="E4607" s="492"/>
      <c r="F4607" s="492"/>
      <c r="G4607" s="492"/>
      <c r="H4607" s="199"/>
      <c r="I4607" s="199"/>
    </row>
    <row r="4608" spans="2:9" x14ac:dyDescent="0.3">
      <c r="B4608" s="285"/>
      <c r="C4608" s="492"/>
      <c r="D4608" s="492"/>
      <c r="E4608" s="492"/>
      <c r="F4608" s="492"/>
      <c r="G4608" s="492"/>
      <c r="H4608" s="199"/>
      <c r="I4608" s="199"/>
    </row>
    <row r="4609" spans="2:9" x14ac:dyDescent="0.3">
      <c r="B4609" s="285"/>
      <c r="C4609" s="492"/>
      <c r="D4609" s="492"/>
      <c r="E4609" s="492"/>
      <c r="F4609" s="492"/>
      <c r="G4609" s="492"/>
      <c r="H4609" s="199"/>
      <c r="I4609" s="199"/>
    </row>
    <row r="4610" spans="2:9" x14ac:dyDescent="0.3">
      <c r="B4610" s="285"/>
      <c r="C4610" s="492"/>
      <c r="D4610" s="492"/>
      <c r="E4610" s="492"/>
      <c r="F4610" s="492"/>
      <c r="G4610" s="492"/>
      <c r="H4610" s="199"/>
      <c r="I4610" s="199"/>
    </row>
    <row r="4611" spans="2:9" x14ac:dyDescent="0.3">
      <c r="B4611" s="285"/>
      <c r="C4611" s="492"/>
      <c r="D4611" s="492"/>
      <c r="E4611" s="492"/>
      <c r="F4611" s="492"/>
      <c r="G4611" s="492"/>
      <c r="H4611" s="199"/>
      <c r="I4611" s="199"/>
    </row>
    <row r="4612" spans="2:9" x14ac:dyDescent="0.3">
      <c r="B4612" s="285"/>
      <c r="C4612" s="492"/>
      <c r="D4612" s="492"/>
      <c r="E4612" s="492"/>
      <c r="F4612" s="492"/>
      <c r="G4612" s="492"/>
      <c r="H4612" s="199"/>
      <c r="I4612" s="199"/>
    </row>
    <row r="4613" spans="2:9" x14ac:dyDescent="0.3">
      <c r="B4613" s="285"/>
      <c r="C4613" s="492"/>
      <c r="D4613" s="492"/>
      <c r="E4613" s="492"/>
      <c r="F4613" s="492"/>
      <c r="G4613" s="492"/>
      <c r="H4613" s="199"/>
      <c r="I4613" s="199"/>
    </row>
    <row r="4614" spans="2:9" x14ac:dyDescent="0.3">
      <c r="B4614" s="285"/>
      <c r="C4614" s="492"/>
      <c r="D4614" s="492"/>
      <c r="E4614" s="492"/>
      <c r="F4614" s="492"/>
      <c r="G4614" s="492"/>
      <c r="H4614" s="199"/>
      <c r="I4614" s="199"/>
    </row>
    <row r="4615" spans="2:9" x14ac:dyDescent="0.3">
      <c r="B4615" s="285"/>
      <c r="C4615" s="492"/>
      <c r="D4615" s="492"/>
      <c r="E4615" s="492"/>
      <c r="F4615" s="492"/>
      <c r="G4615" s="492"/>
      <c r="H4615" s="199"/>
      <c r="I4615" s="199"/>
    </row>
    <row r="4616" spans="2:9" x14ac:dyDescent="0.3">
      <c r="B4616" s="285"/>
      <c r="C4616" s="492"/>
      <c r="D4616" s="492"/>
      <c r="E4616" s="492"/>
      <c r="F4616" s="492"/>
      <c r="G4616" s="492"/>
      <c r="H4616" s="199"/>
      <c r="I4616" s="199"/>
    </row>
    <row r="4617" spans="2:9" x14ac:dyDescent="0.3">
      <c r="B4617" s="285"/>
      <c r="C4617" s="492"/>
      <c r="D4617" s="492"/>
      <c r="E4617" s="492"/>
      <c r="F4617" s="492"/>
      <c r="G4617" s="492"/>
      <c r="H4617" s="199"/>
      <c r="I4617" s="199"/>
    </row>
    <row r="4618" spans="2:9" x14ac:dyDescent="0.3">
      <c r="B4618" s="285"/>
      <c r="C4618" s="492"/>
      <c r="D4618" s="492"/>
      <c r="E4618" s="492"/>
      <c r="F4618" s="492"/>
      <c r="G4618" s="492"/>
      <c r="H4618" s="199"/>
      <c r="I4618" s="199"/>
    </row>
    <row r="4619" spans="2:9" x14ac:dyDescent="0.3">
      <c r="B4619" s="285"/>
      <c r="C4619" s="492"/>
      <c r="D4619" s="492"/>
      <c r="E4619" s="492"/>
      <c r="F4619" s="492"/>
      <c r="G4619" s="492"/>
      <c r="H4619" s="199"/>
      <c r="I4619" s="199"/>
    </row>
    <row r="4620" spans="2:9" x14ac:dyDescent="0.3">
      <c r="B4620" s="285"/>
      <c r="C4620" s="492"/>
      <c r="D4620" s="492"/>
      <c r="E4620" s="492"/>
      <c r="F4620" s="492"/>
      <c r="G4620" s="492"/>
      <c r="H4620" s="199"/>
      <c r="I4620" s="199"/>
    </row>
    <row r="4621" spans="2:9" x14ac:dyDescent="0.3">
      <c r="B4621" s="285"/>
      <c r="C4621" s="492"/>
      <c r="D4621" s="492"/>
      <c r="E4621" s="492"/>
      <c r="F4621" s="492"/>
      <c r="G4621" s="492"/>
      <c r="H4621" s="199"/>
      <c r="I4621" s="199"/>
    </row>
    <row r="4622" spans="2:9" x14ac:dyDescent="0.3">
      <c r="B4622" s="285"/>
      <c r="C4622" s="492"/>
      <c r="D4622" s="492"/>
      <c r="E4622" s="492"/>
      <c r="F4622" s="492"/>
      <c r="G4622" s="492"/>
      <c r="H4622" s="199"/>
      <c r="I4622" s="199"/>
    </row>
    <row r="4623" spans="2:9" x14ac:dyDescent="0.3">
      <c r="B4623" s="285"/>
      <c r="C4623" s="492"/>
      <c r="D4623" s="492"/>
      <c r="E4623" s="492"/>
      <c r="F4623" s="492"/>
      <c r="G4623" s="492"/>
      <c r="H4623" s="199"/>
      <c r="I4623" s="199"/>
    </row>
    <row r="4624" spans="2:9" x14ac:dyDescent="0.3">
      <c r="B4624" s="285"/>
      <c r="C4624" s="492"/>
      <c r="D4624" s="492"/>
      <c r="E4624" s="492"/>
      <c r="F4624" s="492"/>
      <c r="G4624" s="492"/>
      <c r="H4624" s="199"/>
      <c r="I4624" s="199"/>
    </row>
    <row r="4625" spans="2:9" x14ac:dyDescent="0.3">
      <c r="B4625" s="285"/>
      <c r="C4625" s="492"/>
      <c r="D4625" s="492"/>
      <c r="E4625" s="492"/>
      <c r="F4625" s="492"/>
      <c r="G4625" s="492"/>
      <c r="H4625" s="199"/>
      <c r="I4625" s="199"/>
    </row>
    <row r="4626" spans="2:9" x14ac:dyDescent="0.3">
      <c r="B4626" s="285"/>
      <c r="C4626" s="492"/>
      <c r="D4626" s="492"/>
      <c r="E4626" s="492"/>
      <c r="F4626" s="492"/>
      <c r="G4626" s="492"/>
      <c r="H4626" s="199"/>
      <c r="I4626" s="199"/>
    </row>
    <row r="4627" spans="2:9" x14ac:dyDescent="0.3">
      <c r="B4627" s="285"/>
      <c r="C4627" s="492"/>
      <c r="D4627" s="492"/>
      <c r="E4627" s="492"/>
      <c r="F4627" s="492"/>
      <c r="G4627" s="492"/>
      <c r="H4627" s="199"/>
      <c r="I4627" s="199"/>
    </row>
    <row r="4628" spans="2:9" x14ac:dyDescent="0.3">
      <c r="B4628" s="285"/>
      <c r="C4628" s="492"/>
      <c r="D4628" s="492"/>
      <c r="E4628" s="492"/>
      <c r="F4628" s="492"/>
      <c r="G4628" s="492"/>
      <c r="H4628" s="199"/>
      <c r="I4628" s="199"/>
    </row>
    <row r="4629" spans="2:9" x14ac:dyDescent="0.3">
      <c r="B4629" s="285"/>
      <c r="C4629" s="492"/>
      <c r="D4629" s="492"/>
      <c r="E4629" s="492"/>
      <c r="F4629" s="492"/>
      <c r="G4629" s="492"/>
      <c r="H4629" s="199"/>
      <c r="I4629" s="199"/>
    </row>
    <row r="4630" spans="2:9" x14ac:dyDescent="0.3">
      <c r="B4630" s="285"/>
      <c r="C4630" s="492"/>
      <c r="D4630" s="492"/>
      <c r="E4630" s="492"/>
      <c r="F4630" s="492"/>
      <c r="G4630" s="492"/>
      <c r="H4630" s="199"/>
      <c r="I4630" s="199"/>
    </row>
    <row r="4631" spans="2:9" x14ac:dyDescent="0.3">
      <c r="B4631" s="285"/>
      <c r="C4631" s="492"/>
      <c r="D4631" s="492"/>
      <c r="E4631" s="492"/>
      <c r="F4631" s="492"/>
      <c r="G4631" s="492"/>
      <c r="H4631" s="199"/>
      <c r="I4631" s="199"/>
    </row>
    <row r="4632" spans="2:9" x14ac:dyDescent="0.3">
      <c r="B4632" s="285"/>
      <c r="C4632" s="492"/>
      <c r="D4632" s="492"/>
      <c r="E4632" s="492"/>
      <c r="F4632" s="492"/>
      <c r="G4632" s="492"/>
      <c r="H4632" s="199"/>
      <c r="I4632" s="199"/>
    </row>
    <row r="4633" spans="2:9" x14ac:dyDescent="0.3">
      <c r="B4633" s="285"/>
      <c r="C4633" s="492"/>
      <c r="D4633" s="492"/>
      <c r="E4633" s="492"/>
      <c r="F4633" s="492"/>
      <c r="G4633" s="492"/>
      <c r="H4633" s="199"/>
      <c r="I4633" s="199"/>
    </row>
    <row r="4634" spans="2:9" x14ac:dyDescent="0.3">
      <c r="B4634" s="285"/>
      <c r="C4634" s="492"/>
      <c r="D4634" s="492"/>
      <c r="E4634" s="492"/>
      <c r="F4634" s="492"/>
      <c r="G4634" s="492"/>
      <c r="H4634" s="199"/>
      <c r="I4634" s="199"/>
    </row>
    <row r="4635" spans="2:9" x14ac:dyDescent="0.3">
      <c r="B4635" s="285"/>
      <c r="C4635" s="492"/>
      <c r="D4635" s="492"/>
      <c r="E4635" s="492"/>
      <c r="F4635" s="492"/>
      <c r="G4635" s="492"/>
      <c r="H4635" s="199"/>
      <c r="I4635" s="199"/>
    </row>
    <row r="4636" spans="2:9" x14ac:dyDescent="0.3">
      <c r="B4636" s="285"/>
      <c r="C4636" s="492"/>
      <c r="D4636" s="492"/>
      <c r="E4636" s="492"/>
      <c r="F4636" s="492"/>
      <c r="G4636" s="492"/>
      <c r="H4636" s="199"/>
      <c r="I4636" s="199"/>
    </row>
    <row r="4637" spans="2:9" x14ac:dyDescent="0.3">
      <c r="B4637" s="285"/>
      <c r="C4637" s="492"/>
      <c r="D4637" s="492"/>
      <c r="E4637" s="492"/>
      <c r="F4637" s="492"/>
      <c r="G4637" s="492"/>
      <c r="H4637" s="199"/>
      <c r="I4637" s="199"/>
    </row>
    <row r="4638" spans="2:9" x14ac:dyDescent="0.3">
      <c r="B4638" s="285"/>
      <c r="C4638" s="492"/>
      <c r="D4638" s="492"/>
      <c r="E4638" s="492"/>
      <c r="F4638" s="492"/>
      <c r="G4638" s="492"/>
      <c r="H4638" s="199"/>
      <c r="I4638" s="199"/>
    </row>
    <row r="4639" spans="2:9" x14ac:dyDescent="0.3">
      <c r="B4639" s="285"/>
      <c r="C4639" s="492"/>
      <c r="D4639" s="492"/>
      <c r="E4639" s="492"/>
      <c r="F4639" s="492"/>
      <c r="G4639" s="492"/>
      <c r="H4639" s="199"/>
      <c r="I4639" s="199"/>
    </row>
    <row r="4640" spans="2:9" x14ac:dyDescent="0.3">
      <c r="B4640" s="285"/>
      <c r="C4640" s="492"/>
      <c r="D4640" s="492"/>
      <c r="E4640" s="492"/>
      <c r="F4640" s="492"/>
      <c r="G4640" s="492"/>
      <c r="H4640" s="199"/>
      <c r="I4640" s="199"/>
    </row>
    <row r="4641" spans="2:9" x14ac:dyDescent="0.3">
      <c r="B4641" s="285"/>
      <c r="C4641" s="492"/>
      <c r="D4641" s="492"/>
      <c r="E4641" s="492"/>
      <c r="F4641" s="492"/>
      <c r="G4641" s="492"/>
      <c r="H4641" s="199"/>
      <c r="I4641" s="199"/>
    </row>
    <row r="4642" spans="2:9" x14ac:dyDescent="0.3">
      <c r="B4642" s="285"/>
      <c r="C4642" s="492"/>
      <c r="D4642" s="492"/>
      <c r="E4642" s="492"/>
      <c r="F4642" s="492"/>
      <c r="G4642" s="492"/>
      <c r="H4642" s="199"/>
      <c r="I4642" s="199"/>
    </row>
    <row r="4643" spans="2:9" x14ac:dyDescent="0.3">
      <c r="B4643" s="285"/>
      <c r="C4643" s="492"/>
      <c r="D4643" s="492"/>
      <c r="E4643" s="492"/>
      <c r="F4643" s="492"/>
      <c r="G4643" s="492"/>
      <c r="H4643" s="199"/>
      <c r="I4643" s="199"/>
    </row>
    <row r="4644" spans="2:9" x14ac:dyDescent="0.3">
      <c r="B4644" s="285"/>
      <c r="C4644" s="492"/>
      <c r="D4644" s="492"/>
      <c r="E4644" s="492"/>
      <c r="F4644" s="492"/>
      <c r="G4644" s="492"/>
      <c r="H4644" s="199"/>
      <c r="I4644" s="199"/>
    </row>
    <row r="4645" spans="2:9" x14ac:dyDescent="0.3">
      <c r="B4645" s="285"/>
      <c r="C4645" s="492"/>
      <c r="D4645" s="492"/>
      <c r="E4645" s="492"/>
      <c r="F4645" s="492"/>
      <c r="G4645" s="492"/>
      <c r="H4645" s="199"/>
      <c r="I4645" s="199"/>
    </row>
    <row r="4646" spans="2:9" x14ac:dyDescent="0.3">
      <c r="B4646" s="285"/>
      <c r="C4646" s="492"/>
      <c r="D4646" s="492"/>
      <c r="E4646" s="492"/>
      <c r="F4646" s="492"/>
      <c r="G4646" s="492"/>
      <c r="H4646" s="199"/>
      <c r="I4646" s="199"/>
    </row>
    <row r="4647" spans="2:9" x14ac:dyDescent="0.3">
      <c r="B4647" s="285"/>
      <c r="C4647" s="492"/>
      <c r="D4647" s="492"/>
      <c r="E4647" s="492"/>
      <c r="F4647" s="492"/>
      <c r="G4647" s="492"/>
      <c r="H4647" s="199"/>
      <c r="I4647" s="199"/>
    </row>
    <row r="4648" spans="2:9" x14ac:dyDescent="0.3">
      <c r="B4648" s="285"/>
      <c r="C4648" s="492"/>
      <c r="D4648" s="492"/>
      <c r="E4648" s="492"/>
      <c r="F4648" s="492"/>
      <c r="G4648" s="492"/>
      <c r="H4648" s="199"/>
      <c r="I4648" s="199"/>
    </row>
    <row r="4649" spans="2:9" x14ac:dyDescent="0.3">
      <c r="B4649" s="285"/>
      <c r="C4649" s="492"/>
      <c r="D4649" s="492"/>
      <c r="E4649" s="492"/>
      <c r="F4649" s="492"/>
      <c r="G4649" s="492"/>
      <c r="H4649" s="199"/>
      <c r="I4649" s="199"/>
    </row>
    <row r="4650" spans="2:9" x14ac:dyDescent="0.3">
      <c r="B4650" s="285"/>
      <c r="C4650" s="492"/>
      <c r="D4650" s="492"/>
      <c r="E4650" s="492"/>
      <c r="F4650" s="492"/>
      <c r="G4650" s="492"/>
      <c r="H4650" s="199"/>
      <c r="I4650" s="199"/>
    </row>
    <row r="4651" spans="2:9" x14ac:dyDescent="0.3">
      <c r="B4651" s="285"/>
      <c r="C4651" s="492"/>
      <c r="D4651" s="492"/>
      <c r="E4651" s="492"/>
      <c r="F4651" s="492"/>
      <c r="G4651" s="492"/>
      <c r="H4651" s="199"/>
      <c r="I4651" s="199"/>
    </row>
    <row r="4652" spans="2:9" x14ac:dyDescent="0.3">
      <c r="B4652" s="285"/>
      <c r="C4652" s="492"/>
      <c r="D4652" s="492"/>
      <c r="E4652" s="492"/>
      <c r="F4652" s="492"/>
      <c r="G4652" s="492"/>
      <c r="H4652" s="199"/>
      <c r="I4652" s="199"/>
    </row>
    <row r="4653" spans="2:9" x14ac:dyDescent="0.3">
      <c r="B4653" s="285"/>
      <c r="C4653" s="492"/>
      <c r="D4653" s="492"/>
      <c r="E4653" s="492"/>
      <c r="F4653" s="492"/>
      <c r="G4653" s="492"/>
      <c r="H4653" s="199"/>
      <c r="I4653" s="199"/>
    </row>
    <row r="4654" spans="2:9" x14ac:dyDescent="0.3">
      <c r="B4654" s="285"/>
      <c r="C4654" s="492"/>
      <c r="D4654" s="492"/>
      <c r="E4654" s="492"/>
      <c r="F4654" s="492"/>
      <c r="G4654" s="492"/>
      <c r="H4654" s="199"/>
      <c r="I4654" s="199"/>
    </row>
    <row r="4655" spans="2:9" x14ac:dyDescent="0.3">
      <c r="B4655" s="285"/>
      <c r="C4655" s="492"/>
      <c r="D4655" s="492"/>
      <c r="E4655" s="492"/>
      <c r="F4655" s="492"/>
      <c r="G4655" s="492"/>
      <c r="H4655" s="199"/>
      <c r="I4655" s="199"/>
    </row>
    <row r="4656" spans="2:9" x14ac:dyDescent="0.3">
      <c r="B4656" s="285"/>
      <c r="C4656" s="492"/>
      <c r="D4656" s="492"/>
      <c r="E4656" s="492"/>
      <c r="F4656" s="492"/>
      <c r="G4656" s="492"/>
      <c r="H4656" s="199"/>
      <c r="I4656" s="199"/>
    </row>
    <row r="4657" spans="2:9" x14ac:dyDescent="0.3">
      <c r="B4657" s="285"/>
      <c r="C4657" s="492"/>
      <c r="D4657" s="492"/>
      <c r="E4657" s="492"/>
      <c r="F4657" s="492"/>
      <c r="G4657" s="492"/>
      <c r="H4657" s="199"/>
      <c r="I4657" s="199"/>
    </row>
    <row r="4658" spans="2:9" x14ac:dyDescent="0.3">
      <c r="B4658" s="285"/>
      <c r="C4658" s="492"/>
      <c r="D4658" s="492"/>
      <c r="E4658" s="492"/>
      <c r="F4658" s="492"/>
      <c r="G4658" s="492"/>
      <c r="H4658" s="199"/>
      <c r="I4658" s="199"/>
    </row>
    <row r="4659" spans="2:9" x14ac:dyDescent="0.3">
      <c r="B4659" s="285"/>
      <c r="C4659" s="492"/>
      <c r="D4659" s="492"/>
      <c r="E4659" s="492"/>
      <c r="F4659" s="492"/>
      <c r="G4659" s="492"/>
      <c r="H4659" s="199"/>
      <c r="I4659" s="199"/>
    </row>
    <row r="4660" spans="2:9" x14ac:dyDescent="0.3">
      <c r="B4660" s="285"/>
      <c r="C4660" s="492"/>
      <c r="D4660" s="492"/>
      <c r="E4660" s="492"/>
      <c r="F4660" s="492"/>
      <c r="G4660" s="492"/>
      <c r="H4660" s="199"/>
      <c r="I4660" s="199"/>
    </row>
    <row r="4661" spans="2:9" x14ac:dyDescent="0.3">
      <c r="B4661" s="285"/>
      <c r="C4661" s="492"/>
      <c r="D4661" s="492"/>
      <c r="E4661" s="492"/>
      <c r="F4661" s="492"/>
      <c r="G4661" s="492"/>
      <c r="H4661" s="199"/>
      <c r="I4661" s="199"/>
    </row>
    <row r="4662" spans="2:9" x14ac:dyDescent="0.3">
      <c r="B4662" s="285"/>
      <c r="C4662" s="492"/>
      <c r="D4662" s="492"/>
      <c r="E4662" s="492"/>
      <c r="F4662" s="492"/>
      <c r="G4662" s="492"/>
      <c r="H4662" s="199"/>
      <c r="I4662" s="199"/>
    </row>
    <row r="4663" spans="2:9" x14ac:dyDescent="0.3">
      <c r="B4663" s="285"/>
      <c r="C4663" s="492"/>
      <c r="D4663" s="492"/>
      <c r="E4663" s="492"/>
      <c r="F4663" s="492"/>
      <c r="G4663" s="492"/>
      <c r="H4663" s="199"/>
      <c r="I4663" s="199"/>
    </row>
    <row r="4664" spans="2:9" x14ac:dyDescent="0.3">
      <c r="B4664" s="285"/>
      <c r="C4664" s="492"/>
      <c r="D4664" s="492"/>
      <c r="E4664" s="492"/>
      <c r="F4664" s="492"/>
      <c r="G4664" s="492"/>
      <c r="H4664" s="199"/>
      <c r="I4664" s="199"/>
    </row>
    <row r="4665" spans="2:9" x14ac:dyDescent="0.3">
      <c r="B4665" s="285"/>
      <c r="C4665" s="492"/>
      <c r="D4665" s="492"/>
      <c r="E4665" s="492"/>
      <c r="F4665" s="492"/>
      <c r="G4665" s="492"/>
      <c r="H4665" s="199"/>
      <c r="I4665" s="199"/>
    </row>
    <row r="4666" spans="2:9" x14ac:dyDescent="0.3">
      <c r="B4666" s="285"/>
      <c r="C4666" s="492"/>
      <c r="D4666" s="492"/>
      <c r="E4666" s="492"/>
      <c r="F4666" s="492"/>
      <c r="G4666" s="492"/>
      <c r="H4666" s="199"/>
      <c r="I4666" s="199"/>
    </row>
    <row r="4667" spans="2:9" x14ac:dyDescent="0.3">
      <c r="B4667" s="285"/>
      <c r="C4667" s="492"/>
      <c r="D4667" s="492"/>
      <c r="E4667" s="492"/>
      <c r="F4667" s="492"/>
      <c r="G4667" s="492"/>
      <c r="H4667" s="199"/>
      <c r="I4667" s="199"/>
    </row>
    <row r="4668" spans="2:9" x14ac:dyDescent="0.3">
      <c r="B4668" s="285"/>
      <c r="C4668" s="492"/>
      <c r="D4668" s="492"/>
      <c r="E4668" s="492"/>
      <c r="F4668" s="492"/>
      <c r="G4668" s="492"/>
      <c r="H4668" s="199"/>
      <c r="I4668" s="199"/>
    </row>
    <row r="4669" spans="2:9" x14ac:dyDescent="0.3">
      <c r="B4669" s="285"/>
      <c r="C4669" s="492"/>
      <c r="D4669" s="492"/>
      <c r="E4669" s="492"/>
      <c r="F4669" s="492"/>
      <c r="G4669" s="492"/>
      <c r="H4669" s="199"/>
      <c r="I4669" s="199"/>
    </row>
    <row r="4670" spans="2:9" x14ac:dyDescent="0.3">
      <c r="B4670" s="285"/>
      <c r="C4670" s="492"/>
      <c r="D4670" s="492"/>
      <c r="E4670" s="492"/>
      <c r="F4670" s="492"/>
      <c r="G4670" s="492"/>
      <c r="H4670" s="199"/>
      <c r="I4670" s="199"/>
    </row>
    <row r="4671" spans="2:9" x14ac:dyDescent="0.3">
      <c r="B4671" s="285"/>
      <c r="C4671" s="492"/>
      <c r="D4671" s="492"/>
      <c r="E4671" s="492"/>
      <c r="F4671" s="492"/>
      <c r="G4671" s="492"/>
      <c r="H4671" s="199"/>
      <c r="I4671" s="199"/>
    </row>
    <row r="4672" spans="2:9" x14ac:dyDescent="0.3">
      <c r="B4672" s="285"/>
      <c r="C4672" s="492"/>
      <c r="D4672" s="492"/>
      <c r="E4672" s="492"/>
      <c r="F4672" s="492"/>
      <c r="G4672" s="492"/>
      <c r="H4672" s="199"/>
      <c r="I4672" s="199"/>
    </row>
    <row r="4673" spans="2:9" x14ac:dyDescent="0.3">
      <c r="B4673" s="285"/>
      <c r="C4673" s="492"/>
      <c r="D4673" s="492"/>
      <c r="E4673" s="492"/>
      <c r="F4673" s="492"/>
      <c r="G4673" s="492"/>
      <c r="H4673" s="199"/>
      <c r="I4673" s="199"/>
    </row>
    <row r="4674" spans="2:9" x14ac:dyDescent="0.3">
      <c r="B4674" s="285"/>
      <c r="C4674" s="492"/>
      <c r="D4674" s="492"/>
      <c r="E4674" s="492"/>
      <c r="F4674" s="492"/>
      <c r="G4674" s="492"/>
      <c r="H4674" s="199"/>
      <c r="I4674" s="199"/>
    </row>
    <row r="4675" spans="2:9" x14ac:dyDescent="0.3">
      <c r="B4675" s="285"/>
      <c r="C4675" s="492"/>
      <c r="D4675" s="492"/>
      <c r="E4675" s="492"/>
      <c r="F4675" s="492"/>
      <c r="G4675" s="492"/>
      <c r="H4675" s="199"/>
      <c r="I4675" s="199"/>
    </row>
    <row r="4676" spans="2:9" x14ac:dyDescent="0.3">
      <c r="B4676" s="285"/>
      <c r="C4676" s="492"/>
      <c r="D4676" s="492"/>
      <c r="E4676" s="492"/>
      <c r="F4676" s="492"/>
      <c r="G4676" s="492"/>
      <c r="H4676" s="199"/>
      <c r="I4676" s="199"/>
    </row>
    <row r="4677" spans="2:9" x14ac:dyDescent="0.3">
      <c r="B4677" s="285"/>
      <c r="C4677" s="492"/>
      <c r="D4677" s="492"/>
      <c r="E4677" s="492"/>
      <c r="F4677" s="492"/>
      <c r="G4677" s="492"/>
      <c r="H4677" s="199"/>
      <c r="I4677" s="199"/>
    </row>
    <row r="4678" spans="2:9" x14ac:dyDescent="0.3">
      <c r="B4678" s="285"/>
      <c r="C4678" s="492"/>
      <c r="D4678" s="492"/>
      <c r="E4678" s="492"/>
      <c r="F4678" s="492"/>
      <c r="G4678" s="492"/>
      <c r="H4678" s="199"/>
      <c r="I4678" s="199"/>
    </row>
    <row r="4679" spans="2:9" x14ac:dyDescent="0.3">
      <c r="B4679" s="285"/>
      <c r="C4679" s="492"/>
      <c r="D4679" s="492"/>
      <c r="E4679" s="492"/>
      <c r="F4679" s="492"/>
      <c r="G4679" s="492"/>
      <c r="H4679" s="199"/>
      <c r="I4679" s="199"/>
    </row>
    <row r="4680" spans="2:9" x14ac:dyDescent="0.3">
      <c r="B4680" s="285"/>
      <c r="C4680" s="492"/>
      <c r="D4680" s="492"/>
      <c r="E4680" s="492"/>
      <c r="F4680" s="492"/>
      <c r="G4680" s="492"/>
      <c r="H4680" s="199"/>
      <c r="I4680" s="199"/>
    </row>
    <row r="4681" spans="2:9" x14ac:dyDescent="0.3">
      <c r="B4681" s="285"/>
      <c r="C4681" s="492"/>
      <c r="D4681" s="492"/>
      <c r="E4681" s="492"/>
      <c r="F4681" s="492"/>
      <c r="G4681" s="492"/>
      <c r="H4681" s="199"/>
      <c r="I4681" s="199"/>
    </row>
    <row r="4682" spans="2:9" x14ac:dyDescent="0.3">
      <c r="B4682" s="285"/>
      <c r="C4682" s="492"/>
      <c r="D4682" s="492"/>
      <c r="E4682" s="492"/>
      <c r="F4682" s="492"/>
      <c r="G4682" s="492"/>
      <c r="H4682" s="199"/>
      <c r="I4682" s="199"/>
    </row>
    <row r="4683" spans="2:9" x14ac:dyDescent="0.3">
      <c r="B4683" s="285"/>
      <c r="C4683" s="492"/>
      <c r="D4683" s="492"/>
      <c r="E4683" s="492"/>
      <c r="F4683" s="492"/>
      <c r="G4683" s="492"/>
      <c r="H4683" s="199"/>
      <c r="I4683" s="199"/>
    </row>
    <row r="4684" spans="2:9" x14ac:dyDescent="0.3">
      <c r="B4684" s="285"/>
      <c r="C4684" s="492"/>
      <c r="D4684" s="492"/>
      <c r="E4684" s="492"/>
      <c r="F4684" s="492"/>
      <c r="G4684" s="492"/>
      <c r="H4684" s="199"/>
      <c r="I4684" s="199"/>
    </row>
    <row r="4685" spans="2:9" x14ac:dyDescent="0.3">
      <c r="B4685" s="285"/>
      <c r="C4685" s="492"/>
      <c r="D4685" s="492"/>
      <c r="E4685" s="492"/>
      <c r="F4685" s="492"/>
      <c r="G4685" s="492"/>
      <c r="H4685" s="199"/>
      <c r="I4685" s="199"/>
    </row>
    <row r="4686" spans="2:9" x14ac:dyDescent="0.3">
      <c r="B4686" s="285"/>
      <c r="C4686" s="492"/>
      <c r="D4686" s="492"/>
      <c r="E4686" s="492"/>
      <c r="F4686" s="492"/>
      <c r="G4686" s="492"/>
      <c r="H4686" s="199"/>
      <c r="I4686" s="199"/>
    </row>
    <row r="4687" spans="2:9" x14ac:dyDescent="0.3">
      <c r="B4687" s="285"/>
      <c r="C4687" s="492"/>
      <c r="D4687" s="492"/>
      <c r="E4687" s="492"/>
      <c r="F4687" s="492"/>
      <c r="G4687" s="492"/>
      <c r="H4687" s="199"/>
      <c r="I4687" s="199"/>
    </row>
    <row r="4688" spans="2:9" x14ac:dyDescent="0.3">
      <c r="B4688" s="285"/>
      <c r="C4688" s="492"/>
      <c r="D4688" s="492"/>
      <c r="E4688" s="492"/>
      <c r="F4688" s="492"/>
      <c r="G4688" s="492"/>
      <c r="H4688" s="199"/>
      <c r="I4688" s="199"/>
    </row>
    <row r="4689" spans="2:9" x14ac:dyDescent="0.3">
      <c r="B4689" s="285"/>
      <c r="C4689" s="492"/>
      <c r="D4689" s="492"/>
      <c r="E4689" s="492"/>
      <c r="F4689" s="492"/>
      <c r="G4689" s="492"/>
      <c r="H4689" s="199"/>
      <c r="I4689" s="199"/>
    </row>
    <row r="4690" spans="2:9" x14ac:dyDescent="0.3">
      <c r="B4690" s="285"/>
      <c r="C4690" s="492"/>
      <c r="D4690" s="492"/>
      <c r="E4690" s="492"/>
      <c r="F4690" s="492"/>
      <c r="G4690" s="492"/>
      <c r="H4690" s="199"/>
      <c r="I4690" s="199"/>
    </row>
    <row r="4691" spans="2:9" x14ac:dyDescent="0.3">
      <c r="B4691" s="285"/>
      <c r="C4691" s="492"/>
      <c r="D4691" s="492"/>
      <c r="E4691" s="492"/>
      <c r="F4691" s="492"/>
      <c r="G4691" s="492"/>
      <c r="H4691" s="199"/>
      <c r="I4691" s="199"/>
    </row>
    <row r="4692" spans="2:9" x14ac:dyDescent="0.3">
      <c r="B4692" s="285"/>
      <c r="C4692" s="492"/>
      <c r="D4692" s="492"/>
      <c r="E4692" s="492"/>
      <c r="F4692" s="492"/>
      <c r="G4692" s="492"/>
      <c r="H4692" s="199"/>
      <c r="I4692" s="199"/>
    </row>
    <row r="4693" spans="2:9" x14ac:dyDescent="0.3">
      <c r="B4693" s="285"/>
      <c r="C4693" s="492"/>
      <c r="D4693" s="492"/>
      <c r="E4693" s="492"/>
      <c r="F4693" s="492"/>
      <c r="G4693" s="492"/>
      <c r="H4693" s="199"/>
      <c r="I4693" s="199"/>
    </row>
    <row r="4694" spans="2:9" x14ac:dyDescent="0.3">
      <c r="B4694" s="285"/>
      <c r="C4694" s="492"/>
      <c r="D4694" s="492"/>
      <c r="E4694" s="492"/>
      <c r="F4694" s="492"/>
      <c r="G4694" s="492"/>
      <c r="H4694" s="199"/>
      <c r="I4694" s="199"/>
    </row>
    <row r="4695" spans="2:9" x14ac:dyDescent="0.3">
      <c r="B4695" s="285"/>
      <c r="C4695" s="492"/>
      <c r="D4695" s="492"/>
      <c r="E4695" s="492"/>
      <c r="F4695" s="492"/>
      <c r="G4695" s="492"/>
      <c r="H4695" s="199"/>
      <c r="I4695" s="199"/>
    </row>
    <row r="4696" spans="2:9" x14ac:dyDescent="0.3">
      <c r="B4696" s="285"/>
      <c r="C4696" s="492"/>
      <c r="D4696" s="492"/>
      <c r="E4696" s="492"/>
      <c r="F4696" s="492"/>
      <c r="G4696" s="492"/>
      <c r="H4696" s="199"/>
      <c r="I4696" s="199"/>
    </row>
    <row r="4697" spans="2:9" x14ac:dyDescent="0.3">
      <c r="B4697" s="285"/>
      <c r="C4697" s="492"/>
      <c r="D4697" s="492"/>
      <c r="E4697" s="492"/>
      <c r="F4697" s="492"/>
      <c r="G4697" s="492"/>
      <c r="H4697" s="199"/>
      <c r="I4697" s="199"/>
    </row>
    <row r="4698" spans="2:9" x14ac:dyDescent="0.3">
      <c r="B4698" s="285"/>
      <c r="C4698" s="492"/>
      <c r="D4698" s="492"/>
      <c r="E4698" s="492"/>
      <c r="F4698" s="492"/>
      <c r="G4698" s="492"/>
      <c r="H4698" s="199"/>
      <c r="I4698" s="199"/>
    </row>
    <row r="4699" spans="2:9" x14ac:dyDescent="0.3">
      <c r="B4699" s="285"/>
      <c r="C4699" s="492"/>
      <c r="D4699" s="492"/>
      <c r="E4699" s="492"/>
      <c r="F4699" s="492"/>
      <c r="G4699" s="492"/>
      <c r="H4699" s="199"/>
      <c r="I4699" s="199"/>
    </row>
    <row r="4700" spans="2:9" x14ac:dyDescent="0.3">
      <c r="B4700" s="285"/>
      <c r="C4700" s="492"/>
      <c r="D4700" s="492"/>
      <c r="E4700" s="492"/>
      <c r="F4700" s="492"/>
      <c r="G4700" s="492"/>
      <c r="H4700" s="199"/>
      <c r="I4700" s="199"/>
    </row>
    <row r="4701" spans="2:9" x14ac:dyDescent="0.3">
      <c r="B4701" s="285"/>
      <c r="C4701" s="492"/>
      <c r="D4701" s="492"/>
      <c r="E4701" s="492"/>
      <c r="F4701" s="492"/>
      <c r="G4701" s="492"/>
      <c r="H4701" s="199"/>
      <c r="I4701" s="199"/>
    </row>
    <row r="4702" spans="2:9" x14ac:dyDescent="0.3">
      <c r="B4702" s="285"/>
      <c r="C4702" s="492"/>
      <c r="D4702" s="492"/>
      <c r="E4702" s="492"/>
      <c r="F4702" s="492"/>
      <c r="G4702" s="492"/>
      <c r="H4702" s="199"/>
      <c r="I4702" s="199"/>
    </row>
    <row r="4703" spans="2:9" x14ac:dyDescent="0.3">
      <c r="B4703" s="285"/>
      <c r="C4703" s="492"/>
      <c r="D4703" s="492"/>
      <c r="E4703" s="492"/>
      <c r="F4703" s="492"/>
      <c r="G4703" s="492"/>
      <c r="H4703" s="199"/>
      <c r="I4703" s="199"/>
    </row>
    <row r="4704" spans="2:9" x14ac:dyDescent="0.3">
      <c r="B4704" s="285"/>
      <c r="C4704" s="492"/>
      <c r="D4704" s="492"/>
      <c r="E4704" s="492"/>
      <c r="F4704" s="492"/>
      <c r="G4704" s="492"/>
      <c r="H4704" s="199"/>
      <c r="I4704" s="199"/>
    </row>
    <row r="4705" spans="2:9" x14ac:dyDescent="0.3">
      <c r="B4705" s="285"/>
      <c r="C4705" s="492"/>
      <c r="D4705" s="492"/>
      <c r="E4705" s="492"/>
      <c r="F4705" s="492"/>
      <c r="G4705" s="492"/>
      <c r="H4705" s="199"/>
      <c r="I4705" s="199"/>
    </row>
    <row r="4706" spans="2:9" x14ac:dyDescent="0.3">
      <c r="B4706" s="285"/>
      <c r="C4706" s="492"/>
      <c r="D4706" s="492"/>
      <c r="E4706" s="492"/>
      <c r="F4706" s="492"/>
      <c r="G4706" s="492"/>
      <c r="H4706" s="199"/>
      <c r="I4706" s="199"/>
    </row>
    <row r="4707" spans="2:9" x14ac:dyDescent="0.3">
      <c r="B4707" s="285"/>
      <c r="C4707" s="492"/>
      <c r="D4707" s="492"/>
      <c r="E4707" s="492"/>
      <c r="F4707" s="492"/>
      <c r="G4707" s="492"/>
      <c r="H4707" s="199"/>
      <c r="I4707" s="199"/>
    </row>
    <row r="4708" spans="2:9" x14ac:dyDescent="0.3">
      <c r="B4708" s="285"/>
      <c r="C4708" s="492"/>
      <c r="D4708" s="492"/>
      <c r="E4708" s="492"/>
      <c r="F4708" s="492"/>
      <c r="G4708" s="492"/>
      <c r="H4708" s="199"/>
      <c r="I4708" s="199"/>
    </row>
    <row r="4709" spans="2:9" x14ac:dyDescent="0.3">
      <c r="B4709" s="285"/>
      <c r="C4709" s="492"/>
      <c r="D4709" s="492"/>
      <c r="E4709" s="492"/>
      <c r="F4709" s="492"/>
      <c r="G4709" s="492"/>
      <c r="H4709" s="199"/>
      <c r="I4709" s="199"/>
    </row>
    <row r="4710" spans="2:9" x14ac:dyDescent="0.3">
      <c r="B4710" s="285"/>
      <c r="C4710" s="492"/>
      <c r="D4710" s="492"/>
      <c r="E4710" s="492"/>
      <c r="F4710" s="492"/>
      <c r="G4710" s="492"/>
      <c r="H4710" s="199"/>
      <c r="I4710" s="199"/>
    </row>
    <row r="4711" spans="2:9" x14ac:dyDescent="0.3">
      <c r="B4711" s="285"/>
      <c r="C4711" s="492"/>
      <c r="D4711" s="492"/>
      <c r="E4711" s="492"/>
      <c r="F4711" s="492"/>
      <c r="G4711" s="492"/>
      <c r="H4711" s="199"/>
      <c r="I4711" s="199"/>
    </row>
    <row r="4712" spans="2:9" x14ac:dyDescent="0.3">
      <c r="B4712" s="285"/>
      <c r="C4712" s="492"/>
      <c r="D4712" s="492"/>
      <c r="E4712" s="492"/>
      <c r="F4712" s="492"/>
      <c r="G4712" s="492"/>
      <c r="H4712" s="199"/>
      <c r="I4712" s="199"/>
    </row>
    <row r="4713" spans="2:9" x14ac:dyDescent="0.3">
      <c r="B4713" s="285"/>
      <c r="C4713" s="492"/>
      <c r="D4713" s="492"/>
      <c r="E4713" s="492"/>
      <c r="F4713" s="492"/>
      <c r="G4713" s="492"/>
      <c r="H4713" s="199"/>
      <c r="I4713" s="199"/>
    </row>
    <row r="4714" spans="2:9" x14ac:dyDescent="0.3">
      <c r="B4714" s="285"/>
      <c r="C4714" s="492"/>
      <c r="D4714" s="492"/>
      <c r="E4714" s="492"/>
      <c r="F4714" s="492"/>
      <c r="G4714" s="492"/>
      <c r="H4714" s="199"/>
      <c r="I4714" s="199"/>
    </row>
    <row r="4715" spans="2:9" x14ac:dyDescent="0.3">
      <c r="B4715" s="285"/>
      <c r="C4715" s="492"/>
      <c r="D4715" s="492"/>
      <c r="E4715" s="492"/>
      <c r="F4715" s="492"/>
      <c r="G4715" s="492"/>
      <c r="H4715" s="199"/>
      <c r="I4715" s="199"/>
    </row>
    <row r="4716" spans="2:9" x14ac:dyDescent="0.3">
      <c r="B4716" s="285"/>
      <c r="C4716" s="492"/>
      <c r="D4716" s="492"/>
      <c r="E4716" s="492"/>
      <c r="F4716" s="492"/>
      <c r="G4716" s="492"/>
      <c r="H4716" s="199"/>
      <c r="I4716" s="199"/>
    </row>
    <row r="4717" spans="2:9" x14ac:dyDescent="0.3">
      <c r="B4717" s="285"/>
      <c r="C4717" s="492"/>
      <c r="D4717" s="492"/>
      <c r="E4717" s="492"/>
      <c r="F4717" s="492"/>
      <c r="G4717" s="492"/>
      <c r="H4717" s="199"/>
      <c r="I4717" s="199"/>
    </row>
    <row r="4718" spans="2:9" x14ac:dyDescent="0.3">
      <c r="B4718" s="285"/>
      <c r="C4718" s="492"/>
      <c r="D4718" s="492"/>
      <c r="E4718" s="492"/>
      <c r="F4718" s="492"/>
      <c r="G4718" s="492"/>
      <c r="H4718" s="199"/>
      <c r="I4718" s="199"/>
    </row>
    <row r="4719" spans="2:9" x14ac:dyDescent="0.3">
      <c r="B4719" s="285"/>
      <c r="C4719" s="492"/>
      <c r="D4719" s="492"/>
      <c r="E4719" s="492"/>
      <c r="F4719" s="492"/>
      <c r="G4719" s="492"/>
      <c r="H4719" s="199"/>
      <c r="I4719" s="199"/>
    </row>
    <row r="4720" spans="2:9" x14ac:dyDescent="0.3">
      <c r="B4720" s="285"/>
      <c r="C4720" s="492"/>
      <c r="D4720" s="492"/>
      <c r="E4720" s="492"/>
      <c r="F4720" s="492"/>
      <c r="G4720" s="492"/>
      <c r="H4720" s="199"/>
      <c r="I4720" s="199"/>
    </row>
    <row r="4721" spans="2:9" x14ac:dyDescent="0.3">
      <c r="B4721" s="285"/>
      <c r="C4721" s="492"/>
      <c r="D4721" s="492"/>
      <c r="E4721" s="492"/>
      <c r="F4721" s="492"/>
      <c r="G4721" s="492"/>
      <c r="H4721" s="199"/>
      <c r="I4721" s="199"/>
    </row>
    <row r="4722" spans="2:9" x14ac:dyDescent="0.3">
      <c r="B4722" s="285"/>
      <c r="C4722" s="492"/>
      <c r="D4722" s="492"/>
      <c r="E4722" s="492"/>
      <c r="F4722" s="492"/>
      <c r="G4722" s="492"/>
      <c r="H4722" s="199"/>
      <c r="I4722" s="199"/>
    </row>
    <row r="4723" spans="2:9" x14ac:dyDescent="0.3">
      <c r="B4723" s="285"/>
      <c r="C4723" s="492"/>
      <c r="D4723" s="492"/>
      <c r="E4723" s="492"/>
      <c r="F4723" s="492"/>
      <c r="G4723" s="492"/>
      <c r="H4723" s="199"/>
      <c r="I4723" s="199"/>
    </row>
    <row r="4724" spans="2:9" x14ac:dyDescent="0.3">
      <c r="B4724" s="285"/>
      <c r="C4724" s="492"/>
      <c r="D4724" s="492"/>
      <c r="E4724" s="492"/>
      <c r="F4724" s="492"/>
      <c r="G4724" s="492"/>
      <c r="H4724" s="199"/>
      <c r="I4724" s="199"/>
    </row>
    <row r="4725" spans="2:9" x14ac:dyDescent="0.3">
      <c r="B4725" s="285"/>
      <c r="C4725" s="492"/>
      <c r="D4725" s="492"/>
      <c r="E4725" s="492"/>
      <c r="F4725" s="492"/>
      <c r="G4725" s="492"/>
      <c r="H4725" s="199"/>
      <c r="I4725" s="199"/>
    </row>
    <row r="4726" spans="2:9" x14ac:dyDescent="0.3">
      <c r="B4726" s="285"/>
      <c r="C4726" s="492"/>
      <c r="D4726" s="492"/>
      <c r="E4726" s="492"/>
      <c r="F4726" s="492"/>
      <c r="G4726" s="492"/>
      <c r="H4726" s="199"/>
      <c r="I4726" s="199"/>
    </row>
    <row r="4727" spans="2:9" x14ac:dyDescent="0.3">
      <c r="B4727" s="285"/>
      <c r="C4727" s="492"/>
      <c r="D4727" s="492"/>
      <c r="E4727" s="492"/>
      <c r="F4727" s="492"/>
      <c r="G4727" s="492"/>
      <c r="H4727" s="199"/>
      <c r="I4727" s="199"/>
    </row>
    <row r="4728" spans="2:9" x14ac:dyDescent="0.3">
      <c r="B4728" s="285"/>
      <c r="C4728" s="492"/>
      <c r="D4728" s="492"/>
      <c r="E4728" s="492"/>
      <c r="F4728" s="492"/>
      <c r="G4728" s="492"/>
      <c r="H4728" s="199"/>
      <c r="I4728" s="199"/>
    </row>
    <row r="4729" spans="2:9" x14ac:dyDescent="0.3">
      <c r="B4729" s="285"/>
      <c r="C4729" s="492"/>
      <c r="D4729" s="492"/>
      <c r="E4729" s="492"/>
      <c r="F4729" s="492"/>
      <c r="G4729" s="492"/>
      <c r="H4729" s="199"/>
      <c r="I4729" s="199"/>
    </row>
    <row r="4730" spans="2:9" x14ac:dyDescent="0.3">
      <c r="B4730" s="285"/>
      <c r="C4730" s="492"/>
      <c r="D4730" s="492"/>
      <c r="E4730" s="492"/>
      <c r="F4730" s="492"/>
      <c r="G4730" s="492"/>
      <c r="H4730" s="199"/>
      <c r="I4730" s="199"/>
    </row>
    <row r="4731" spans="2:9" x14ac:dyDescent="0.3">
      <c r="B4731" s="285"/>
      <c r="C4731" s="492"/>
      <c r="D4731" s="492"/>
      <c r="E4731" s="492"/>
      <c r="F4731" s="492"/>
      <c r="G4731" s="492"/>
      <c r="H4731" s="199"/>
      <c r="I4731" s="199"/>
    </row>
    <row r="4732" spans="2:9" x14ac:dyDescent="0.3">
      <c r="B4732" s="285"/>
      <c r="C4732" s="492"/>
      <c r="D4732" s="492"/>
      <c r="E4732" s="492"/>
      <c r="F4732" s="492"/>
      <c r="G4732" s="492"/>
      <c r="H4732" s="199"/>
      <c r="I4732" s="199"/>
    </row>
    <row r="4733" spans="2:9" x14ac:dyDescent="0.3">
      <c r="B4733" s="285"/>
      <c r="C4733" s="492"/>
      <c r="D4733" s="492"/>
      <c r="E4733" s="492"/>
      <c r="F4733" s="492"/>
      <c r="G4733" s="492"/>
      <c r="H4733" s="199"/>
      <c r="I4733" s="199"/>
    </row>
    <row r="4734" spans="2:9" x14ac:dyDescent="0.3">
      <c r="B4734" s="285"/>
      <c r="C4734" s="492"/>
      <c r="D4734" s="492"/>
      <c r="E4734" s="492"/>
      <c r="F4734" s="492"/>
      <c r="G4734" s="492"/>
      <c r="H4734" s="199"/>
      <c r="I4734" s="199"/>
    </row>
    <row r="4735" spans="2:9" x14ac:dyDescent="0.3">
      <c r="B4735" s="285"/>
      <c r="C4735" s="492"/>
      <c r="D4735" s="492"/>
      <c r="E4735" s="492"/>
      <c r="F4735" s="492"/>
      <c r="G4735" s="492"/>
      <c r="H4735" s="199"/>
      <c r="I4735" s="199"/>
    </row>
    <row r="4736" spans="2:9" x14ac:dyDescent="0.3">
      <c r="B4736" s="285"/>
      <c r="C4736" s="492"/>
      <c r="D4736" s="492"/>
      <c r="E4736" s="492"/>
      <c r="F4736" s="492"/>
      <c r="G4736" s="492"/>
      <c r="H4736" s="199"/>
      <c r="I4736" s="199"/>
    </row>
    <row r="4737" spans="2:9" x14ac:dyDescent="0.3">
      <c r="B4737" s="285"/>
      <c r="C4737" s="492"/>
      <c r="D4737" s="492"/>
      <c r="E4737" s="492"/>
      <c r="F4737" s="492"/>
      <c r="G4737" s="492"/>
      <c r="H4737" s="199"/>
      <c r="I4737" s="199"/>
    </row>
    <row r="4738" spans="2:9" x14ac:dyDescent="0.3">
      <c r="B4738" s="285"/>
      <c r="C4738" s="492"/>
      <c r="D4738" s="492"/>
      <c r="E4738" s="492"/>
      <c r="F4738" s="492"/>
      <c r="G4738" s="492"/>
      <c r="H4738" s="199"/>
      <c r="I4738" s="199"/>
    </row>
    <row r="4739" spans="2:9" x14ac:dyDescent="0.3">
      <c r="B4739" s="285"/>
      <c r="C4739" s="492"/>
      <c r="D4739" s="492"/>
      <c r="E4739" s="492"/>
      <c r="F4739" s="492"/>
      <c r="G4739" s="492"/>
      <c r="H4739" s="199"/>
      <c r="I4739" s="199"/>
    </row>
    <row r="4740" spans="2:9" x14ac:dyDescent="0.3">
      <c r="B4740" s="285"/>
      <c r="C4740" s="492"/>
      <c r="D4740" s="492"/>
      <c r="E4740" s="492"/>
      <c r="F4740" s="492"/>
      <c r="G4740" s="492"/>
      <c r="H4740" s="199"/>
      <c r="I4740" s="199"/>
    </row>
    <row r="4741" spans="2:9" x14ac:dyDescent="0.3">
      <c r="B4741" s="285"/>
      <c r="C4741" s="492"/>
      <c r="D4741" s="492"/>
      <c r="E4741" s="492"/>
      <c r="F4741" s="492"/>
      <c r="G4741" s="492"/>
      <c r="H4741" s="199"/>
      <c r="I4741" s="199"/>
    </row>
    <row r="4742" spans="2:9" x14ac:dyDescent="0.3">
      <c r="B4742" s="285"/>
      <c r="C4742" s="492"/>
      <c r="D4742" s="492"/>
      <c r="E4742" s="492"/>
      <c r="F4742" s="492"/>
      <c r="G4742" s="492"/>
      <c r="H4742" s="199"/>
      <c r="I4742" s="199"/>
    </row>
    <row r="4743" spans="2:9" x14ac:dyDescent="0.3">
      <c r="B4743" s="285"/>
      <c r="C4743" s="492"/>
      <c r="D4743" s="492"/>
      <c r="E4743" s="492"/>
      <c r="F4743" s="492"/>
      <c r="G4743" s="492"/>
      <c r="H4743" s="199"/>
      <c r="I4743" s="199"/>
    </row>
    <row r="4744" spans="2:9" x14ac:dyDescent="0.3">
      <c r="B4744" s="285"/>
      <c r="C4744" s="492"/>
      <c r="D4744" s="492"/>
      <c r="E4744" s="492"/>
      <c r="F4744" s="492"/>
      <c r="G4744" s="492"/>
      <c r="H4744" s="199"/>
      <c r="I4744" s="199"/>
    </row>
    <row r="4745" spans="2:9" x14ac:dyDescent="0.3">
      <c r="B4745" s="285"/>
      <c r="C4745" s="492"/>
      <c r="D4745" s="492"/>
      <c r="E4745" s="492"/>
      <c r="F4745" s="492"/>
      <c r="G4745" s="492"/>
      <c r="H4745" s="199"/>
      <c r="I4745" s="199"/>
    </row>
    <row r="4746" spans="2:9" x14ac:dyDescent="0.3">
      <c r="B4746" s="285"/>
      <c r="C4746" s="492"/>
      <c r="D4746" s="492"/>
      <c r="E4746" s="492"/>
      <c r="F4746" s="492"/>
      <c r="G4746" s="492"/>
      <c r="H4746" s="199"/>
      <c r="I4746" s="199"/>
    </row>
    <row r="4747" spans="2:9" x14ac:dyDescent="0.3">
      <c r="B4747" s="285"/>
      <c r="C4747" s="492"/>
      <c r="D4747" s="492"/>
      <c r="E4747" s="492"/>
      <c r="F4747" s="492"/>
      <c r="G4747" s="492"/>
      <c r="H4747" s="199"/>
      <c r="I4747" s="199"/>
    </row>
    <row r="4748" spans="2:9" x14ac:dyDescent="0.3">
      <c r="B4748" s="285"/>
      <c r="C4748" s="492"/>
      <c r="D4748" s="492"/>
      <c r="E4748" s="492"/>
      <c r="F4748" s="492"/>
      <c r="G4748" s="492"/>
      <c r="H4748" s="199"/>
      <c r="I4748" s="199"/>
    </row>
    <row r="4749" spans="2:9" x14ac:dyDescent="0.3">
      <c r="B4749" s="285"/>
      <c r="C4749" s="492"/>
      <c r="D4749" s="492"/>
      <c r="E4749" s="492"/>
      <c r="F4749" s="492"/>
      <c r="G4749" s="492"/>
      <c r="H4749" s="199"/>
      <c r="I4749" s="199"/>
    </row>
    <row r="4750" spans="2:9" x14ac:dyDescent="0.3">
      <c r="B4750" s="285"/>
      <c r="C4750" s="492"/>
      <c r="D4750" s="492"/>
      <c r="E4750" s="492"/>
      <c r="F4750" s="492"/>
      <c r="G4750" s="492"/>
      <c r="H4750" s="199"/>
      <c r="I4750" s="199"/>
    </row>
    <row r="4751" spans="2:9" x14ac:dyDescent="0.3">
      <c r="B4751" s="285"/>
      <c r="C4751" s="492"/>
      <c r="D4751" s="492"/>
      <c r="E4751" s="492"/>
      <c r="F4751" s="492"/>
      <c r="G4751" s="492"/>
      <c r="H4751" s="199"/>
      <c r="I4751" s="199"/>
    </row>
    <row r="4752" spans="2:9" x14ac:dyDescent="0.3">
      <c r="B4752" s="285"/>
      <c r="C4752" s="492"/>
      <c r="D4752" s="492"/>
      <c r="E4752" s="492"/>
      <c r="F4752" s="492"/>
      <c r="G4752" s="492"/>
      <c r="H4752" s="199"/>
      <c r="I4752" s="199"/>
    </row>
    <row r="4753" spans="2:9" x14ac:dyDescent="0.3">
      <c r="B4753" s="285"/>
      <c r="C4753" s="492"/>
      <c r="D4753" s="492"/>
      <c r="E4753" s="492"/>
      <c r="F4753" s="492"/>
      <c r="G4753" s="492"/>
      <c r="H4753" s="199"/>
      <c r="I4753" s="199"/>
    </row>
    <row r="4754" spans="2:9" x14ac:dyDescent="0.3">
      <c r="B4754" s="285"/>
      <c r="C4754" s="492"/>
      <c r="D4754" s="492"/>
      <c r="E4754" s="492"/>
      <c r="F4754" s="492"/>
      <c r="G4754" s="492"/>
      <c r="H4754" s="199"/>
      <c r="I4754" s="199"/>
    </row>
    <row r="4755" spans="2:9" x14ac:dyDescent="0.3">
      <c r="B4755" s="285"/>
      <c r="C4755" s="492"/>
      <c r="D4755" s="492"/>
      <c r="E4755" s="492"/>
      <c r="F4755" s="492"/>
      <c r="G4755" s="492"/>
      <c r="H4755" s="199"/>
      <c r="I4755" s="199"/>
    </row>
    <row r="4756" spans="2:9" x14ac:dyDescent="0.3">
      <c r="B4756" s="285"/>
      <c r="C4756" s="492"/>
      <c r="D4756" s="492"/>
      <c r="E4756" s="492"/>
      <c r="F4756" s="492"/>
      <c r="G4756" s="492"/>
      <c r="H4756" s="199"/>
      <c r="I4756" s="199"/>
    </row>
    <row r="4757" spans="2:9" x14ac:dyDescent="0.3">
      <c r="B4757" s="285"/>
      <c r="C4757" s="492"/>
      <c r="D4757" s="492"/>
      <c r="E4757" s="492"/>
      <c r="F4757" s="492"/>
      <c r="G4757" s="492"/>
      <c r="H4757" s="199"/>
      <c r="I4757" s="199"/>
    </row>
    <row r="4758" spans="2:9" x14ac:dyDescent="0.3">
      <c r="B4758" s="285"/>
      <c r="C4758" s="492"/>
      <c r="D4758" s="492"/>
      <c r="E4758" s="492"/>
      <c r="F4758" s="492"/>
      <c r="G4758" s="492"/>
      <c r="H4758" s="199"/>
      <c r="I4758" s="199"/>
    </row>
    <row r="4759" spans="2:9" x14ac:dyDescent="0.3">
      <c r="B4759" s="285"/>
      <c r="C4759" s="492"/>
      <c r="D4759" s="492"/>
      <c r="E4759" s="492"/>
      <c r="F4759" s="492"/>
      <c r="G4759" s="492"/>
      <c r="H4759" s="199"/>
      <c r="I4759" s="199"/>
    </row>
    <row r="4760" spans="2:9" x14ac:dyDescent="0.3">
      <c r="B4760" s="285"/>
      <c r="C4760" s="492"/>
      <c r="D4760" s="492"/>
      <c r="E4760" s="492"/>
      <c r="F4760" s="492"/>
      <c r="G4760" s="492"/>
      <c r="H4760" s="199"/>
      <c r="I4760" s="199"/>
    </row>
    <row r="4761" spans="2:9" x14ac:dyDescent="0.3">
      <c r="B4761" s="285"/>
      <c r="C4761" s="492"/>
      <c r="D4761" s="492"/>
      <c r="E4761" s="492"/>
      <c r="F4761" s="492"/>
      <c r="G4761" s="492"/>
      <c r="H4761" s="199"/>
      <c r="I4761" s="199"/>
    </row>
    <row r="4762" spans="2:9" x14ac:dyDescent="0.3">
      <c r="B4762" s="285"/>
      <c r="C4762" s="492"/>
      <c r="D4762" s="492"/>
      <c r="E4762" s="492"/>
      <c r="F4762" s="492"/>
      <c r="G4762" s="492"/>
      <c r="H4762" s="199"/>
      <c r="I4762" s="199"/>
    </row>
    <row r="4763" spans="2:9" x14ac:dyDescent="0.3">
      <c r="B4763" s="285"/>
      <c r="C4763" s="492"/>
      <c r="D4763" s="492"/>
      <c r="E4763" s="492"/>
      <c r="F4763" s="492"/>
      <c r="G4763" s="492"/>
      <c r="H4763" s="199"/>
      <c r="I4763" s="199"/>
    </row>
    <row r="4764" spans="2:9" x14ac:dyDescent="0.3">
      <c r="B4764" s="285"/>
      <c r="C4764" s="492"/>
      <c r="D4764" s="492"/>
      <c r="E4764" s="492"/>
      <c r="F4764" s="492"/>
      <c r="G4764" s="492"/>
      <c r="H4764" s="199"/>
      <c r="I4764" s="199"/>
    </row>
    <row r="4765" spans="2:9" x14ac:dyDescent="0.3">
      <c r="B4765" s="285"/>
      <c r="C4765" s="492"/>
      <c r="D4765" s="492"/>
      <c r="E4765" s="492"/>
      <c r="F4765" s="492"/>
      <c r="G4765" s="492"/>
      <c r="H4765" s="199"/>
      <c r="I4765" s="199"/>
    </row>
    <row r="4766" spans="2:9" x14ac:dyDescent="0.3">
      <c r="B4766" s="285"/>
      <c r="C4766" s="492"/>
      <c r="D4766" s="492"/>
      <c r="E4766" s="492"/>
      <c r="F4766" s="492"/>
      <c r="G4766" s="492"/>
      <c r="H4766" s="199"/>
      <c r="I4766" s="199"/>
    </row>
    <row r="4767" spans="2:9" x14ac:dyDescent="0.3">
      <c r="B4767" s="285"/>
      <c r="C4767" s="492"/>
      <c r="D4767" s="492"/>
      <c r="E4767" s="492"/>
      <c r="F4767" s="492"/>
      <c r="G4767" s="492"/>
      <c r="H4767" s="199"/>
      <c r="I4767" s="199"/>
    </row>
    <row r="4768" spans="2:9" x14ac:dyDescent="0.3">
      <c r="B4768" s="285"/>
      <c r="C4768" s="492"/>
      <c r="D4768" s="492"/>
      <c r="E4768" s="492"/>
      <c r="F4768" s="492"/>
      <c r="G4768" s="492"/>
      <c r="H4768" s="199"/>
      <c r="I4768" s="199"/>
    </row>
    <row r="4769" spans="2:9" x14ac:dyDescent="0.3">
      <c r="B4769" s="285"/>
      <c r="C4769" s="492"/>
      <c r="D4769" s="492"/>
      <c r="E4769" s="492"/>
      <c r="F4769" s="492"/>
      <c r="G4769" s="492"/>
      <c r="H4769" s="199"/>
      <c r="I4769" s="199"/>
    </row>
    <row r="4770" spans="2:9" x14ac:dyDescent="0.3">
      <c r="B4770" s="285"/>
      <c r="C4770" s="492"/>
      <c r="D4770" s="492"/>
      <c r="E4770" s="492"/>
      <c r="F4770" s="492"/>
      <c r="G4770" s="492"/>
      <c r="H4770" s="199"/>
      <c r="I4770" s="199"/>
    </row>
    <row r="4771" spans="2:9" x14ac:dyDescent="0.3">
      <c r="B4771" s="285"/>
      <c r="C4771" s="492"/>
      <c r="D4771" s="492"/>
      <c r="E4771" s="492"/>
      <c r="F4771" s="492"/>
      <c r="G4771" s="492"/>
      <c r="H4771" s="199"/>
      <c r="I4771" s="199"/>
    </row>
    <row r="4772" spans="2:9" x14ac:dyDescent="0.3">
      <c r="B4772" s="285"/>
      <c r="C4772" s="492"/>
      <c r="D4772" s="492"/>
      <c r="E4772" s="492"/>
      <c r="F4772" s="492"/>
      <c r="G4772" s="492"/>
      <c r="H4772" s="199"/>
      <c r="I4772" s="199"/>
    </row>
    <row r="4773" spans="2:9" x14ac:dyDescent="0.3">
      <c r="B4773" s="285"/>
      <c r="C4773" s="492"/>
      <c r="D4773" s="492"/>
      <c r="E4773" s="492"/>
      <c r="F4773" s="492"/>
      <c r="G4773" s="492"/>
      <c r="H4773" s="199"/>
      <c r="I4773" s="199"/>
    </row>
    <row r="4774" spans="2:9" x14ac:dyDescent="0.3">
      <c r="B4774" s="285"/>
      <c r="C4774" s="492"/>
      <c r="D4774" s="492"/>
      <c r="E4774" s="492"/>
      <c r="F4774" s="492"/>
      <c r="G4774" s="492"/>
      <c r="H4774" s="199"/>
      <c r="I4774" s="199"/>
    </row>
    <row r="4775" spans="2:9" x14ac:dyDescent="0.3">
      <c r="B4775" s="285"/>
      <c r="C4775" s="492"/>
      <c r="D4775" s="492"/>
      <c r="E4775" s="492"/>
      <c r="F4775" s="492"/>
      <c r="G4775" s="492"/>
      <c r="H4775" s="199"/>
      <c r="I4775" s="199"/>
    </row>
    <row r="4776" spans="2:9" x14ac:dyDescent="0.3">
      <c r="B4776" s="285"/>
      <c r="C4776" s="492"/>
      <c r="D4776" s="492"/>
      <c r="E4776" s="492"/>
      <c r="F4776" s="492"/>
      <c r="G4776" s="492"/>
      <c r="H4776" s="199"/>
      <c r="I4776" s="199"/>
    </row>
    <row r="4777" spans="2:9" x14ac:dyDescent="0.3">
      <c r="B4777" s="285"/>
      <c r="C4777" s="492"/>
      <c r="D4777" s="492"/>
      <c r="E4777" s="492"/>
      <c r="F4777" s="492"/>
      <c r="G4777" s="492"/>
      <c r="H4777" s="199"/>
      <c r="I4777" s="199"/>
    </row>
    <row r="4778" spans="2:9" x14ac:dyDescent="0.3">
      <c r="B4778" s="285"/>
      <c r="C4778" s="492"/>
      <c r="D4778" s="492"/>
      <c r="E4778" s="492"/>
      <c r="F4778" s="492"/>
      <c r="G4778" s="492"/>
      <c r="H4778" s="199"/>
      <c r="I4778" s="199"/>
    </row>
    <row r="4779" spans="2:9" x14ac:dyDescent="0.3">
      <c r="B4779" s="285"/>
      <c r="C4779" s="492"/>
      <c r="D4779" s="492"/>
      <c r="E4779" s="492"/>
      <c r="F4779" s="492"/>
      <c r="G4779" s="492"/>
      <c r="H4779" s="199"/>
      <c r="I4779" s="199"/>
    </row>
    <row r="4780" spans="2:9" x14ac:dyDescent="0.3">
      <c r="B4780" s="285"/>
      <c r="C4780" s="492"/>
      <c r="D4780" s="492"/>
      <c r="E4780" s="492"/>
      <c r="F4780" s="492"/>
      <c r="G4780" s="492"/>
      <c r="H4780" s="199"/>
      <c r="I4780" s="199"/>
    </row>
    <row r="4781" spans="2:9" x14ac:dyDescent="0.3">
      <c r="B4781" s="285"/>
      <c r="C4781" s="492"/>
      <c r="D4781" s="492"/>
      <c r="E4781" s="492"/>
      <c r="F4781" s="492"/>
      <c r="G4781" s="492"/>
      <c r="H4781" s="199"/>
      <c r="I4781" s="199"/>
    </row>
    <row r="4782" spans="2:9" x14ac:dyDescent="0.3">
      <c r="B4782" s="285"/>
      <c r="C4782" s="492"/>
      <c r="D4782" s="492"/>
      <c r="E4782" s="492"/>
      <c r="F4782" s="492"/>
      <c r="G4782" s="492"/>
      <c r="H4782" s="199"/>
      <c r="I4782" s="199"/>
    </row>
    <row r="4783" spans="2:9" x14ac:dyDescent="0.3">
      <c r="B4783" s="285"/>
      <c r="C4783" s="492"/>
      <c r="D4783" s="492"/>
      <c r="E4783" s="492"/>
      <c r="F4783" s="492"/>
      <c r="G4783" s="492"/>
      <c r="H4783" s="199"/>
      <c r="I4783" s="199"/>
    </row>
    <row r="4784" spans="2:9" x14ac:dyDescent="0.3">
      <c r="B4784" s="285"/>
      <c r="C4784" s="492"/>
      <c r="D4784" s="492"/>
      <c r="E4784" s="492"/>
      <c r="F4784" s="492"/>
      <c r="G4784" s="492"/>
      <c r="H4784" s="199"/>
      <c r="I4784" s="199"/>
    </row>
    <row r="4785" spans="2:9" x14ac:dyDescent="0.3">
      <c r="B4785" s="285"/>
      <c r="C4785" s="492"/>
      <c r="D4785" s="492"/>
      <c r="E4785" s="492"/>
      <c r="F4785" s="492"/>
      <c r="G4785" s="492"/>
      <c r="H4785" s="199"/>
      <c r="I4785" s="199"/>
    </row>
    <row r="4786" spans="2:9" x14ac:dyDescent="0.3">
      <c r="B4786" s="285"/>
      <c r="C4786" s="492"/>
      <c r="D4786" s="492"/>
      <c r="E4786" s="492"/>
      <c r="F4786" s="492"/>
      <c r="G4786" s="492"/>
      <c r="H4786" s="199"/>
      <c r="I4786" s="199"/>
    </row>
    <row r="4787" spans="2:9" x14ac:dyDescent="0.3">
      <c r="B4787" s="285"/>
      <c r="C4787" s="492"/>
      <c r="D4787" s="492"/>
      <c r="E4787" s="492"/>
      <c r="F4787" s="492"/>
      <c r="G4787" s="492"/>
      <c r="H4787" s="199"/>
      <c r="I4787" s="199"/>
    </row>
    <row r="4788" spans="2:9" x14ac:dyDescent="0.3">
      <c r="B4788" s="285"/>
      <c r="C4788" s="492"/>
      <c r="D4788" s="492"/>
      <c r="E4788" s="492"/>
      <c r="F4788" s="492"/>
      <c r="G4788" s="492"/>
      <c r="H4788" s="199"/>
      <c r="I4788" s="199"/>
    </row>
    <row r="4789" spans="2:9" x14ac:dyDescent="0.3">
      <c r="B4789" s="285"/>
      <c r="C4789" s="492"/>
      <c r="D4789" s="492"/>
      <c r="E4789" s="492"/>
      <c r="F4789" s="492"/>
      <c r="G4789" s="492"/>
      <c r="H4789" s="199"/>
      <c r="I4789" s="199"/>
    </row>
    <row r="4790" spans="2:9" x14ac:dyDescent="0.3">
      <c r="B4790" s="285"/>
      <c r="C4790" s="492"/>
      <c r="D4790" s="492"/>
      <c r="E4790" s="492"/>
      <c r="F4790" s="492"/>
      <c r="G4790" s="492"/>
      <c r="H4790" s="199"/>
      <c r="I4790" s="199"/>
    </row>
    <row r="4791" spans="2:9" x14ac:dyDescent="0.3">
      <c r="B4791" s="285"/>
      <c r="C4791" s="492"/>
      <c r="D4791" s="492"/>
      <c r="E4791" s="492"/>
      <c r="F4791" s="492"/>
      <c r="G4791" s="492"/>
      <c r="H4791" s="199"/>
      <c r="I4791" s="199"/>
    </row>
    <row r="4792" spans="2:9" x14ac:dyDescent="0.3">
      <c r="B4792" s="285"/>
      <c r="C4792" s="492"/>
      <c r="D4792" s="492"/>
      <c r="E4792" s="492"/>
      <c r="F4792" s="492"/>
      <c r="G4792" s="492"/>
      <c r="H4792" s="199"/>
      <c r="I4792" s="199"/>
    </row>
    <row r="4793" spans="2:9" x14ac:dyDescent="0.3">
      <c r="B4793" s="285"/>
      <c r="C4793" s="492"/>
      <c r="D4793" s="492"/>
      <c r="E4793" s="492"/>
      <c r="F4793" s="492"/>
      <c r="G4793" s="492"/>
      <c r="H4793" s="199"/>
      <c r="I4793" s="199"/>
    </row>
    <row r="4794" spans="2:9" x14ac:dyDescent="0.3">
      <c r="B4794" s="285"/>
      <c r="C4794" s="492"/>
      <c r="D4794" s="492"/>
      <c r="E4794" s="492"/>
      <c r="F4794" s="492"/>
      <c r="G4794" s="492"/>
      <c r="H4794" s="199"/>
      <c r="I4794" s="199"/>
    </row>
    <row r="4795" spans="2:9" x14ac:dyDescent="0.3">
      <c r="B4795" s="285"/>
      <c r="C4795" s="492"/>
      <c r="D4795" s="492"/>
      <c r="E4795" s="492"/>
      <c r="F4795" s="492"/>
      <c r="G4795" s="492"/>
      <c r="H4795" s="199"/>
      <c r="I4795" s="199"/>
    </row>
    <row r="4796" spans="2:9" x14ac:dyDescent="0.3">
      <c r="B4796" s="285"/>
      <c r="C4796" s="492"/>
      <c r="D4796" s="492"/>
      <c r="E4796" s="492"/>
      <c r="F4796" s="492"/>
      <c r="G4796" s="492"/>
      <c r="H4796" s="199"/>
      <c r="I4796" s="199"/>
    </row>
    <row r="4797" spans="2:9" x14ac:dyDescent="0.3">
      <c r="B4797" s="285"/>
      <c r="C4797" s="492"/>
      <c r="D4797" s="492"/>
      <c r="E4797" s="492"/>
      <c r="F4797" s="492"/>
      <c r="G4797" s="492"/>
      <c r="H4797" s="199"/>
      <c r="I4797" s="199"/>
    </row>
    <row r="4798" spans="2:9" x14ac:dyDescent="0.3">
      <c r="B4798" s="285"/>
      <c r="C4798" s="492"/>
      <c r="D4798" s="492"/>
      <c r="E4798" s="492"/>
      <c r="F4798" s="492"/>
      <c r="G4798" s="492"/>
      <c r="H4798" s="199"/>
      <c r="I4798" s="199"/>
    </row>
    <row r="4799" spans="2:9" x14ac:dyDescent="0.3">
      <c r="B4799" s="285"/>
      <c r="C4799" s="492"/>
      <c r="D4799" s="492"/>
      <c r="E4799" s="492"/>
      <c r="F4799" s="492"/>
      <c r="G4799" s="492"/>
      <c r="H4799" s="199"/>
      <c r="I4799" s="199"/>
    </row>
    <row r="4800" spans="2:9" x14ac:dyDescent="0.3">
      <c r="B4800" s="285"/>
      <c r="C4800" s="492"/>
      <c r="D4800" s="492"/>
      <c r="E4800" s="492"/>
      <c r="F4800" s="492"/>
      <c r="G4800" s="492"/>
      <c r="H4800" s="199"/>
      <c r="I4800" s="199"/>
    </row>
    <row r="4801" spans="2:9" x14ac:dyDescent="0.3">
      <c r="B4801" s="285"/>
      <c r="C4801" s="492"/>
      <c r="D4801" s="492"/>
      <c r="E4801" s="492"/>
      <c r="F4801" s="492"/>
      <c r="G4801" s="492"/>
      <c r="H4801" s="199"/>
      <c r="I4801" s="199"/>
    </row>
    <row r="4802" spans="2:9" x14ac:dyDescent="0.3">
      <c r="B4802" s="285"/>
      <c r="C4802" s="492"/>
      <c r="D4802" s="492"/>
      <c r="E4802" s="492"/>
      <c r="F4802" s="492"/>
      <c r="G4802" s="492"/>
      <c r="H4802" s="199"/>
      <c r="I4802" s="199"/>
    </row>
    <row r="4803" spans="2:9" x14ac:dyDescent="0.3">
      <c r="B4803" s="285"/>
      <c r="C4803" s="492"/>
      <c r="D4803" s="492"/>
      <c r="E4803" s="492"/>
      <c r="F4803" s="492"/>
      <c r="G4803" s="492"/>
      <c r="H4803" s="199"/>
      <c r="I4803" s="199"/>
    </row>
    <row r="4804" spans="2:9" x14ac:dyDescent="0.3">
      <c r="B4804" s="285"/>
      <c r="C4804" s="492"/>
      <c r="D4804" s="492"/>
      <c r="E4804" s="492"/>
      <c r="F4804" s="492"/>
      <c r="G4804" s="492"/>
      <c r="H4804" s="199"/>
      <c r="I4804" s="199"/>
    </row>
    <row r="4805" spans="2:9" x14ac:dyDescent="0.3">
      <c r="B4805" s="285"/>
      <c r="C4805" s="492"/>
      <c r="D4805" s="492"/>
      <c r="E4805" s="492"/>
      <c r="F4805" s="492"/>
      <c r="G4805" s="492"/>
      <c r="H4805" s="199"/>
      <c r="I4805" s="199"/>
    </row>
    <row r="4806" spans="2:9" x14ac:dyDescent="0.3">
      <c r="B4806" s="285"/>
      <c r="C4806" s="492"/>
      <c r="D4806" s="492"/>
      <c r="E4806" s="492"/>
      <c r="F4806" s="492"/>
      <c r="G4806" s="492"/>
      <c r="H4806" s="199"/>
      <c r="I4806" s="199"/>
    </row>
    <row r="4807" spans="2:9" x14ac:dyDescent="0.3">
      <c r="B4807" s="285"/>
      <c r="C4807" s="492"/>
      <c r="D4807" s="492"/>
      <c r="E4807" s="492"/>
      <c r="F4807" s="492"/>
      <c r="G4807" s="492"/>
      <c r="H4807" s="199"/>
      <c r="I4807" s="199"/>
    </row>
    <row r="4808" spans="2:9" x14ac:dyDescent="0.3">
      <c r="B4808" s="285"/>
      <c r="C4808" s="492"/>
      <c r="D4808" s="492"/>
      <c r="E4808" s="492"/>
      <c r="F4808" s="492"/>
      <c r="G4808" s="492"/>
      <c r="H4808" s="199"/>
      <c r="I4808" s="199"/>
    </row>
    <row r="4809" spans="2:9" x14ac:dyDescent="0.3">
      <c r="B4809" s="285"/>
      <c r="C4809" s="492"/>
      <c r="D4809" s="492"/>
      <c r="E4809" s="492"/>
      <c r="F4809" s="492"/>
      <c r="G4809" s="492"/>
      <c r="H4809" s="199"/>
      <c r="I4809" s="199"/>
    </row>
    <row r="4810" spans="2:9" x14ac:dyDescent="0.3">
      <c r="B4810" s="285"/>
      <c r="C4810" s="492"/>
      <c r="D4810" s="492"/>
      <c r="E4810" s="492"/>
      <c r="F4810" s="492"/>
      <c r="G4810" s="492"/>
      <c r="H4810" s="199"/>
      <c r="I4810" s="199"/>
    </row>
    <row r="4811" spans="2:9" x14ac:dyDescent="0.3">
      <c r="B4811" s="285"/>
      <c r="C4811" s="492"/>
      <c r="D4811" s="492"/>
      <c r="E4811" s="492"/>
      <c r="F4811" s="492"/>
      <c r="G4811" s="492"/>
      <c r="H4811" s="199"/>
      <c r="I4811" s="199"/>
    </row>
    <row r="4812" spans="2:9" x14ac:dyDescent="0.3">
      <c r="B4812" s="285"/>
      <c r="C4812" s="492"/>
      <c r="D4812" s="492"/>
      <c r="E4812" s="492"/>
      <c r="F4812" s="492"/>
      <c r="G4812" s="492"/>
      <c r="H4812" s="199"/>
      <c r="I4812" s="199"/>
    </row>
    <row r="4813" spans="2:9" x14ac:dyDescent="0.3">
      <c r="B4813" s="285"/>
      <c r="C4813" s="492"/>
      <c r="D4813" s="492"/>
      <c r="E4813" s="492"/>
      <c r="F4813" s="492"/>
      <c r="G4813" s="492"/>
      <c r="H4813" s="199"/>
      <c r="I4813" s="199"/>
    </row>
    <row r="4814" spans="2:9" x14ac:dyDescent="0.3">
      <c r="B4814" s="285"/>
      <c r="C4814" s="492"/>
      <c r="D4814" s="492"/>
      <c r="E4814" s="492"/>
      <c r="F4814" s="492"/>
      <c r="G4814" s="492"/>
      <c r="H4814" s="199"/>
      <c r="I4814" s="199"/>
    </row>
    <row r="4815" spans="2:9" x14ac:dyDescent="0.3">
      <c r="B4815" s="285"/>
      <c r="C4815" s="492"/>
      <c r="D4815" s="492"/>
      <c r="E4815" s="492"/>
      <c r="F4815" s="492"/>
      <c r="G4815" s="492"/>
      <c r="H4815" s="199"/>
      <c r="I4815" s="199"/>
    </row>
    <row r="4816" spans="2:9" x14ac:dyDescent="0.3">
      <c r="B4816" s="285"/>
      <c r="C4816" s="492"/>
      <c r="D4816" s="492"/>
      <c r="E4816" s="492"/>
      <c r="F4816" s="492"/>
      <c r="G4816" s="492"/>
      <c r="H4816" s="199"/>
      <c r="I4816" s="199"/>
    </row>
    <row r="4817" spans="2:9" x14ac:dyDescent="0.3">
      <c r="B4817" s="285"/>
      <c r="C4817" s="492"/>
      <c r="D4817" s="492"/>
      <c r="E4817" s="492"/>
      <c r="F4817" s="492"/>
      <c r="G4817" s="492"/>
      <c r="H4817" s="199"/>
      <c r="I4817" s="199"/>
    </row>
    <row r="4818" spans="2:9" x14ac:dyDescent="0.3">
      <c r="B4818" s="285"/>
      <c r="C4818" s="492"/>
      <c r="D4818" s="492"/>
      <c r="E4818" s="492"/>
      <c r="F4818" s="492"/>
      <c r="G4818" s="492"/>
      <c r="H4818" s="199"/>
      <c r="I4818" s="199"/>
    </row>
    <row r="4819" spans="2:9" x14ac:dyDescent="0.3">
      <c r="B4819" s="285"/>
      <c r="C4819" s="492"/>
      <c r="D4819" s="492"/>
      <c r="E4819" s="492"/>
      <c r="F4819" s="492"/>
      <c r="G4819" s="492"/>
      <c r="H4819" s="199"/>
      <c r="I4819" s="199"/>
    </row>
    <row r="4820" spans="2:9" x14ac:dyDescent="0.3">
      <c r="B4820" s="285"/>
      <c r="C4820" s="492"/>
      <c r="D4820" s="492"/>
      <c r="E4820" s="492"/>
      <c r="F4820" s="492"/>
      <c r="G4820" s="492"/>
      <c r="H4820" s="199"/>
      <c r="I4820" s="199"/>
    </row>
    <row r="4821" spans="2:9" x14ac:dyDescent="0.3">
      <c r="B4821" s="285"/>
      <c r="C4821" s="492"/>
      <c r="D4821" s="492"/>
      <c r="E4821" s="492"/>
      <c r="F4821" s="492"/>
      <c r="G4821" s="492"/>
      <c r="H4821" s="199"/>
      <c r="I4821" s="199"/>
    </row>
    <row r="4822" spans="2:9" x14ac:dyDescent="0.3">
      <c r="B4822" s="285"/>
      <c r="C4822" s="492"/>
      <c r="D4822" s="492"/>
      <c r="E4822" s="492"/>
      <c r="F4822" s="492"/>
      <c r="G4822" s="492"/>
      <c r="H4822" s="199"/>
      <c r="I4822" s="199"/>
    </row>
    <row r="4823" spans="2:9" x14ac:dyDescent="0.3">
      <c r="B4823" s="285"/>
      <c r="C4823" s="492"/>
      <c r="D4823" s="492"/>
      <c r="E4823" s="492"/>
      <c r="F4823" s="492"/>
      <c r="G4823" s="492"/>
      <c r="H4823" s="199"/>
      <c r="I4823" s="199"/>
    </row>
    <row r="4824" spans="2:9" x14ac:dyDescent="0.3">
      <c r="B4824" s="285"/>
      <c r="C4824" s="492"/>
      <c r="D4824" s="492"/>
      <c r="E4824" s="492"/>
      <c r="F4824" s="492"/>
      <c r="G4824" s="492"/>
      <c r="H4824" s="199"/>
      <c r="I4824" s="199"/>
    </row>
    <row r="4825" spans="2:9" x14ac:dyDescent="0.3">
      <c r="B4825" s="285"/>
      <c r="C4825" s="492"/>
      <c r="D4825" s="492"/>
      <c r="E4825" s="492"/>
      <c r="F4825" s="492"/>
      <c r="G4825" s="492"/>
      <c r="H4825" s="199"/>
      <c r="I4825" s="199"/>
    </row>
    <row r="4826" spans="2:9" x14ac:dyDescent="0.3">
      <c r="B4826" s="285"/>
      <c r="C4826" s="492"/>
      <c r="D4826" s="492"/>
      <c r="E4826" s="492"/>
      <c r="F4826" s="492"/>
      <c r="G4826" s="492"/>
      <c r="H4826" s="199"/>
      <c r="I4826" s="199"/>
    </row>
    <row r="4827" spans="2:9" x14ac:dyDescent="0.3">
      <c r="B4827" s="285"/>
      <c r="C4827" s="492"/>
      <c r="D4827" s="492"/>
      <c r="E4827" s="492"/>
      <c r="F4827" s="492"/>
      <c r="G4827" s="492"/>
      <c r="H4827" s="199"/>
      <c r="I4827" s="199"/>
    </row>
    <row r="4828" spans="2:9" x14ac:dyDescent="0.3">
      <c r="B4828" s="285"/>
      <c r="C4828" s="492"/>
      <c r="D4828" s="492"/>
      <c r="E4828" s="492"/>
      <c r="F4828" s="492"/>
      <c r="G4828" s="492"/>
      <c r="H4828" s="199"/>
      <c r="I4828" s="199"/>
    </row>
    <row r="4829" spans="2:9" x14ac:dyDescent="0.3">
      <c r="B4829" s="285"/>
      <c r="C4829" s="492"/>
      <c r="D4829" s="492"/>
      <c r="E4829" s="492"/>
      <c r="F4829" s="492"/>
      <c r="G4829" s="492"/>
      <c r="H4829" s="199"/>
      <c r="I4829" s="199"/>
    </row>
    <row r="4830" spans="2:9" x14ac:dyDescent="0.3">
      <c r="B4830" s="285"/>
      <c r="C4830" s="492"/>
      <c r="D4830" s="492"/>
      <c r="E4830" s="492"/>
      <c r="F4830" s="492"/>
      <c r="G4830" s="492"/>
      <c r="H4830" s="199"/>
      <c r="I4830" s="199"/>
    </row>
    <row r="4831" spans="2:9" x14ac:dyDescent="0.3">
      <c r="B4831" s="285"/>
      <c r="C4831" s="492"/>
      <c r="D4831" s="492"/>
      <c r="E4831" s="492"/>
      <c r="F4831" s="492"/>
      <c r="G4831" s="492"/>
      <c r="H4831" s="199"/>
      <c r="I4831" s="199"/>
    </row>
    <row r="4832" spans="2:9" x14ac:dyDescent="0.3">
      <c r="B4832" s="285"/>
      <c r="C4832" s="492"/>
      <c r="D4832" s="492"/>
      <c r="E4832" s="492"/>
      <c r="F4832" s="492"/>
      <c r="G4832" s="492"/>
      <c r="H4832" s="199"/>
      <c r="I4832" s="199"/>
    </row>
    <row r="4833" spans="2:9" x14ac:dyDescent="0.3">
      <c r="B4833" s="285"/>
      <c r="C4833" s="492"/>
      <c r="D4833" s="492"/>
      <c r="E4833" s="492"/>
      <c r="F4833" s="492"/>
      <c r="G4833" s="492"/>
      <c r="H4833" s="199"/>
      <c r="I4833" s="199"/>
    </row>
    <row r="4834" spans="2:9" x14ac:dyDescent="0.3">
      <c r="B4834" s="285"/>
      <c r="C4834" s="492"/>
      <c r="D4834" s="492"/>
      <c r="E4834" s="492"/>
      <c r="F4834" s="492"/>
      <c r="G4834" s="492"/>
      <c r="H4834" s="199"/>
      <c r="I4834" s="199"/>
    </row>
    <row r="4835" spans="2:9" x14ac:dyDescent="0.3">
      <c r="B4835" s="285"/>
      <c r="C4835" s="492"/>
      <c r="D4835" s="492"/>
      <c r="E4835" s="492"/>
      <c r="F4835" s="492"/>
      <c r="G4835" s="492"/>
      <c r="H4835" s="199"/>
      <c r="I4835" s="199"/>
    </row>
    <row r="4836" spans="2:9" x14ac:dyDescent="0.3">
      <c r="B4836" s="285"/>
      <c r="C4836" s="492"/>
      <c r="D4836" s="492"/>
      <c r="E4836" s="492"/>
      <c r="F4836" s="492"/>
      <c r="G4836" s="492"/>
      <c r="H4836" s="199"/>
      <c r="I4836" s="199"/>
    </row>
    <row r="4837" spans="2:9" x14ac:dyDescent="0.3">
      <c r="B4837" s="285"/>
      <c r="C4837" s="492"/>
      <c r="D4837" s="492"/>
      <c r="E4837" s="492"/>
      <c r="F4837" s="492"/>
      <c r="G4837" s="492"/>
      <c r="H4837" s="199"/>
      <c r="I4837" s="199"/>
    </row>
    <row r="4838" spans="2:9" x14ac:dyDescent="0.3">
      <c r="B4838" s="285"/>
      <c r="C4838" s="492"/>
      <c r="D4838" s="492"/>
      <c r="E4838" s="492"/>
      <c r="F4838" s="492"/>
      <c r="G4838" s="492"/>
      <c r="H4838" s="199"/>
      <c r="I4838" s="199"/>
    </row>
    <row r="4839" spans="2:9" x14ac:dyDescent="0.3">
      <c r="B4839" s="285"/>
      <c r="C4839" s="492"/>
      <c r="D4839" s="492"/>
      <c r="E4839" s="492"/>
      <c r="F4839" s="492"/>
      <c r="G4839" s="492"/>
      <c r="H4839" s="199"/>
      <c r="I4839" s="199"/>
    </row>
    <row r="4840" spans="2:9" x14ac:dyDescent="0.3">
      <c r="B4840" s="285"/>
      <c r="C4840" s="492"/>
      <c r="D4840" s="492"/>
      <c r="E4840" s="492"/>
      <c r="F4840" s="492"/>
      <c r="G4840" s="492"/>
      <c r="H4840" s="199"/>
      <c r="I4840" s="199"/>
    </row>
    <row r="4841" spans="2:9" x14ac:dyDescent="0.3">
      <c r="B4841" s="285"/>
      <c r="C4841" s="492"/>
      <c r="D4841" s="492"/>
      <c r="E4841" s="492"/>
      <c r="F4841" s="492"/>
      <c r="G4841" s="492"/>
      <c r="H4841" s="199"/>
      <c r="I4841" s="199"/>
    </row>
    <row r="4842" spans="2:9" x14ac:dyDescent="0.3">
      <c r="B4842" s="285"/>
      <c r="C4842" s="492"/>
      <c r="D4842" s="492"/>
      <c r="E4842" s="492"/>
      <c r="F4842" s="492"/>
      <c r="G4842" s="492"/>
      <c r="H4842" s="199"/>
      <c r="I4842" s="199"/>
    </row>
    <row r="4843" spans="2:9" x14ac:dyDescent="0.3">
      <c r="B4843" s="285"/>
      <c r="C4843" s="492"/>
      <c r="D4843" s="492"/>
      <c r="E4843" s="492"/>
      <c r="F4843" s="492"/>
      <c r="G4843" s="492"/>
      <c r="H4843" s="199"/>
      <c r="I4843" s="199"/>
    </row>
    <row r="4844" spans="2:9" x14ac:dyDescent="0.3">
      <c r="B4844" s="285"/>
      <c r="C4844" s="492"/>
      <c r="D4844" s="492"/>
      <c r="E4844" s="492"/>
      <c r="F4844" s="492"/>
      <c r="G4844" s="492"/>
      <c r="H4844" s="199"/>
      <c r="I4844" s="199"/>
    </row>
    <row r="4845" spans="2:9" x14ac:dyDescent="0.3">
      <c r="B4845" s="285"/>
      <c r="C4845" s="492"/>
      <c r="D4845" s="492"/>
      <c r="E4845" s="492"/>
      <c r="F4845" s="492"/>
      <c r="G4845" s="492"/>
      <c r="H4845" s="199"/>
      <c r="I4845" s="199"/>
    </row>
    <row r="4846" spans="2:9" x14ac:dyDescent="0.3">
      <c r="B4846" s="285"/>
      <c r="C4846" s="492"/>
      <c r="D4846" s="492"/>
      <c r="E4846" s="492"/>
      <c r="F4846" s="492"/>
      <c r="G4846" s="492"/>
      <c r="H4846" s="199"/>
      <c r="I4846" s="199"/>
    </row>
    <row r="4847" spans="2:9" x14ac:dyDescent="0.3">
      <c r="B4847" s="285"/>
      <c r="C4847" s="492"/>
      <c r="D4847" s="492"/>
      <c r="E4847" s="492"/>
      <c r="F4847" s="492"/>
      <c r="G4847" s="492"/>
      <c r="H4847" s="199"/>
      <c r="I4847" s="199"/>
    </row>
    <row r="4848" spans="2:9" x14ac:dyDescent="0.3">
      <c r="B4848" s="285"/>
      <c r="C4848" s="492"/>
      <c r="D4848" s="492"/>
      <c r="E4848" s="492"/>
      <c r="F4848" s="492"/>
      <c r="G4848" s="492"/>
      <c r="H4848" s="199"/>
      <c r="I4848" s="199"/>
    </row>
    <row r="4849" spans="2:9" x14ac:dyDescent="0.3">
      <c r="B4849" s="285"/>
      <c r="C4849" s="492"/>
      <c r="D4849" s="492"/>
      <c r="E4849" s="492"/>
      <c r="F4849" s="492"/>
      <c r="G4849" s="492"/>
      <c r="H4849" s="199"/>
      <c r="I4849" s="199"/>
    </row>
    <row r="4850" spans="2:9" x14ac:dyDescent="0.3">
      <c r="B4850" s="285"/>
      <c r="C4850" s="492"/>
      <c r="D4850" s="492"/>
      <c r="E4850" s="492"/>
      <c r="F4850" s="492"/>
      <c r="G4850" s="492"/>
      <c r="H4850" s="199"/>
      <c r="I4850" s="199"/>
    </row>
    <row r="4851" spans="2:9" x14ac:dyDescent="0.3">
      <c r="B4851" s="285"/>
      <c r="C4851" s="492"/>
      <c r="D4851" s="492"/>
      <c r="E4851" s="492"/>
      <c r="F4851" s="492"/>
      <c r="G4851" s="492"/>
      <c r="H4851" s="199"/>
      <c r="I4851" s="199"/>
    </row>
    <row r="4852" spans="2:9" x14ac:dyDescent="0.3">
      <c r="B4852" s="285"/>
      <c r="C4852" s="492"/>
      <c r="D4852" s="492"/>
      <c r="E4852" s="492"/>
      <c r="F4852" s="492"/>
      <c r="G4852" s="492"/>
      <c r="H4852" s="199"/>
      <c r="I4852" s="199"/>
    </row>
    <row r="4853" spans="2:9" x14ac:dyDescent="0.3">
      <c r="B4853" s="285"/>
      <c r="C4853" s="492"/>
      <c r="D4853" s="492"/>
      <c r="E4853" s="492"/>
      <c r="F4853" s="492"/>
      <c r="G4853" s="492"/>
      <c r="H4853" s="199"/>
      <c r="I4853" s="199"/>
    </row>
    <row r="4854" spans="2:9" x14ac:dyDescent="0.3">
      <c r="B4854" s="285"/>
      <c r="C4854" s="492"/>
      <c r="D4854" s="492"/>
      <c r="E4854" s="492"/>
      <c r="F4854" s="492"/>
      <c r="G4854" s="492"/>
      <c r="H4854" s="199"/>
      <c r="I4854" s="199"/>
    </row>
    <row r="4855" spans="2:9" x14ac:dyDescent="0.3">
      <c r="B4855" s="285"/>
      <c r="C4855" s="492"/>
      <c r="D4855" s="492"/>
      <c r="E4855" s="492"/>
      <c r="F4855" s="492"/>
      <c r="G4855" s="492"/>
      <c r="H4855" s="199"/>
      <c r="I4855" s="199"/>
    </row>
    <row r="4856" spans="2:9" x14ac:dyDescent="0.3">
      <c r="B4856" s="285"/>
      <c r="C4856" s="492"/>
      <c r="D4856" s="492"/>
      <c r="E4856" s="492"/>
      <c r="F4856" s="492"/>
      <c r="G4856" s="492"/>
      <c r="H4856" s="199"/>
      <c r="I4856" s="199"/>
    </row>
    <row r="4857" spans="2:9" x14ac:dyDescent="0.3">
      <c r="B4857" s="285"/>
      <c r="C4857" s="492"/>
      <c r="D4857" s="492"/>
      <c r="E4857" s="492"/>
      <c r="F4857" s="492"/>
      <c r="G4857" s="492"/>
      <c r="H4857" s="199"/>
      <c r="I4857" s="199"/>
    </row>
    <row r="4858" spans="2:9" x14ac:dyDescent="0.3">
      <c r="B4858" s="285"/>
      <c r="C4858" s="492"/>
      <c r="D4858" s="492"/>
      <c r="E4858" s="492"/>
      <c r="F4858" s="492"/>
      <c r="G4858" s="492"/>
      <c r="H4858" s="199"/>
      <c r="I4858" s="199"/>
    </row>
    <row r="4859" spans="2:9" x14ac:dyDescent="0.3">
      <c r="B4859" s="285"/>
      <c r="C4859" s="492"/>
      <c r="D4859" s="492"/>
      <c r="E4859" s="492"/>
      <c r="F4859" s="492"/>
      <c r="G4859" s="492"/>
      <c r="H4859" s="199"/>
      <c r="I4859" s="199"/>
    </row>
    <row r="4860" spans="2:9" x14ac:dyDescent="0.3">
      <c r="B4860" s="285"/>
      <c r="C4860" s="492"/>
      <c r="D4860" s="492"/>
      <c r="E4860" s="492"/>
      <c r="F4860" s="492"/>
      <c r="G4860" s="492"/>
      <c r="H4860" s="199"/>
      <c r="I4860" s="199"/>
    </row>
    <row r="4861" spans="2:9" x14ac:dyDescent="0.3">
      <c r="B4861" s="285"/>
      <c r="C4861" s="492"/>
      <c r="D4861" s="492"/>
      <c r="E4861" s="492"/>
      <c r="F4861" s="492"/>
      <c r="G4861" s="492"/>
      <c r="H4861" s="199"/>
      <c r="I4861" s="199"/>
    </row>
    <row r="4862" spans="2:9" x14ac:dyDescent="0.3">
      <c r="B4862" s="285"/>
      <c r="C4862" s="492"/>
      <c r="D4862" s="492"/>
      <c r="E4862" s="492"/>
      <c r="F4862" s="492"/>
      <c r="G4862" s="492"/>
      <c r="H4862" s="199"/>
      <c r="I4862" s="199"/>
    </row>
    <row r="4863" spans="2:9" x14ac:dyDescent="0.3">
      <c r="B4863" s="285"/>
      <c r="C4863" s="492"/>
      <c r="D4863" s="492"/>
      <c r="E4863" s="492"/>
      <c r="F4863" s="492"/>
      <c r="G4863" s="492"/>
      <c r="H4863" s="199"/>
      <c r="I4863" s="199"/>
    </row>
    <row r="4864" spans="2:9" x14ac:dyDescent="0.3">
      <c r="B4864" s="285"/>
      <c r="C4864" s="492"/>
      <c r="D4864" s="492"/>
      <c r="E4864" s="492"/>
      <c r="F4864" s="492"/>
      <c r="G4864" s="492"/>
      <c r="H4864" s="199"/>
      <c r="I4864" s="199"/>
    </row>
    <row r="4865" spans="2:9" x14ac:dyDescent="0.3">
      <c r="B4865" s="285"/>
      <c r="C4865" s="492"/>
      <c r="D4865" s="492"/>
      <c r="E4865" s="492"/>
      <c r="F4865" s="492"/>
      <c r="G4865" s="492"/>
      <c r="H4865" s="199"/>
      <c r="I4865" s="199"/>
    </row>
    <row r="4866" spans="2:9" x14ac:dyDescent="0.3">
      <c r="B4866" s="285"/>
      <c r="C4866" s="492"/>
      <c r="D4866" s="492"/>
      <c r="E4866" s="492"/>
      <c r="F4866" s="492"/>
      <c r="G4866" s="492"/>
      <c r="H4866" s="199"/>
      <c r="I4866" s="199"/>
    </row>
    <row r="4867" spans="2:9" x14ac:dyDescent="0.3">
      <c r="B4867" s="285"/>
      <c r="C4867" s="492"/>
      <c r="D4867" s="492"/>
      <c r="E4867" s="492"/>
      <c r="F4867" s="492"/>
      <c r="G4867" s="492"/>
      <c r="H4867" s="199"/>
      <c r="I4867" s="199"/>
    </row>
    <row r="4868" spans="2:9" x14ac:dyDescent="0.3">
      <c r="B4868" s="285"/>
      <c r="C4868" s="492"/>
      <c r="D4868" s="492"/>
      <c r="E4868" s="492"/>
      <c r="F4868" s="492"/>
      <c r="G4868" s="492"/>
      <c r="H4868" s="199"/>
      <c r="I4868" s="199"/>
    </row>
    <row r="4869" spans="2:9" x14ac:dyDescent="0.3">
      <c r="B4869" s="285"/>
      <c r="C4869" s="492"/>
      <c r="D4869" s="492"/>
      <c r="E4869" s="492"/>
      <c r="F4869" s="492"/>
      <c r="G4869" s="492"/>
      <c r="H4869" s="199"/>
      <c r="I4869" s="199"/>
    </row>
    <row r="4870" spans="2:9" x14ac:dyDescent="0.3">
      <c r="B4870" s="285"/>
      <c r="C4870" s="492"/>
      <c r="D4870" s="492"/>
      <c r="E4870" s="492"/>
      <c r="F4870" s="492"/>
      <c r="G4870" s="492"/>
      <c r="H4870" s="199"/>
      <c r="I4870" s="199"/>
    </row>
    <row r="4871" spans="2:9" x14ac:dyDescent="0.3">
      <c r="B4871" s="285"/>
      <c r="C4871" s="492"/>
      <c r="D4871" s="492"/>
      <c r="E4871" s="492"/>
      <c r="F4871" s="492"/>
      <c r="G4871" s="492"/>
      <c r="H4871" s="199"/>
      <c r="I4871" s="199"/>
    </row>
    <row r="4872" spans="2:9" x14ac:dyDescent="0.3">
      <c r="B4872" s="285"/>
      <c r="C4872" s="492"/>
      <c r="D4872" s="492"/>
      <c r="E4872" s="492"/>
      <c r="F4872" s="492"/>
      <c r="G4872" s="492"/>
      <c r="H4872" s="199"/>
      <c r="I4872" s="199"/>
    </row>
    <row r="4873" spans="2:9" x14ac:dyDescent="0.3">
      <c r="B4873" s="285"/>
      <c r="C4873" s="492"/>
      <c r="D4873" s="492"/>
      <c r="E4873" s="492"/>
      <c r="F4873" s="492"/>
      <c r="G4873" s="492"/>
      <c r="H4873" s="199"/>
      <c r="I4873" s="199"/>
    </row>
    <row r="4874" spans="2:9" x14ac:dyDescent="0.3">
      <c r="B4874" s="285"/>
      <c r="C4874" s="492"/>
      <c r="D4874" s="492"/>
      <c r="E4874" s="492"/>
      <c r="F4874" s="492"/>
      <c r="G4874" s="492"/>
      <c r="H4874" s="199"/>
      <c r="I4874" s="199"/>
    </row>
    <row r="4875" spans="2:9" x14ac:dyDescent="0.3">
      <c r="B4875" s="285"/>
      <c r="C4875" s="492"/>
      <c r="D4875" s="492"/>
      <c r="E4875" s="492"/>
      <c r="F4875" s="492"/>
      <c r="G4875" s="492"/>
      <c r="H4875" s="199"/>
      <c r="I4875" s="199"/>
    </row>
    <row r="4876" spans="2:9" x14ac:dyDescent="0.3">
      <c r="B4876" s="285"/>
      <c r="C4876" s="492"/>
      <c r="D4876" s="492"/>
      <c r="E4876" s="492"/>
      <c r="F4876" s="492"/>
      <c r="G4876" s="492"/>
      <c r="H4876" s="199"/>
      <c r="I4876" s="199"/>
    </row>
    <row r="4877" spans="2:9" x14ac:dyDescent="0.3">
      <c r="B4877" s="285"/>
      <c r="C4877" s="492"/>
      <c r="D4877" s="492"/>
      <c r="E4877" s="492"/>
      <c r="F4877" s="492"/>
      <c r="G4877" s="492"/>
      <c r="H4877" s="199"/>
      <c r="I4877" s="199"/>
    </row>
    <row r="4878" spans="2:9" x14ac:dyDescent="0.3">
      <c r="B4878" s="285"/>
      <c r="C4878" s="492"/>
      <c r="D4878" s="492"/>
      <c r="E4878" s="492"/>
      <c r="F4878" s="492"/>
      <c r="G4878" s="492"/>
      <c r="H4878" s="199"/>
      <c r="I4878" s="199"/>
    </row>
    <row r="4879" spans="2:9" x14ac:dyDescent="0.3">
      <c r="B4879" s="285"/>
      <c r="C4879" s="492"/>
      <c r="D4879" s="492"/>
      <c r="E4879" s="492"/>
      <c r="F4879" s="492"/>
      <c r="G4879" s="492"/>
      <c r="H4879" s="199"/>
      <c r="I4879" s="199"/>
    </row>
    <row r="4880" spans="2:9" x14ac:dyDescent="0.3">
      <c r="B4880" s="285"/>
      <c r="C4880" s="492"/>
      <c r="D4880" s="492"/>
      <c r="E4880" s="492"/>
      <c r="F4880" s="492"/>
      <c r="G4880" s="492"/>
      <c r="H4880" s="199"/>
      <c r="I4880" s="199"/>
    </row>
    <row r="4881" spans="2:9" x14ac:dyDescent="0.3">
      <c r="B4881" s="285"/>
      <c r="C4881" s="492"/>
      <c r="D4881" s="492"/>
      <c r="E4881" s="492"/>
      <c r="F4881" s="492"/>
      <c r="G4881" s="492"/>
      <c r="H4881" s="199"/>
      <c r="I4881" s="199"/>
    </row>
    <row r="4882" spans="2:9" x14ac:dyDescent="0.3">
      <c r="B4882" s="285"/>
      <c r="C4882" s="492"/>
      <c r="D4882" s="492"/>
      <c r="E4882" s="492"/>
      <c r="F4882" s="492"/>
      <c r="G4882" s="492"/>
      <c r="H4882" s="199"/>
      <c r="I4882" s="199"/>
    </row>
    <row r="4883" spans="2:9" x14ac:dyDescent="0.3">
      <c r="B4883" s="285"/>
      <c r="C4883" s="492"/>
      <c r="D4883" s="492"/>
      <c r="E4883" s="492"/>
      <c r="F4883" s="492"/>
      <c r="G4883" s="492"/>
      <c r="H4883" s="199"/>
      <c r="I4883" s="199"/>
    </row>
    <row r="4884" spans="2:9" x14ac:dyDescent="0.3">
      <c r="B4884" s="285"/>
      <c r="C4884" s="492"/>
      <c r="D4884" s="492"/>
      <c r="E4884" s="492"/>
      <c r="F4884" s="492"/>
      <c r="G4884" s="492"/>
      <c r="H4884" s="199"/>
      <c r="I4884" s="199"/>
    </row>
    <row r="4885" spans="2:9" x14ac:dyDescent="0.3">
      <c r="B4885" s="285"/>
      <c r="C4885" s="492"/>
      <c r="D4885" s="492"/>
      <c r="E4885" s="492"/>
      <c r="F4885" s="492"/>
      <c r="G4885" s="492"/>
      <c r="H4885" s="199"/>
      <c r="I4885" s="199"/>
    </row>
    <row r="4886" spans="2:9" x14ac:dyDescent="0.3">
      <c r="B4886" s="285"/>
      <c r="C4886" s="492"/>
      <c r="D4886" s="492"/>
      <c r="E4886" s="492"/>
      <c r="F4886" s="492"/>
      <c r="G4886" s="492"/>
      <c r="H4886" s="199"/>
      <c r="I4886" s="199"/>
    </row>
    <row r="4887" spans="2:9" x14ac:dyDescent="0.3">
      <c r="B4887" s="285"/>
      <c r="C4887" s="492"/>
      <c r="D4887" s="492"/>
      <c r="E4887" s="492"/>
      <c r="F4887" s="492"/>
      <c r="G4887" s="492"/>
      <c r="H4887" s="199"/>
      <c r="I4887" s="199"/>
    </row>
    <row r="4888" spans="2:9" x14ac:dyDescent="0.3">
      <c r="B4888" s="285"/>
      <c r="C4888" s="492"/>
      <c r="D4888" s="492"/>
      <c r="E4888" s="492"/>
      <c r="F4888" s="492"/>
      <c r="G4888" s="492"/>
      <c r="H4888" s="199"/>
      <c r="I4888" s="199"/>
    </row>
    <row r="4889" spans="2:9" x14ac:dyDescent="0.3">
      <c r="B4889" s="285"/>
      <c r="C4889" s="492"/>
      <c r="D4889" s="492"/>
      <c r="E4889" s="492"/>
      <c r="F4889" s="492"/>
      <c r="G4889" s="492"/>
      <c r="H4889" s="199"/>
      <c r="I4889" s="199"/>
    </row>
    <row r="4890" spans="2:9" x14ac:dyDescent="0.3">
      <c r="B4890" s="285"/>
      <c r="C4890" s="492"/>
      <c r="D4890" s="492"/>
      <c r="E4890" s="492"/>
      <c r="F4890" s="492"/>
      <c r="G4890" s="492"/>
      <c r="H4890" s="199"/>
      <c r="I4890" s="199"/>
    </row>
    <row r="4891" spans="2:9" x14ac:dyDescent="0.3">
      <c r="B4891" s="285"/>
      <c r="C4891" s="492"/>
      <c r="D4891" s="492"/>
      <c r="E4891" s="492"/>
      <c r="F4891" s="492"/>
      <c r="G4891" s="492"/>
      <c r="H4891" s="199"/>
      <c r="I4891" s="199"/>
    </row>
    <row r="4892" spans="2:9" x14ac:dyDescent="0.3">
      <c r="B4892" s="285"/>
      <c r="C4892" s="492"/>
      <c r="D4892" s="492"/>
      <c r="E4892" s="492"/>
      <c r="F4892" s="492"/>
      <c r="G4892" s="492"/>
      <c r="H4892" s="199"/>
      <c r="I4892" s="199"/>
    </row>
    <row r="4893" spans="2:9" x14ac:dyDescent="0.3">
      <c r="B4893" s="285"/>
      <c r="C4893" s="492"/>
      <c r="D4893" s="492"/>
      <c r="E4893" s="492"/>
      <c r="F4893" s="492"/>
      <c r="G4893" s="492"/>
      <c r="H4893" s="199"/>
      <c r="I4893" s="199"/>
    </row>
    <row r="4894" spans="2:9" x14ac:dyDescent="0.3">
      <c r="B4894" s="285"/>
      <c r="C4894" s="492"/>
      <c r="D4894" s="492"/>
      <c r="E4894" s="492"/>
      <c r="F4894" s="492"/>
      <c r="G4894" s="492"/>
      <c r="H4894" s="199"/>
      <c r="I4894" s="199"/>
    </row>
    <row r="4895" spans="2:9" x14ac:dyDescent="0.3">
      <c r="B4895" s="285"/>
      <c r="C4895" s="492"/>
      <c r="D4895" s="492"/>
      <c r="E4895" s="492"/>
      <c r="F4895" s="492"/>
      <c r="G4895" s="492"/>
      <c r="H4895" s="199"/>
      <c r="I4895" s="199"/>
    </row>
    <row r="4896" spans="2:9" x14ac:dyDescent="0.3">
      <c r="B4896" s="285"/>
      <c r="C4896" s="492"/>
      <c r="D4896" s="492"/>
      <c r="E4896" s="492"/>
      <c r="F4896" s="492"/>
      <c r="G4896" s="492"/>
      <c r="H4896" s="199"/>
      <c r="I4896" s="199"/>
    </row>
    <row r="4897" spans="2:9" x14ac:dyDescent="0.3">
      <c r="B4897" s="285"/>
      <c r="C4897" s="492"/>
      <c r="D4897" s="492"/>
      <c r="E4897" s="492"/>
      <c r="F4897" s="492"/>
      <c r="G4897" s="492"/>
      <c r="H4897" s="199"/>
      <c r="I4897" s="199"/>
    </row>
    <row r="4898" spans="2:9" x14ac:dyDescent="0.3">
      <c r="B4898" s="285"/>
      <c r="C4898" s="492"/>
      <c r="D4898" s="492"/>
      <c r="E4898" s="492"/>
      <c r="F4898" s="492"/>
      <c r="G4898" s="492"/>
      <c r="H4898" s="199"/>
      <c r="I4898" s="199"/>
    </row>
    <row r="4899" spans="2:9" x14ac:dyDescent="0.3">
      <c r="B4899" s="285"/>
      <c r="C4899" s="492"/>
      <c r="D4899" s="492"/>
      <c r="E4899" s="492"/>
      <c r="F4899" s="492"/>
      <c r="G4899" s="492"/>
      <c r="H4899" s="199"/>
      <c r="I4899" s="199"/>
    </row>
    <row r="4900" spans="2:9" x14ac:dyDescent="0.3">
      <c r="B4900" s="285"/>
      <c r="C4900" s="492"/>
      <c r="D4900" s="492"/>
      <c r="E4900" s="492"/>
      <c r="F4900" s="492"/>
      <c r="G4900" s="492"/>
      <c r="H4900" s="199"/>
      <c r="I4900" s="199"/>
    </row>
    <row r="4901" spans="2:9" x14ac:dyDescent="0.3">
      <c r="B4901" s="285"/>
      <c r="C4901" s="492"/>
      <c r="D4901" s="492"/>
      <c r="E4901" s="492"/>
      <c r="F4901" s="492"/>
      <c r="G4901" s="492"/>
      <c r="H4901" s="199"/>
      <c r="I4901" s="199"/>
    </row>
    <row r="4902" spans="2:9" x14ac:dyDescent="0.3">
      <c r="B4902" s="285"/>
      <c r="C4902" s="492"/>
      <c r="D4902" s="492"/>
      <c r="E4902" s="492"/>
      <c r="F4902" s="492"/>
      <c r="G4902" s="492"/>
      <c r="H4902" s="199"/>
      <c r="I4902" s="199"/>
    </row>
    <row r="4903" spans="2:9" x14ac:dyDescent="0.3">
      <c r="B4903" s="285"/>
      <c r="C4903" s="492"/>
      <c r="D4903" s="492"/>
      <c r="E4903" s="492"/>
      <c r="F4903" s="492"/>
      <c r="G4903" s="492"/>
      <c r="H4903" s="199"/>
      <c r="I4903" s="199"/>
    </row>
    <row r="4904" spans="2:9" x14ac:dyDescent="0.3">
      <c r="B4904" s="285"/>
      <c r="C4904" s="492"/>
      <c r="D4904" s="492"/>
      <c r="E4904" s="492"/>
      <c r="F4904" s="492"/>
      <c r="G4904" s="492"/>
      <c r="H4904" s="199"/>
      <c r="I4904" s="199"/>
    </row>
    <row r="4905" spans="2:9" x14ac:dyDescent="0.3">
      <c r="B4905" s="285"/>
      <c r="C4905" s="492"/>
      <c r="D4905" s="492"/>
      <c r="E4905" s="492"/>
      <c r="F4905" s="492"/>
      <c r="G4905" s="492"/>
      <c r="H4905" s="199"/>
      <c r="I4905" s="199"/>
    </row>
    <row r="4906" spans="2:9" x14ac:dyDescent="0.3">
      <c r="B4906" s="285"/>
      <c r="C4906" s="492"/>
      <c r="D4906" s="492"/>
      <c r="E4906" s="492"/>
      <c r="F4906" s="492"/>
      <c r="G4906" s="492"/>
      <c r="H4906" s="199"/>
      <c r="I4906" s="199"/>
    </row>
    <row r="4907" spans="2:9" x14ac:dyDescent="0.3">
      <c r="B4907" s="285"/>
      <c r="C4907" s="492"/>
      <c r="D4907" s="492"/>
      <c r="E4907" s="492"/>
      <c r="F4907" s="492"/>
      <c r="G4907" s="492"/>
      <c r="H4907" s="199"/>
      <c r="I4907" s="199"/>
    </row>
    <row r="4908" spans="2:9" x14ac:dyDescent="0.3">
      <c r="B4908" s="285"/>
      <c r="C4908" s="492"/>
      <c r="D4908" s="492"/>
      <c r="E4908" s="492"/>
      <c r="F4908" s="492"/>
      <c r="G4908" s="492"/>
      <c r="H4908" s="199"/>
      <c r="I4908" s="199"/>
    </row>
    <row r="4909" spans="2:9" x14ac:dyDescent="0.3">
      <c r="B4909" s="285"/>
      <c r="C4909" s="492"/>
      <c r="D4909" s="492"/>
      <c r="E4909" s="492"/>
      <c r="F4909" s="492"/>
      <c r="G4909" s="492"/>
      <c r="H4909" s="199"/>
      <c r="I4909" s="199"/>
    </row>
    <row r="4910" spans="2:9" x14ac:dyDescent="0.3">
      <c r="B4910" s="285"/>
      <c r="C4910" s="492"/>
      <c r="D4910" s="492"/>
      <c r="E4910" s="492"/>
      <c r="F4910" s="492"/>
      <c r="G4910" s="492"/>
      <c r="H4910" s="199"/>
      <c r="I4910" s="199"/>
    </row>
    <row r="4911" spans="2:9" x14ac:dyDescent="0.3">
      <c r="B4911" s="285"/>
      <c r="C4911" s="492"/>
      <c r="D4911" s="492"/>
      <c r="E4911" s="492"/>
      <c r="F4911" s="492"/>
      <c r="G4911" s="492"/>
      <c r="H4911" s="199"/>
      <c r="I4911" s="199"/>
    </row>
    <row r="4912" spans="2:9" x14ac:dyDescent="0.3">
      <c r="B4912" s="285"/>
      <c r="C4912" s="492"/>
      <c r="D4912" s="492"/>
      <c r="E4912" s="492"/>
      <c r="F4912" s="492"/>
      <c r="G4912" s="492"/>
      <c r="H4912" s="199"/>
      <c r="I4912" s="199"/>
    </row>
    <row r="4913" spans="2:9" x14ac:dyDescent="0.3">
      <c r="B4913" s="285"/>
      <c r="C4913" s="492"/>
      <c r="D4913" s="492"/>
      <c r="E4913" s="492"/>
      <c r="F4913" s="492"/>
      <c r="G4913" s="492"/>
      <c r="H4913" s="199"/>
      <c r="I4913" s="199"/>
    </row>
    <row r="4914" spans="2:9" x14ac:dyDescent="0.3">
      <c r="B4914" s="285"/>
      <c r="C4914" s="492"/>
      <c r="D4914" s="492"/>
      <c r="E4914" s="492"/>
      <c r="F4914" s="492"/>
      <c r="G4914" s="492"/>
      <c r="H4914" s="199"/>
      <c r="I4914" s="199"/>
    </row>
    <row r="4915" spans="2:9" x14ac:dyDescent="0.3">
      <c r="B4915" s="285"/>
      <c r="C4915" s="492"/>
      <c r="D4915" s="492"/>
      <c r="E4915" s="492"/>
      <c r="F4915" s="492"/>
      <c r="G4915" s="492"/>
      <c r="H4915" s="199"/>
      <c r="I4915" s="199"/>
    </row>
    <row r="4916" spans="2:9" x14ac:dyDescent="0.3">
      <c r="B4916" s="285"/>
      <c r="C4916" s="492"/>
      <c r="D4916" s="492"/>
      <c r="E4916" s="492"/>
      <c r="F4916" s="492"/>
      <c r="G4916" s="492"/>
      <c r="H4916" s="199"/>
      <c r="I4916" s="199"/>
    </row>
    <row r="4917" spans="2:9" x14ac:dyDescent="0.3">
      <c r="B4917" s="285"/>
      <c r="C4917" s="492"/>
      <c r="D4917" s="492"/>
      <c r="E4917" s="492"/>
      <c r="F4917" s="492"/>
      <c r="G4917" s="492"/>
      <c r="H4917" s="199"/>
      <c r="I4917" s="199"/>
    </row>
    <row r="4918" spans="2:9" x14ac:dyDescent="0.3">
      <c r="B4918" s="285"/>
      <c r="C4918" s="492"/>
      <c r="D4918" s="492"/>
      <c r="E4918" s="492"/>
      <c r="F4918" s="492"/>
      <c r="G4918" s="492"/>
      <c r="H4918" s="199"/>
      <c r="I4918" s="199"/>
    </row>
    <row r="4919" spans="2:9" x14ac:dyDescent="0.3">
      <c r="B4919" s="285"/>
      <c r="C4919" s="492"/>
      <c r="D4919" s="492"/>
      <c r="E4919" s="492"/>
      <c r="F4919" s="492"/>
      <c r="G4919" s="492"/>
      <c r="H4919" s="199"/>
      <c r="I4919" s="199"/>
    </row>
    <row r="4920" spans="2:9" x14ac:dyDescent="0.3">
      <c r="B4920" s="285"/>
      <c r="C4920" s="492"/>
      <c r="D4920" s="492"/>
      <c r="E4920" s="492"/>
      <c r="F4920" s="492"/>
      <c r="G4920" s="492"/>
      <c r="H4920" s="199"/>
      <c r="I4920" s="199"/>
    </row>
    <row r="4921" spans="2:9" x14ac:dyDescent="0.3">
      <c r="B4921" s="285"/>
      <c r="C4921" s="492"/>
      <c r="D4921" s="492"/>
      <c r="E4921" s="492"/>
      <c r="F4921" s="492"/>
      <c r="G4921" s="492"/>
      <c r="H4921" s="199"/>
      <c r="I4921" s="199"/>
    </row>
    <row r="4922" spans="2:9" x14ac:dyDescent="0.3">
      <c r="B4922" s="285"/>
      <c r="C4922" s="492"/>
      <c r="D4922" s="492"/>
      <c r="E4922" s="492"/>
      <c r="F4922" s="492"/>
      <c r="G4922" s="492"/>
      <c r="H4922" s="199"/>
      <c r="I4922" s="199"/>
    </row>
    <row r="4923" spans="2:9" x14ac:dyDescent="0.3">
      <c r="B4923" s="285"/>
      <c r="C4923" s="492"/>
      <c r="D4923" s="492"/>
      <c r="E4923" s="492"/>
      <c r="F4923" s="492"/>
      <c r="G4923" s="492"/>
      <c r="H4923" s="199"/>
      <c r="I4923" s="199"/>
    </row>
    <row r="4924" spans="2:9" x14ac:dyDescent="0.3">
      <c r="B4924" s="285"/>
      <c r="C4924" s="492"/>
      <c r="D4924" s="492"/>
      <c r="E4924" s="492"/>
      <c r="F4924" s="492"/>
      <c r="G4924" s="492"/>
      <c r="H4924" s="199"/>
      <c r="I4924" s="199"/>
    </row>
    <row r="4925" spans="2:9" x14ac:dyDescent="0.3">
      <c r="B4925" s="285"/>
      <c r="C4925" s="492"/>
      <c r="D4925" s="492"/>
      <c r="E4925" s="492"/>
      <c r="F4925" s="492"/>
      <c r="G4925" s="492"/>
      <c r="H4925" s="199"/>
      <c r="I4925" s="199"/>
    </row>
    <row r="4926" spans="2:9" x14ac:dyDescent="0.3">
      <c r="B4926" s="285"/>
      <c r="C4926" s="492"/>
      <c r="D4926" s="492"/>
      <c r="E4926" s="492"/>
      <c r="F4926" s="492"/>
      <c r="G4926" s="492"/>
      <c r="H4926" s="199"/>
      <c r="I4926" s="199"/>
    </row>
    <row r="4927" spans="2:9" x14ac:dyDescent="0.3">
      <c r="B4927" s="285"/>
      <c r="C4927" s="492"/>
      <c r="D4927" s="492"/>
      <c r="E4927" s="492"/>
      <c r="F4927" s="492"/>
      <c r="G4927" s="492"/>
      <c r="H4927" s="199"/>
      <c r="I4927" s="199"/>
    </row>
    <row r="4928" spans="2:9" x14ac:dyDescent="0.3">
      <c r="B4928" s="285"/>
      <c r="C4928" s="492"/>
      <c r="D4928" s="492"/>
      <c r="E4928" s="492"/>
      <c r="F4928" s="492"/>
      <c r="G4928" s="492"/>
      <c r="H4928" s="199"/>
      <c r="I4928" s="199"/>
    </row>
    <row r="4929" spans="2:9" x14ac:dyDescent="0.3">
      <c r="B4929" s="285"/>
      <c r="C4929" s="492"/>
      <c r="D4929" s="492"/>
      <c r="E4929" s="492"/>
      <c r="F4929" s="492"/>
      <c r="G4929" s="492"/>
      <c r="H4929" s="199"/>
      <c r="I4929" s="199"/>
    </row>
    <row r="4930" spans="2:9" x14ac:dyDescent="0.3">
      <c r="B4930" s="285"/>
      <c r="C4930" s="492"/>
      <c r="D4930" s="492"/>
      <c r="E4930" s="492"/>
      <c r="F4930" s="492"/>
      <c r="G4930" s="492"/>
      <c r="H4930" s="199"/>
      <c r="I4930" s="199"/>
    </row>
    <row r="4931" spans="2:9" x14ac:dyDescent="0.3">
      <c r="B4931" s="285"/>
      <c r="C4931" s="492"/>
      <c r="D4931" s="492"/>
      <c r="E4931" s="492"/>
      <c r="F4931" s="492"/>
      <c r="G4931" s="492"/>
      <c r="H4931" s="199"/>
      <c r="I4931" s="199"/>
    </row>
    <row r="4932" spans="2:9" x14ac:dyDescent="0.3">
      <c r="B4932" s="285"/>
      <c r="C4932" s="492"/>
      <c r="D4932" s="492"/>
      <c r="E4932" s="492"/>
      <c r="F4932" s="492"/>
      <c r="G4932" s="492"/>
      <c r="H4932" s="199"/>
      <c r="I4932" s="199"/>
    </row>
    <row r="4933" spans="2:9" x14ac:dyDescent="0.3">
      <c r="B4933" s="285"/>
      <c r="C4933" s="492"/>
      <c r="D4933" s="492"/>
      <c r="E4933" s="492"/>
      <c r="F4933" s="492"/>
      <c r="G4933" s="492"/>
      <c r="H4933" s="199"/>
      <c r="I4933" s="199"/>
    </row>
    <row r="4934" spans="2:9" x14ac:dyDescent="0.3">
      <c r="B4934" s="285"/>
      <c r="C4934" s="492"/>
      <c r="D4934" s="492"/>
      <c r="E4934" s="492"/>
      <c r="F4934" s="492"/>
      <c r="G4934" s="492"/>
      <c r="H4934" s="199"/>
      <c r="I4934" s="199"/>
    </row>
    <row r="4935" spans="2:9" x14ac:dyDescent="0.3">
      <c r="B4935" s="285"/>
      <c r="C4935" s="492"/>
      <c r="D4935" s="492"/>
      <c r="E4935" s="492"/>
      <c r="F4935" s="492"/>
      <c r="G4935" s="492"/>
      <c r="H4935" s="199"/>
      <c r="I4935" s="199"/>
    </row>
    <row r="4936" spans="2:9" x14ac:dyDescent="0.3">
      <c r="B4936" s="285"/>
      <c r="C4936" s="492"/>
      <c r="D4936" s="492"/>
      <c r="E4936" s="492"/>
      <c r="F4936" s="492"/>
      <c r="G4936" s="492"/>
      <c r="H4936" s="199"/>
      <c r="I4936" s="199"/>
    </row>
    <row r="4937" spans="2:9" x14ac:dyDescent="0.3">
      <c r="B4937" s="285"/>
      <c r="C4937" s="492"/>
      <c r="D4937" s="492"/>
      <c r="E4937" s="492"/>
      <c r="F4937" s="492"/>
      <c r="G4937" s="492"/>
      <c r="H4937" s="199"/>
      <c r="I4937" s="199"/>
    </row>
    <row r="4938" spans="2:9" x14ac:dyDescent="0.3">
      <c r="B4938" s="285"/>
      <c r="C4938" s="492"/>
      <c r="D4938" s="492"/>
      <c r="E4938" s="492"/>
      <c r="F4938" s="492"/>
      <c r="G4938" s="492"/>
      <c r="H4938" s="199"/>
      <c r="I4938" s="199"/>
    </row>
    <row r="4939" spans="2:9" x14ac:dyDescent="0.3">
      <c r="B4939" s="285"/>
      <c r="C4939" s="492"/>
      <c r="D4939" s="492"/>
      <c r="E4939" s="492"/>
      <c r="F4939" s="492"/>
      <c r="G4939" s="492"/>
      <c r="H4939" s="199"/>
      <c r="I4939" s="199"/>
    </row>
    <row r="4940" spans="2:9" x14ac:dyDescent="0.3">
      <c r="B4940" s="285"/>
      <c r="C4940" s="492"/>
      <c r="D4940" s="492"/>
      <c r="E4940" s="492"/>
      <c r="F4940" s="492"/>
      <c r="G4940" s="492"/>
      <c r="H4940" s="199"/>
      <c r="I4940" s="199"/>
    </row>
    <row r="4941" spans="2:9" x14ac:dyDescent="0.3">
      <c r="B4941" s="285"/>
      <c r="C4941" s="492"/>
      <c r="D4941" s="492"/>
      <c r="E4941" s="492"/>
      <c r="F4941" s="492"/>
      <c r="G4941" s="492"/>
      <c r="H4941" s="199"/>
      <c r="I4941" s="199"/>
    </row>
    <row r="4942" spans="2:9" x14ac:dyDescent="0.3">
      <c r="B4942" s="285"/>
      <c r="C4942" s="492"/>
      <c r="D4942" s="492"/>
      <c r="E4942" s="492"/>
      <c r="F4942" s="492"/>
      <c r="G4942" s="492"/>
      <c r="H4942" s="199"/>
      <c r="I4942" s="199"/>
    </row>
    <row r="4943" spans="2:9" x14ac:dyDescent="0.3">
      <c r="B4943" s="285"/>
      <c r="C4943" s="492"/>
      <c r="D4943" s="492"/>
      <c r="E4943" s="492"/>
      <c r="F4943" s="492"/>
      <c r="G4943" s="492"/>
      <c r="H4943" s="199"/>
      <c r="I4943" s="199"/>
    </row>
    <row r="4944" spans="2:9" x14ac:dyDescent="0.3">
      <c r="B4944" s="285"/>
      <c r="C4944" s="492"/>
      <c r="D4944" s="492"/>
      <c r="E4944" s="492"/>
      <c r="F4944" s="492"/>
      <c r="G4944" s="492"/>
      <c r="H4944" s="199"/>
      <c r="I4944" s="199"/>
    </row>
    <row r="4945" spans="2:9" x14ac:dyDescent="0.3">
      <c r="B4945" s="285"/>
      <c r="C4945" s="492"/>
      <c r="D4945" s="492"/>
      <c r="E4945" s="492"/>
      <c r="F4945" s="492"/>
      <c r="G4945" s="492"/>
      <c r="H4945" s="199"/>
      <c r="I4945" s="199"/>
    </row>
    <row r="4946" spans="2:9" x14ac:dyDescent="0.3">
      <c r="B4946" s="285"/>
      <c r="C4946" s="492"/>
      <c r="D4946" s="492"/>
      <c r="E4946" s="492"/>
      <c r="F4946" s="492"/>
      <c r="G4946" s="492"/>
      <c r="H4946" s="199"/>
      <c r="I4946" s="199"/>
    </row>
    <row r="4947" spans="2:9" x14ac:dyDescent="0.3">
      <c r="B4947" s="285"/>
      <c r="C4947" s="492"/>
      <c r="D4947" s="492"/>
      <c r="E4947" s="492"/>
      <c r="F4947" s="492"/>
      <c r="G4947" s="492"/>
      <c r="H4947" s="199"/>
      <c r="I4947" s="199"/>
    </row>
    <row r="4948" spans="2:9" x14ac:dyDescent="0.3">
      <c r="B4948" s="285"/>
      <c r="C4948" s="492"/>
      <c r="D4948" s="492"/>
      <c r="E4948" s="492"/>
      <c r="F4948" s="492"/>
      <c r="G4948" s="492"/>
      <c r="H4948" s="199"/>
      <c r="I4948" s="199"/>
    </row>
    <row r="4949" spans="2:9" x14ac:dyDescent="0.3">
      <c r="B4949" s="285"/>
      <c r="C4949" s="492"/>
      <c r="D4949" s="492"/>
      <c r="E4949" s="492"/>
      <c r="F4949" s="492"/>
      <c r="G4949" s="492"/>
      <c r="H4949" s="199"/>
      <c r="I4949" s="199"/>
    </row>
    <row r="4950" spans="2:9" x14ac:dyDescent="0.3">
      <c r="B4950" s="285"/>
      <c r="C4950" s="492"/>
      <c r="D4950" s="492"/>
      <c r="E4950" s="492"/>
      <c r="F4950" s="492"/>
      <c r="G4950" s="492"/>
      <c r="H4950" s="199"/>
      <c r="I4950" s="199"/>
    </row>
    <row r="4951" spans="2:9" x14ac:dyDescent="0.3">
      <c r="B4951" s="285"/>
      <c r="C4951" s="492"/>
      <c r="D4951" s="492"/>
      <c r="E4951" s="492"/>
      <c r="F4951" s="492"/>
      <c r="G4951" s="492"/>
      <c r="H4951" s="199"/>
      <c r="I4951" s="199"/>
    </row>
    <row r="4952" spans="2:9" x14ac:dyDescent="0.3">
      <c r="B4952" s="285"/>
      <c r="C4952" s="492"/>
      <c r="D4952" s="492"/>
      <c r="E4952" s="492"/>
      <c r="F4952" s="492"/>
      <c r="G4952" s="492"/>
      <c r="H4952" s="199"/>
      <c r="I4952" s="199"/>
    </row>
    <row r="4953" spans="2:9" x14ac:dyDescent="0.3">
      <c r="B4953" s="285"/>
      <c r="C4953" s="492"/>
      <c r="D4953" s="492"/>
      <c r="E4953" s="492"/>
      <c r="F4953" s="492"/>
      <c r="G4953" s="492"/>
      <c r="H4953" s="199"/>
      <c r="I4953" s="199"/>
    </row>
    <row r="4954" spans="2:9" x14ac:dyDescent="0.3">
      <c r="B4954" s="285"/>
      <c r="C4954" s="492"/>
      <c r="D4954" s="492"/>
      <c r="E4954" s="492"/>
      <c r="F4954" s="492"/>
      <c r="G4954" s="492"/>
      <c r="H4954" s="199"/>
      <c r="I4954" s="199"/>
    </row>
    <row r="4955" spans="2:9" x14ac:dyDescent="0.3">
      <c r="B4955" s="285"/>
      <c r="C4955" s="492"/>
      <c r="D4955" s="492"/>
      <c r="E4955" s="492"/>
      <c r="F4955" s="492"/>
      <c r="G4955" s="492"/>
      <c r="H4955" s="199"/>
      <c r="I4955" s="199"/>
    </row>
    <row r="4956" spans="2:9" x14ac:dyDescent="0.3">
      <c r="B4956" s="285"/>
      <c r="C4956" s="492"/>
      <c r="D4956" s="492"/>
      <c r="E4956" s="492"/>
      <c r="F4956" s="492"/>
      <c r="G4956" s="492"/>
      <c r="H4956" s="199"/>
      <c r="I4956" s="199"/>
    </row>
    <row r="4957" spans="2:9" x14ac:dyDescent="0.3">
      <c r="B4957" s="285"/>
      <c r="C4957" s="492"/>
      <c r="D4957" s="492"/>
      <c r="E4957" s="492"/>
      <c r="F4957" s="492"/>
      <c r="G4957" s="492"/>
      <c r="H4957" s="199"/>
      <c r="I4957" s="199"/>
    </row>
    <row r="4958" spans="2:9" x14ac:dyDescent="0.3">
      <c r="B4958" s="285"/>
      <c r="C4958" s="492"/>
      <c r="D4958" s="492"/>
      <c r="E4958" s="492"/>
      <c r="F4958" s="492"/>
      <c r="G4958" s="492"/>
      <c r="H4958" s="199"/>
      <c r="I4958" s="199"/>
    </row>
    <row r="4959" spans="2:9" x14ac:dyDescent="0.3">
      <c r="B4959" s="285"/>
      <c r="C4959" s="492"/>
      <c r="D4959" s="492"/>
      <c r="E4959" s="492"/>
      <c r="F4959" s="492"/>
      <c r="G4959" s="492"/>
      <c r="H4959" s="199"/>
      <c r="I4959" s="199"/>
    </row>
    <row r="4960" spans="2:9" x14ac:dyDescent="0.3">
      <c r="B4960" s="285"/>
      <c r="C4960" s="492"/>
      <c r="D4960" s="492"/>
      <c r="E4960" s="492"/>
      <c r="F4960" s="492"/>
      <c r="G4960" s="492"/>
      <c r="H4960" s="199"/>
      <c r="I4960" s="199"/>
    </row>
    <row r="4961" spans="2:9" x14ac:dyDescent="0.3">
      <c r="B4961" s="285"/>
      <c r="C4961" s="492"/>
      <c r="D4961" s="492"/>
      <c r="E4961" s="492"/>
      <c r="F4961" s="492"/>
      <c r="G4961" s="492"/>
      <c r="H4961" s="199"/>
      <c r="I4961" s="199"/>
    </row>
    <row r="4962" spans="2:9" x14ac:dyDescent="0.3">
      <c r="B4962" s="285"/>
      <c r="C4962" s="492"/>
      <c r="D4962" s="492"/>
      <c r="E4962" s="492"/>
      <c r="F4962" s="492"/>
      <c r="G4962" s="492"/>
      <c r="H4962" s="199"/>
      <c r="I4962" s="199"/>
    </row>
    <row r="4963" spans="2:9" x14ac:dyDescent="0.3">
      <c r="B4963" s="285"/>
      <c r="C4963" s="492"/>
      <c r="D4963" s="492"/>
      <c r="E4963" s="492"/>
      <c r="F4963" s="492"/>
      <c r="G4963" s="492"/>
      <c r="H4963" s="199"/>
      <c r="I4963" s="199"/>
    </row>
    <row r="4964" spans="2:9" x14ac:dyDescent="0.3">
      <c r="B4964" s="285"/>
      <c r="C4964" s="492"/>
      <c r="D4964" s="492"/>
      <c r="E4964" s="492"/>
      <c r="F4964" s="492"/>
      <c r="G4964" s="492"/>
      <c r="H4964" s="199"/>
      <c r="I4964" s="199"/>
    </row>
    <row r="4965" spans="2:9" x14ac:dyDescent="0.3">
      <c r="B4965" s="285"/>
      <c r="C4965" s="492"/>
      <c r="D4965" s="492"/>
      <c r="E4965" s="492"/>
      <c r="F4965" s="492"/>
      <c r="G4965" s="492"/>
      <c r="H4965" s="199"/>
      <c r="I4965" s="199"/>
    </row>
    <row r="4966" spans="2:9" x14ac:dyDescent="0.3">
      <c r="B4966" s="285"/>
      <c r="C4966" s="492"/>
      <c r="D4966" s="492"/>
      <c r="E4966" s="492"/>
      <c r="F4966" s="492"/>
      <c r="G4966" s="492"/>
      <c r="H4966" s="199"/>
      <c r="I4966" s="199"/>
    </row>
    <row r="4967" spans="2:9" x14ac:dyDescent="0.3">
      <c r="B4967" s="285"/>
      <c r="C4967" s="492"/>
      <c r="D4967" s="492"/>
      <c r="E4967" s="492"/>
      <c r="F4967" s="492"/>
      <c r="G4967" s="492"/>
      <c r="H4967" s="199"/>
      <c r="I4967" s="199"/>
    </row>
    <row r="4968" spans="2:9" x14ac:dyDescent="0.3">
      <c r="B4968" s="285"/>
      <c r="C4968" s="492"/>
      <c r="D4968" s="492"/>
      <c r="E4968" s="492"/>
      <c r="F4968" s="492"/>
      <c r="G4968" s="492"/>
      <c r="H4968" s="199"/>
      <c r="I4968" s="199"/>
    </row>
    <row r="4969" spans="2:9" x14ac:dyDescent="0.3">
      <c r="B4969" s="285"/>
      <c r="C4969" s="492"/>
      <c r="D4969" s="492"/>
      <c r="E4969" s="492"/>
      <c r="F4969" s="492"/>
      <c r="G4969" s="492"/>
      <c r="H4969" s="199"/>
      <c r="I4969" s="199"/>
    </row>
    <row r="4970" spans="2:9" x14ac:dyDescent="0.3">
      <c r="B4970" s="285"/>
      <c r="C4970" s="492"/>
      <c r="D4970" s="492"/>
      <c r="E4970" s="492"/>
      <c r="F4970" s="492"/>
      <c r="G4970" s="492"/>
      <c r="H4970" s="199"/>
      <c r="I4970" s="199"/>
    </row>
    <row r="4971" spans="2:9" x14ac:dyDescent="0.3">
      <c r="B4971" s="285"/>
      <c r="C4971" s="492"/>
      <c r="D4971" s="492"/>
      <c r="E4971" s="492"/>
      <c r="F4971" s="492"/>
      <c r="G4971" s="492"/>
      <c r="H4971" s="199"/>
      <c r="I4971" s="199"/>
    </row>
    <row r="4972" spans="2:9" x14ac:dyDescent="0.3">
      <c r="B4972" s="285"/>
      <c r="C4972" s="492"/>
      <c r="D4972" s="492"/>
      <c r="E4972" s="492"/>
      <c r="F4972" s="492"/>
      <c r="G4972" s="492"/>
      <c r="H4972" s="199"/>
      <c r="I4972" s="199"/>
    </row>
    <row r="4973" spans="2:9" x14ac:dyDescent="0.3">
      <c r="B4973" s="285"/>
      <c r="C4973" s="492"/>
      <c r="D4973" s="492"/>
      <c r="E4973" s="492"/>
      <c r="F4973" s="492"/>
      <c r="G4973" s="492"/>
      <c r="H4973" s="199"/>
      <c r="I4973" s="199"/>
    </row>
    <row r="4974" spans="2:9" x14ac:dyDescent="0.3">
      <c r="B4974" s="285"/>
      <c r="C4974" s="492"/>
      <c r="D4974" s="492"/>
      <c r="E4974" s="492"/>
      <c r="F4974" s="492"/>
      <c r="G4974" s="492"/>
      <c r="H4974" s="199"/>
      <c r="I4974" s="199"/>
    </row>
    <row r="4975" spans="2:9" x14ac:dyDescent="0.3">
      <c r="B4975" s="285"/>
      <c r="C4975" s="492"/>
      <c r="D4975" s="492"/>
      <c r="E4975" s="492"/>
      <c r="F4975" s="492"/>
      <c r="G4975" s="492"/>
      <c r="H4975" s="199"/>
      <c r="I4975" s="199"/>
    </row>
    <row r="4976" spans="2:9" x14ac:dyDescent="0.3">
      <c r="B4976" s="285"/>
      <c r="C4976" s="492"/>
      <c r="D4976" s="492"/>
      <c r="E4976" s="492"/>
      <c r="F4976" s="492"/>
      <c r="G4976" s="492"/>
      <c r="H4976" s="199"/>
      <c r="I4976" s="199"/>
    </row>
    <row r="4977" spans="2:9" x14ac:dyDescent="0.3">
      <c r="B4977" s="285"/>
      <c r="C4977" s="492"/>
      <c r="D4977" s="492"/>
      <c r="E4977" s="492"/>
      <c r="F4977" s="492"/>
      <c r="G4977" s="492"/>
      <c r="H4977" s="199"/>
      <c r="I4977" s="199"/>
    </row>
    <row r="4978" spans="2:9" x14ac:dyDescent="0.3">
      <c r="B4978" s="285"/>
      <c r="C4978" s="492"/>
      <c r="D4978" s="492"/>
      <c r="E4978" s="492"/>
      <c r="F4978" s="492"/>
      <c r="G4978" s="492"/>
      <c r="H4978" s="199"/>
      <c r="I4978" s="199"/>
    </row>
    <row r="4979" spans="2:9" x14ac:dyDescent="0.3">
      <c r="B4979" s="285"/>
      <c r="C4979" s="492"/>
      <c r="D4979" s="492"/>
      <c r="E4979" s="492"/>
      <c r="F4979" s="492"/>
      <c r="G4979" s="492"/>
      <c r="H4979" s="199"/>
      <c r="I4979" s="199"/>
    </row>
    <row r="4980" spans="2:9" x14ac:dyDescent="0.3">
      <c r="B4980" s="285"/>
      <c r="C4980" s="492"/>
      <c r="D4980" s="492"/>
      <c r="E4980" s="492"/>
      <c r="F4980" s="492"/>
      <c r="G4980" s="492"/>
      <c r="H4980" s="199"/>
      <c r="I4980" s="199"/>
    </row>
    <row r="4981" spans="2:9" x14ac:dyDescent="0.3">
      <c r="B4981" s="285"/>
      <c r="C4981" s="492"/>
      <c r="D4981" s="492"/>
      <c r="E4981" s="492"/>
      <c r="F4981" s="492"/>
      <c r="G4981" s="492"/>
      <c r="H4981" s="199"/>
      <c r="I4981" s="199"/>
    </row>
    <row r="4982" spans="2:9" x14ac:dyDescent="0.3">
      <c r="B4982" s="285"/>
      <c r="C4982" s="492"/>
      <c r="D4982" s="492"/>
      <c r="E4982" s="492"/>
      <c r="F4982" s="492"/>
      <c r="G4982" s="492"/>
      <c r="H4982" s="199"/>
      <c r="I4982" s="199"/>
    </row>
    <row r="4983" spans="2:9" x14ac:dyDescent="0.3">
      <c r="B4983" s="285"/>
      <c r="C4983" s="492"/>
      <c r="D4983" s="492"/>
      <c r="E4983" s="492"/>
      <c r="F4983" s="492"/>
      <c r="G4983" s="492"/>
      <c r="H4983" s="199"/>
      <c r="I4983" s="199"/>
    </row>
    <row r="4984" spans="2:9" x14ac:dyDescent="0.3">
      <c r="B4984" s="285"/>
      <c r="C4984" s="492"/>
      <c r="D4984" s="492"/>
      <c r="E4984" s="492"/>
      <c r="F4984" s="492"/>
      <c r="G4984" s="492"/>
      <c r="H4984" s="199"/>
      <c r="I4984" s="199"/>
    </row>
    <row r="4985" spans="2:9" x14ac:dyDescent="0.3">
      <c r="B4985" s="285"/>
      <c r="C4985" s="492"/>
      <c r="D4985" s="492"/>
      <c r="E4985" s="492"/>
      <c r="F4985" s="492"/>
      <c r="G4985" s="492"/>
      <c r="H4985" s="199"/>
      <c r="I4985" s="199"/>
    </row>
    <row r="4986" spans="2:9" x14ac:dyDescent="0.3">
      <c r="B4986" s="285"/>
      <c r="C4986" s="492"/>
      <c r="D4986" s="492"/>
      <c r="E4986" s="492"/>
      <c r="F4986" s="492"/>
      <c r="G4986" s="492"/>
      <c r="H4986" s="199"/>
      <c r="I4986" s="199"/>
    </row>
    <row r="4987" spans="2:9" x14ac:dyDescent="0.3">
      <c r="B4987" s="285"/>
      <c r="C4987" s="492"/>
      <c r="D4987" s="492"/>
      <c r="E4987" s="492"/>
      <c r="F4987" s="492"/>
      <c r="G4987" s="492"/>
      <c r="H4987" s="199"/>
      <c r="I4987" s="199"/>
    </row>
    <row r="4988" spans="2:9" x14ac:dyDescent="0.3">
      <c r="B4988" s="285"/>
      <c r="C4988" s="492"/>
      <c r="D4988" s="492"/>
      <c r="E4988" s="492"/>
      <c r="F4988" s="492"/>
      <c r="G4988" s="492"/>
      <c r="H4988" s="199"/>
      <c r="I4988" s="199"/>
    </row>
    <row r="4989" spans="2:9" x14ac:dyDescent="0.3">
      <c r="B4989" s="285"/>
      <c r="C4989" s="492"/>
      <c r="D4989" s="492"/>
      <c r="E4989" s="492"/>
      <c r="F4989" s="492"/>
      <c r="G4989" s="492"/>
      <c r="H4989" s="199"/>
      <c r="I4989" s="199"/>
    </row>
    <row r="4990" spans="2:9" x14ac:dyDescent="0.3">
      <c r="B4990" s="285"/>
      <c r="C4990" s="492"/>
      <c r="D4990" s="492"/>
      <c r="E4990" s="492"/>
      <c r="F4990" s="492"/>
      <c r="G4990" s="492"/>
      <c r="H4990" s="199"/>
      <c r="I4990" s="199"/>
    </row>
    <row r="4991" spans="2:9" x14ac:dyDescent="0.3">
      <c r="B4991" s="285"/>
      <c r="C4991" s="492"/>
      <c r="D4991" s="492"/>
      <c r="E4991" s="492"/>
      <c r="F4991" s="492"/>
      <c r="G4991" s="492"/>
      <c r="H4991" s="199"/>
      <c r="I4991" s="199"/>
    </row>
    <row r="4992" spans="2:9" x14ac:dyDescent="0.3">
      <c r="B4992" s="285"/>
      <c r="C4992" s="492"/>
      <c r="D4992" s="492"/>
      <c r="E4992" s="492"/>
      <c r="F4992" s="492"/>
      <c r="G4992" s="492"/>
      <c r="H4992" s="199"/>
      <c r="I4992" s="199"/>
    </row>
    <row r="4993" spans="2:9" x14ac:dyDescent="0.3">
      <c r="B4993" s="285"/>
      <c r="C4993" s="492"/>
      <c r="D4993" s="492"/>
      <c r="E4993" s="492"/>
      <c r="F4993" s="492"/>
      <c r="G4993" s="492"/>
      <c r="H4993" s="199"/>
      <c r="I4993" s="199"/>
    </row>
    <row r="4994" spans="2:9" x14ac:dyDescent="0.3">
      <c r="B4994" s="285"/>
      <c r="C4994" s="492"/>
      <c r="D4994" s="492"/>
      <c r="E4994" s="492"/>
      <c r="F4994" s="492"/>
      <c r="G4994" s="492"/>
      <c r="H4994" s="199"/>
      <c r="I4994" s="199"/>
    </row>
    <row r="4995" spans="2:9" x14ac:dyDescent="0.3">
      <c r="B4995" s="285"/>
      <c r="C4995" s="492"/>
      <c r="D4995" s="492"/>
      <c r="E4995" s="492"/>
      <c r="F4995" s="492"/>
      <c r="G4995" s="492"/>
      <c r="H4995" s="199"/>
      <c r="I4995" s="199"/>
    </row>
    <row r="4996" spans="2:9" x14ac:dyDescent="0.3">
      <c r="B4996" s="285"/>
      <c r="C4996" s="492"/>
      <c r="D4996" s="492"/>
      <c r="E4996" s="492"/>
      <c r="F4996" s="492"/>
      <c r="G4996" s="492"/>
      <c r="H4996" s="199"/>
      <c r="I4996" s="199"/>
    </row>
    <row r="4997" spans="2:9" x14ac:dyDescent="0.3">
      <c r="B4997" s="285"/>
      <c r="C4997" s="492"/>
      <c r="D4997" s="492"/>
      <c r="E4997" s="492"/>
      <c r="F4997" s="492"/>
      <c r="G4997" s="492"/>
      <c r="H4997" s="199"/>
      <c r="I4997" s="199"/>
    </row>
    <row r="4998" spans="2:9" x14ac:dyDescent="0.3">
      <c r="B4998" s="285"/>
      <c r="C4998" s="492"/>
      <c r="D4998" s="492"/>
      <c r="E4998" s="492"/>
      <c r="F4998" s="492"/>
      <c r="G4998" s="492"/>
      <c r="H4998" s="199"/>
      <c r="I4998" s="199"/>
    </row>
    <row r="4999" spans="2:9" x14ac:dyDescent="0.3">
      <c r="B4999" s="285"/>
      <c r="C4999" s="492"/>
      <c r="D4999" s="492"/>
      <c r="E4999" s="492"/>
      <c r="F4999" s="492"/>
      <c r="G4999" s="492"/>
      <c r="H4999" s="199"/>
      <c r="I4999" s="199"/>
    </row>
    <row r="5000" spans="2:9" x14ac:dyDescent="0.3">
      <c r="B5000" s="285"/>
      <c r="C5000" s="492"/>
      <c r="D5000" s="492"/>
      <c r="E5000" s="492"/>
      <c r="F5000" s="492"/>
      <c r="G5000" s="492"/>
      <c r="H5000" s="199"/>
      <c r="I5000" s="199"/>
    </row>
    <row r="5001" spans="2:9" x14ac:dyDescent="0.3">
      <c r="B5001" s="285"/>
      <c r="C5001" s="492"/>
      <c r="D5001" s="492"/>
      <c r="E5001" s="492"/>
      <c r="F5001" s="492"/>
      <c r="G5001" s="492"/>
      <c r="H5001" s="199"/>
      <c r="I5001" s="199"/>
    </row>
    <row r="5002" spans="2:9" x14ac:dyDescent="0.3">
      <c r="B5002" s="285"/>
      <c r="C5002" s="492"/>
      <c r="D5002" s="492"/>
      <c r="E5002" s="492"/>
      <c r="F5002" s="492"/>
      <c r="G5002" s="492"/>
      <c r="H5002" s="199"/>
      <c r="I5002" s="199"/>
    </row>
    <row r="5003" spans="2:9" x14ac:dyDescent="0.3">
      <c r="B5003" s="285"/>
      <c r="C5003" s="492"/>
      <c r="D5003" s="492"/>
      <c r="E5003" s="492"/>
      <c r="F5003" s="492"/>
      <c r="G5003" s="492"/>
      <c r="H5003" s="199"/>
      <c r="I5003" s="199"/>
    </row>
    <row r="5004" spans="2:9" x14ac:dyDescent="0.3">
      <c r="B5004" s="285"/>
      <c r="C5004" s="492"/>
      <c r="D5004" s="492"/>
      <c r="E5004" s="492"/>
      <c r="F5004" s="492"/>
      <c r="G5004" s="492"/>
      <c r="H5004" s="199"/>
      <c r="I5004" s="199"/>
    </row>
    <row r="5005" spans="2:9" x14ac:dyDescent="0.3">
      <c r="B5005" s="285"/>
      <c r="C5005" s="492"/>
      <c r="D5005" s="492"/>
      <c r="E5005" s="492"/>
      <c r="F5005" s="492"/>
      <c r="G5005" s="492"/>
      <c r="H5005" s="199"/>
      <c r="I5005" s="199"/>
    </row>
    <row r="5006" spans="2:9" x14ac:dyDescent="0.3">
      <c r="B5006" s="285"/>
      <c r="C5006" s="492"/>
      <c r="D5006" s="492"/>
      <c r="E5006" s="492"/>
      <c r="F5006" s="492"/>
      <c r="G5006" s="492"/>
      <c r="H5006" s="199"/>
      <c r="I5006" s="199"/>
    </row>
    <row r="5007" spans="2:9" x14ac:dyDescent="0.3">
      <c r="B5007" s="285"/>
      <c r="C5007" s="492"/>
      <c r="D5007" s="492"/>
      <c r="E5007" s="492"/>
      <c r="F5007" s="492"/>
      <c r="G5007" s="492"/>
      <c r="H5007" s="199"/>
      <c r="I5007" s="199"/>
    </row>
    <row r="5008" spans="2:9" x14ac:dyDescent="0.3">
      <c r="B5008" s="285"/>
      <c r="C5008" s="492"/>
      <c r="D5008" s="492"/>
      <c r="E5008" s="492"/>
      <c r="F5008" s="492"/>
      <c r="G5008" s="492"/>
      <c r="H5008" s="199"/>
      <c r="I5008" s="199"/>
    </row>
    <row r="5009" spans="2:9" x14ac:dyDescent="0.3">
      <c r="B5009" s="285"/>
      <c r="C5009" s="492"/>
      <c r="D5009" s="492"/>
      <c r="E5009" s="492"/>
      <c r="F5009" s="492"/>
      <c r="G5009" s="492"/>
      <c r="H5009" s="199"/>
      <c r="I5009" s="199"/>
    </row>
    <row r="5010" spans="2:9" x14ac:dyDescent="0.3">
      <c r="B5010" s="285"/>
      <c r="C5010" s="492"/>
      <c r="D5010" s="492"/>
      <c r="E5010" s="492"/>
      <c r="F5010" s="492"/>
      <c r="G5010" s="492"/>
      <c r="H5010" s="199"/>
      <c r="I5010" s="199"/>
    </row>
    <row r="5011" spans="2:9" x14ac:dyDescent="0.3">
      <c r="B5011" s="285"/>
      <c r="C5011" s="492"/>
      <c r="D5011" s="492"/>
      <c r="E5011" s="492"/>
      <c r="F5011" s="492"/>
      <c r="G5011" s="492"/>
      <c r="H5011" s="199"/>
      <c r="I5011" s="199"/>
    </row>
    <row r="5012" spans="2:9" x14ac:dyDescent="0.3">
      <c r="B5012" s="285"/>
      <c r="C5012" s="492"/>
      <c r="D5012" s="492"/>
      <c r="E5012" s="492"/>
      <c r="F5012" s="492"/>
      <c r="G5012" s="492"/>
      <c r="H5012" s="199"/>
      <c r="I5012" s="199"/>
    </row>
    <row r="5013" spans="2:9" x14ac:dyDescent="0.3">
      <c r="B5013" s="285"/>
      <c r="C5013" s="492"/>
      <c r="D5013" s="492"/>
      <c r="E5013" s="492"/>
      <c r="F5013" s="492"/>
      <c r="G5013" s="492"/>
      <c r="H5013" s="199"/>
      <c r="I5013" s="199"/>
    </row>
    <row r="5014" spans="2:9" x14ac:dyDescent="0.3">
      <c r="B5014" s="285"/>
      <c r="C5014" s="492"/>
      <c r="D5014" s="492"/>
      <c r="E5014" s="492"/>
      <c r="F5014" s="492"/>
      <c r="G5014" s="492"/>
      <c r="H5014" s="199"/>
      <c r="I5014" s="199"/>
    </row>
    <row r="5015" spans="2:9" x14ac:dyDescent="0.3">
      <c r="B5015" s="285"/>
      <c r="C5015" s="492"/>
      <c r="D5015" s="492"/>
      <c r="E5015" s="492"/>
      <c r="F5015" s="492"/>
      <c r="G5015" s="492"/>
      <c r="H5015" s="199"/>
      <c r="I5015" s="199"/>
    </row>
    <row r="5016" spans="2:9" x14ac:dyDescent="0.3">
      <c r="B5016" s="285"/>
      <c r="C5016" s="492"/>
      <c r="D5016" s="492"/>
      <c r="E5016" s="492"/>
      <c r="F5016" s="492"/>
      <c r="G5016" s="492"/>
      <c r="H5016" s="199"/>
      <c r="I5016" s="199"/>
    </row>
    <row r="5017" spans="2:9" x14ac:dyDescent="0.3">
      <c r="B5017" s="285"/>
      <c r="C5017" s="492"/>
      <c r="D5017" s="492"/>
      <c r="E5017" s="492"/>
      <c r="F5017" s="492"/>
      <c r="G5017" s="492"/>
      <c r="H5017" s="199"/>
      <c r="I5017" s="199"/>
    </row>
    <row r="5018" spans="2:9" x14ac:dyDescent="0.3">
      <c r="B5018" s="285"/>
      <c r="C5018" s="492"/>
      <c r="D5018" s="492"/>
      <c r="E5018" s="492"/>
      <c r="F5018" s="492"/>
      <c r="G5018" s="492"/>
      <c r="H5018" s="199"/>
      <c r="I5018" s="199"/>
    </row>
    <row r="5019" spans="2:9" x14ac:dyDescent="0.3">
      <c r="B5019" s="285"/>
      <c r="C5019" s="492"/>
      <c r="D5019" s="492"/>
      <c r="E5019" s="492"/>
      <c r="F5019" s="492"/>
      <c r="G5019" s="492"/>
      <c r="H5019" s="199"/>
      <c r="I5019" s="199"/>
    </row>
    <row r="5020" spans="2:9" x14ac:dyDescent="0.3">
      <c r="B5020" s="285"/>
      <c r="C5020" s="492"/>
      <c r="D5020" s="492"/>
      <c r="E5020" s="492"/>
      <c r="F5020" s="492"/>
      <c r="G5020" s="492"/>
      <c r="H5020" s="199"/>
      <c r="I5020" s="199"/>
    </row>
    <row r="5021" spans="2:9" x14ac:dyDescent="0.3">
      <c r="B5021" s="285"/>
      <c r="C5021" s="492"/>
      <c r="D5021" s="492"/>
      <c r="E5021" s="492"/>
      <c r="F5021" s="492"/>
      <c r="G5021" s="492"/>
      <c r="H5021" s="199"/>
      <c r="I5021" s="199"/>
    </row>
    <row r="5022" spans="2:9" x14ac:dyDescent="0.3">
      <c r="B5022" s="285"/>
      <c r="C5022" s="492"/>
      <c r="D5022" s="492"/>
      <c r="E5022" s="492"/>
      <c r="F5022" s="492"/>
      <c r="G5022" s="492"/>
      <c r="H5022" s="199"/>
      <c r="I5022" s="199"/>
    </row>
    <row r="5023" spans="2:9" x14ac:dyDescent="0.3">
      <c r="B5023" s="285"/>
      <c r="C5023" s="492"/>
      <c r="D5023" s="492"/>
      <c r="E5023" s="492"/>
      <c r="F5023" s="492"/>
      <c r="G5023" s="492"/>
      <c r="H5023" s="199"/>
      <c r="I5023" s="199"/>
    </row>
    <row r="5024" spans="2:9" x14ac:dyDescent="0.3">
      <c r="B5024" s="285"/>
      <c r="C5024" s="492"/>
      <c r="D5024" s="492"/>
      <c r="E5024" s="492"/>
      <c r="F5024" s="492"/>
      <c r="G5024" s="492"/>
      <c r="H5024" s="199"/>
      <c r="I5024" s="199"/>
    </row>
    <row r="5025" spans="2:9" x14ac:dyDescent="0.3">
      <c r="B5025" s="285"/>
      <c r="C5025" s="492"/>
      <c r="D5025" s="492"/>
      <c r="E5025" s="492"/>
      <c r="F5025" s="492"/>
      <c r="G5025" s="492"/>
      <c r="H5025" s="199"/>
      <c r="I5025" s="199"/>
    </row>
    <row r="5026" spans="2:9" x14ac:dyDescent="0.3">
      <c r="B5026" s="285"/>
      <c r="C5026" s="492"/>
      <c r="D5026" s="492"/>
      <c r="E5026" s="492"/>
      <c r="F5026" s="492"/>
      <c r="G5026" s="492"/>
      <c r="H5026" s="199"/>
      <c r="I5026" s="199"/>
    </row>
    <row r="5027" spans="2:9" x14ac:dyDescent="0.3">
      <c r="B5027" s="285"/>
      <c r="C5027" s="492"/>
      <c r="D5027" s="492"/>
      <c r="E5027" s="492"/>
      <c r="F5027" s="492"/>
      <c r="G5027" s="492"/>
      <c r="H5027" s="199"/>
      <c r="I5027" s="199"/>
    </row>
    <row r="5028" spans="2:9" x14ac:dyDescent="0.3">
      <c r="B5028" s="285"/>
      <c r="C5028" s="492"/>
      <c r="D5028" s="492"/>
      <c r="E5028" s="492"/>
      <c r="F5028" s="492"/>
      <c r="G5028" s="492"/>
      <c r="H5028" s="199"/>
      <c r="I5028" s="199"/>
    </row>
    <row r="5029" spans="2:9" x14ac:dyDescent="0.3">
      <c r="B5029" s="285"/>
      <c r="C5029" s="492"/>
      <c r="D5029" s="492"/>
      <c r="E5029" s="492"/>
      <c r="F5029" s="492"/>
      <c r="G5029" s="492"/>
      <c r="H5029" s="199"/>
      <c r="I5029" s="199"/>
    </row>
    <row r="5030" spans="2:9" x14ac:dyDescent="0.3">
      <c r="B5030" s="285"/>
      <c r="C5030" s="492"/>
      <c r="D5030" s="492"/>
      <c r="E5030" s="492"/>
      <c r="F5030" s="492"/>
      <c r="G5030" s="492"/>
      <c r="H5030" s="199"/>
      <c r="I5030" s="199"/>
    </row>
    <row r="5031" spans="2:9" x14ac:dyDescent="0.3">
      <c r="B5031" s="285"/>
      <c r="C5031" s="492"/>
      <c r="D5031" s="492"/>
      <c r="E5031" s="492"/>
      <c r="F5031" s="492"/>
      <c r="G5031" s="492"/>
      <c r="H5031" s="199"/>
      <c r="I5031" s="199"/>
    </row>
    <row r="5032" spans="2:9" x14ac:dyDescent="0.3">
      <c r="B5032" s="285"/>
      <c r="C5032" s="492"/>
      <c r="D5032" s="492"/>
      <c r="E5032" s="492"/>
      <c r="F5032" s="492"/>
      <c r="G5032" s="492"/>
      <c r="H5032" s="199"/>
      <c r="I5032" s="199"/>
    </row>
    <row r="5033" spans="2:9" x14ac:dyDescent="0.3">
      <c r="B5033" s="285"/>
      <c r="C5033" s="492"/>
      <c r="D5033" s="492"/>
      <c r="E5033" s="492"/>
      <c r="F5033" s="492"/>
      <c r="G5033" s="492"/>
      <c r="H5033" s="199"/>
      <c r="I5033" s="199"/>
    </row>
    <row r="5034" spans="2:9" x14ac:dyDescent="0.3">
      <c r="B5034" s="285"/>
      <c r="C5034" s="492"/>
      <c r="D5034" s="492"/>
      <c r="E5034" s="492"/>
      <c r="F5034" s="492"/>
      <c r="G5034" s="492"/>
      <c r="H5034" s="199"/>
      <c r="I5034" s="199"/>
    </row>
    <row r="5035" spans="2:9" x14ac:dyDescent="0.3">
      <c r="B5035" s="285"/>
      <c r="C5035" s="492"/>
      <c r="D5035" s="492"/>
      <c r="E5035" s="492"/>
      <c r="F5035" s="492"/>
      <c r="G5035" s="492"/>
      <c r="H5035" s="199"/>
      <c r="I5035" s="199"/>
    </row>
    <row r="5036" spans="2:9" x14ac:dyDescent="0.3">
      <c r="B5036" s="285"/>
      <c r="C5036" s="492"/>
      <c r="D5036" s="492"/>
      <c r="E5036" s="492"/>
      <c r="F5036" s="492"/>
      <c r="G5036" s="492"/>
      <c r="H5036" s="199"/>
      <c r="I5036" s="199"/>
    </row>
    <row r="5037" spans="2:9" x14ac:dyDescent="0.3">
      <c r="B5037" s="285"/>
      <c r="C5037" s="492"/>
      <c r="D5037" s="492"/>
      <c r="E5037" s="492"/>
      <c r="F5037" s="492"/>
      <c r="G5037" s="492"/>
      <c r="H5037" s="199"/>
      <c r="I5037" s="199"/>
    </row>
    <row r="5038" spans="2:9" x14ac:dyDescent="0.3">
      <c r="B5038" s="285"/>
      <c r="C5038" s="492"/>
      <c r="D5038" s="492"/>
      <c r="E5038" s="492"/>
      <c r="F5038" s="492"/>
      <c r="G5038" s="492"/>
      <c r="H5038" s="199"/>
      <c r="I5038" s="199"/>
    </row>
    <row r="5039" spans="2:9" x14ac:dyDescent="0.3">
      <c r="B5039" s="285"/>
      <c r="C5039" s="492"/>
      <c r="D5039" s="492"/>
      <c r="E5039" s="492"/>
      <c r="F5039" s="492"/>
      <c r="G5039" s="492"/>
      <c r="H5039" s="199"/>
      <c r="I5039" s="199"/>
    </row>
    <row r="5040" spans="2:9" x14ac:dyDescent="0.3">
      <c r="B5040" s="285"/>
      <c r="C5040" s="492"/>
      <c r="D5040" s="492"/>
      <c r="E5040" s="492"/>
      <c r="F5040" s="492"/>
      <c r="G5040" s="492"/>
      <c r="H5040" s="199"/>
      <c r="I5040" s="199"/>
    </row>
    <row r="5041" spans="2:9" x14ac:dyDescent="0.3">
      <c r="B5041" s="285"/>
      <c r="C5041" s="492"/>
      <c r="D5041" s="492"/>
      <c r="E5041" s="492"/>
      <c r="F5041" s="492"/>
      <c r="G5041" s="492"/>
      <c r="H5041" s="199"/>
      <c r="I5041" s="199"/>
    </row>
    <row r="5042" spans="2:9" x14ac:dyDescent="0.3">
      <c r="B5042" s="285"/>
      <c r="C5042" s="492"/>
      <c r="D5042" s="492"/>
      <c r="E5042" s="492"/>
      <c r="F5042" s="492"/>
      <c r="G5042" s="492"/>
      <c r="H5042" s="199"/>
      <c r="I5042" s="199"/>
    </row>
    <row r="5043" spans="2:9" x14ac:dyDescent="0.3">
      <c r="B5043" s="285"/>
      <c r="C5043" s="492"/>
      <c r="D5043" s="492"/>
      <c r="E5043" s="492"/>
      <c r="F5043" s="492"/>
      <c r="G5043" s="492"/>
      <c r="H5043" s="199"/>
      <c r="I5043" s="199"/>
    </row>
    <row r="5044" spans="2:9" x14ac:dyDescent="0.3">
      <c r="B5044" s="285"/>
      <c r="C5044" s="492"/>
      <c r="D5044" s="492"/>
      <c r="E5044" s="492"/>
      <c r="F5044" s="492"/>
      <c r="G5044" s="492"/>
      <c r="H5044" s="199"/>
      <c r="I5044" s="199"/>
    </row>
    <row r="5045" spans="2:9" x14ac:dyDescent="0.3">
      <c r="B5045" s="285"/>
      <c r="C5045" s="492"/>
      <c r="D5045" s="492"/>
      <c r="E5045" s="492"/>
      <c r="F5045" s="492"/>
      <c r="G5045" s="492"/>
      <c r="H5045" s="199"/>
      <c r="I5045" s="199"/>
    </row>
    <row r="5046" spans="2:9" x14ac:dyDescent="0.3">
      <c r="B5046" s="285"/>
      <c r="C5046" s="492"/>
      <c r="D5046" s="492"/>
      <c r="E5046" s="492"/>
      <c r="F5046" s="492"/>
      <c r="G5046" s="492"/>
      <c r="H5046" s="199"/>
      <c r="I5046" s="199"/>
    </row>
    <row r="5047" spans="2:9" x14ac:dyDescent="0.3">
      <c r="B5047" s="285"/>
      <c r="C5047" s="492"/>
      <c r="D5047" s="492"/>
      <c r="E5047" s="492"/>
      <c r="F5047" s="492"/>
      <c r="G5047" s="492"/>
      <c r="H5047" s="199"/>
      <c r="I5047" s="199"/>
    </row>
    <row r="5048" spans="2:9" x14ac:dyDescent="0.3">
      <c r="B5048" s="285"/>
      <c r="C5048" s="492"/>
      <c r="D5048" s="492"/>
      <c r="E5048" s="492"/>
      <c r="F5048" s="492"/>
      <c r="G5048" s="492"/>
      <c r="H5048" s="199"/>
      <c r="I5048" s="199"/>
    </row>
    <row r="5049" spans="2:9" x14ac:dyDescent="0.3">
      <c r="B5049" s="285"/>
      <c r="C5049" s="492"/>
      <c r="D5049" s="492"/>
      <c r="E5049" s="492"/>
      <c r="F5049" s="492"/>
      <c r="G5049" s="492"/>
      <c r="H5049" s="199"/>
      <c r="I5049" s="199"/>
    </row>
    <row r="5050" spans="2:9" x14ac:dyDescent="0.3">
      <c r="B5050" s="285"/>
      <c r="C5050" s="492"/>
      <c r="D5050" s="492"/>
      <c r="E5050" s="492"/>
      <c r="F5050" s="492"/>
      <c r="G5050" s="492"/>
      <c r="H5050" s="199"/>
      <c r="I5050" s="199"/>
    </row>
    <row r="5051" spans="2:9" x14ac:dyDescent="0.3">
      <c r="B5051" s="285"/>
      <c r="C5051" s="492"/>
      <c r="D5051" s="492"/>
      <c r="E5051" s="492"/>
      <c r="F5051" s="492"/>
      <c r="G5051" s="492"/>
      <c r="H5051" s="199"/>
      <c r="I5051" s="199"/>
    </row>
    <row r="5052" spans="2:9" x14ac:dyDescent="0.3">
      <c r="B5052" s="285"/>
      <c r="C5052" s="492"/>
      <c r="D5052" s="492"/>
      <c r="E5052" s="492"/>
      <c r="F5052" s="492"/>
      <c r="G5052" s="492"/>
      <c r="H5052" s="199"/>
      <c r="I5052" s="199"/>
    </row>
    <row r="5053" spans="2:9" x14ac:dyDescent="0.3">
      <c r="B5053" s="285"/>
      <c r="C5053" s="492"/>
      <c r="D5053" s="492"/>
      <c r="E5053" s="492"/>
      <c r="F5053" s="492"/>
      <c r="G5053" s="492"/>
      <c r="H5053" s="199"/>
      <c r="I5053" s="199"/>
    </row>
    <row r="5054" spans="2:9" x14ac:dyDescent="0.3">
      <c r="B5054" s="285"/>
      <c r="C5054" s="492"/>
      <c r="D5054" s="492"/>
      <c r="E5054" s="492"/>
      <c r="F5054" s="492"/>
      <c r="G5054" s="492"/>
      <c r="H5054" s="199"/>
      <c r="I5054" s="199"/>
    </row>
    <row r="5055" spans="2:9" x14ac:dyDescent="0.3">
      <c r="B5055" s="285"/>
      <c r="C5055" s="492"/>
      <c r="D5055" s="492"/>
      <c r="E5055" s="492"/>
      <c r="F5055" s="492"/>
      <c r="G5055" s="492"/>
      <c r="H5055" s="199"/>
      <c r="I5055" s="199"/>
    </row>
    <row r="5056" spans="2:9" x14ac:dyDescent="0.3">
      <c r="B5056" s="285"/>
      <c r="C5056" s="492"/>
      <c r="D5056" s="492"/>
      <c r="E5056" s="492"/>
      <c r="F5056" s="492"/>
      <c r="G5056" s="492"/>
      <c r="H5056" s="199"/>
      <c r="I5056" s="199"/>
    </row>
    <row r="5057" spans="2:9" x14ac:dyDescent="0.3">
      <c r="B5057" s="285"/>
      <c r="C5057" s="492"/>
      <c r="D5057" s="492"/>
      <c r="E5057" s="492"/>
      <c r="F5057" s="492"/>
      <c r="G5057" s="492"/>
      <c r="H5057" s="199"/>
      <c r="I5057" s="199"/>
    </row>
    <row r="5058" spans="2:9" x14ac:dyDescent="0.3">
      <c r="B5058" s="285"/>
      <c r="C5058" s="492"/>
      <c r="D5058" s="492"/>
      <c r="E5058" s="492"/>
      <c r="F5058" s="492"/>
      <c r="G5058" s="492"/>
      <c r="H5058" s="199"/>
      <c r="I5058" s="199"/>
    </row>
    <row r="5059" spans="2:9" x14ac:dyDescent="0.3">
      <c r="B5059" s="285"/>
      <c r="C5059" s="492"/>
      <c r="D5059" s="492"/>
      <c r="E5059" s="492"/>
      <c r="F5059" s="492"/>
      <c r="G5059" s="492"/>
      <c r="H5059" s="199"/>
      <c r="I5059" s="199"/>
    </row>
    <row r="5060" spans="2:9" x14ac:dyDescent="0.3">
      <c r="B5060" s="285"/>
      <c r="C5060" s="492"/>
      <c r="D5060" s="492"/>
      <c r="E5060" s="492"/>
      <c r="F5060" s="492"/>
      <c r="G5060" s="492"/>
      <c r="H5060" s="199"/>
      <c r="I5060" s="199"/>
    </row>
    <row r="5061" spans="2:9" x14ac:dyDescent="0.3">
      <c r="B5061" s="285"/>
      <c r="C5061" s="492"/>
      <c r="D5061" s="492"/>
      <c r="E5061" s="492"/>
      <c r="F5061" s="492"/>
      <c r="G5061" s="492"/>
      <c r="H5061" s="199"/>
      <c r="I5061" s="199"/>
    </row>
    <row r="5062" spans="2:9" x14ac:dyDescent="0.3">
      <c r="B5062" s="285"/>
      <c r="C5062" s="492"/>
      <c r="D5062" s="492"/>
      <c r="E5062" s="492"/>
      <c r="F5062" s="492"/>
      <c r="G5062" s="492"/>
      <c r="H5062" s="199"/>
      <c r="I5062" s="199"/>
    </row>
    <row r="5063" spans="2:9" x14ac:dyDescent="0.3">
      <c r="B5063" s="285"/>
      <c r="C5063" s="492"/>
      <c r="D5063" s="492"/>
      <c r="E5063" s="492"/>
      <c r="F5063" s="492"/>
      <c r="G5063" s="492"/>
      <c r="H5063" s="199"/>
      <c r="I5063" s="199"/>
    </row>
    <row r="5064" spans="2:9" x14ac:dyDescent="0.3">
      <c r="B5064" s="285"/>
      <c r="C5064" s="492"/>
      <c r="D5064" s="492"/>
      <c r="E5064" s="492"/>
      <c r="F5064" s="492"/>
      <c r="G5064" s="492"/>
      <c r="H5064" s="199"/>
      <c r="I5064" s="199"/>
    </row>
    <row r="5065" spans="2:9" x14ac:dyDescent="0.3">
      <c r="B5065" s="285"/>
      <c r="C5065" s="492"/>
      <c r="D5065" s="492"/>
      <c r="E5065" s="492"/>
      <c r="F5065" s="492"/>
      <c r="G5065" s="492"/>
      <c r="H5065" s="199"/>
      <c r="I5065" s="199"/>
    </row>
    <row r="5066" spans="2:9" x14ac:dyDescent="0.3">
      <c r="B5066" s="285"/>
      <c r="C5066" s="492"/>
      <c r="D5066" s="492"/>
      <c r="E5066" s="492"/>
      <c r="F5066" s="492"/>
      <c r="G5066" s="492"/>
      <c r="H5066" s="199"/>
      <c r="I5066" s="199"/>
    </row>
    <row r="5067" spans="2:9" x14ac:dyDescent="0.3">
      <c r="B5067" s="285"/>
      <c r="C5067" s="492"/>
      <c r="D5067" s="492"/>
      <c r="E5067" s="492"/>
      <c r="F5067" s="492"/>
      <c r="G5067" s="492"/>
      <c r="H5067" s="199"/>
      <c r="I5067" s="199"/>
    </row>
    <row r="5068" spans="2:9" x14ac:dyDescent="0.3">
      <c r="B5068" s="285"/>
      <c r="C5068" s="492"/>
      <c r="D5068" s="492"/>
      <c r="E5068" s="492"/>
      <c r="F5068" s="492"/>
      <c r="G5068" s="492"/>
      <c r="H5068" s="199"/>
      <c r="I5068" s="199"/>
    </row>
    <row r="5069" spans="2:9" x14ac:dyDescent="0.3">
      <c r="B5069" s="285"/>
      <c r="C5069" s="492"/>
      <c r="D5069" s="492"/>
      <c r="E5069" s="492"/>
      <c r="F5069" s="492"/>
      <c r="G5069" s="492"/>
      <c r="H5069" s="199"/>
      <c r="I5069" s="199"/>
    </row>
    <row r="5070" spans="2:9" x14ac:dyDescent="0.3">
      <c r="B5070" s="285"/>
      <c r="C5070" s="492"/>
      <c r="D5070" s="492"/>
      <c r="E5070" s="492"/>
      <c r="F5070" s="492"/>
      <c r="G5070" s="492"/>
      <c r="H5070" s="199"/>
      <c r="I5070" s="199"/>
    </row>
    <row r="5071" spans="2:9" x14ac:dyDescent="0.3">
      <c r="B5071" s="285"/>
      <c r="C5071" s="492"/>
      <c r="D5071" s="492"/>
      <c r="E5071" s="492"/>
      <c r="F5071" s="492"/>
      <c r="G5071" s="492"/>
      <c r="H5071" s="199"/>
      <c r="I5071" s="199"/>
    </row>
    <row r="5072" spans="2:9" x14ac:dyDescent="0.3">
      <c r="B5072" s="285"/>
      <c r="C5072" s="492"/>
      <c r="D5072" s="492"/>
      <c r="E5072" s="492"/>
      <c r="F5072" s="492"/>
      <c r="G5072" s="492"/>
      <c r="H5072" s="199"/>
      <c r="I5072" s="199"/>
    </row>
    <row r="5073" spans="2:9" x14ac:dyDescent="0.3">
      <c r="B5073" s="285"/>
      <c r="C5073" s="492"/>
      <c r="D5073" s="492"/>
      <c r="E5073" s="492"/>
      <c r="F5073" s="492"/>
      <c r="G5073" s="492"/>
      <c r="H5073" s="199"/>
      <c r="I5073" s="199"/>
    </row>
    <row r="5074" spans="2:9" x14ac:dyDescent="0.3">
      <c r="B5074" s="285"/>
      <c r="C5074" s="492"/>
      <c r="D5074" s="492"/>
      <c r="E5074" s="492"/>
      <c r="F5074" s="492"/>
      <c r="G5074" s="492"/>
      <c r="H5074" s="199"/>
      <c r="I5074" s="199"/>
    </row>
    <row r="5075" spans="2:9" x14ac:dyDescent="0.3">
      <c r="B5075" s="285"/>
      <c r="C5075" s="492"/>
      <c r="D5075" s="492"/>
      <c r="E5075" s="492"/>
      <c r="F5075" s="492"/>
      <c r="G5075" s="492"/>
      <c r="H5075" s="199"/>
      <c r="I5075" s="199"/>
    </row>
    <row r="5076" spans="2:9" x14ac:dyDescent="0.3">
      <c r="B5076" s="285"/>
      <c r="C5076" s="492"/>
      <c r="D5076" s="492"/>
      <c r="E5076" s="492"/>
      <c r="F5076" s="492"/>
      <c r="G5076" s="492"/>
      <c r="H5076" s="199"/>
      <c r="I5076" s="199"/>
    </row>
    <row r="5077" spans="2:9" x14ac:dyDescent="0.3">
      <c r="B5077" s="285"/>
      <c r="C5077" s="492"/>
      <c r="D5077" s="492"/>
      <c r="E5077" s="492"/>
      <c r="F5077" s="492"/>
      <c r="G5077" s="492"/>
      <c r="H5077" s="199"/>
      <c r="I5077" s="199"/>
    </row>
    <row r="5078" spans="2:9" x14ac:dyDescent="0.3">
      <c r="B5078" s="285"/>
      <c r="C5078" s="492"/>
      <c r="D5078" s="492"/>
      <c r="E5078" s="492"/>
      <c r="F5078" s="492"/>
      <c r="G5078" s="492"/>
      <c r="H5078" s="199"/>
      <c r="I5078" s="199"/>
    </row>
    <row r="5079" spans="2:9" x14ac:dyDescent="0.3">
      <c r="B5079" s="285"/>
      <c r="C5079" s="492"/>
      <c r="D5079" s="492"/>
      <c r="E5079" s="492"/>
      <c r="F5079" s="492"/>
      <c r="G5079" s="492"/>
      <c r="H5079" s="199"/>
      <c r="I5079" s="199"/>
    </row>
    <row r="5080" spans="2:9" x14ac:dyDescent="0.3">
      <c r="B5080" s="285"/>
      <c r="C5080" s="492"/>
      <c r="D5080" s="492"/>
      <c r="E5080" s="492"/>
      <c r="F5080" s="492"/>
      <c r="G5080" s="492"/>
      <c r="H5080" s="199"/>
      <c r="I5080" s="199"/>
    </row>
    <row r="5081" spans="2:9" x14ac:dyDescent="0.3">
      <c r="B5081" s="285"/>
      <c r="C5081" s="492"/>
      <c r="D5081" s="492"/>
      <c r="E5081" s="492"/>
      <c r="F5081" s="492"/>
      <c r="G5081" s="492"/>
      <c r="H5081" s="199"/>
      <c r="I5081" s="199"/>
    </row>
    <row r="5082" spans="2:9" x14ac:dyDescent="0.3">
      <c r="B5082" s="285"/>
      <c r="C5082" s="492"/>
      <c r="D5082" s="492"/>
      <c r="E5082" s="492"/>
      <c r="F5082" s="492"/>
      <c r="G5082" s="492"/>
      <c r="H5082" s="199"/>
      <c r="I5082" s="199"/>
    </row>
    <row r="5083" spans="2:9" x14ac:dyDescent="0.3">
      <c r="B5083" s="285"/>
      <c r="C5083" s="492"/>
      <c r="D5083" s="492"/>
      <c r="E5083" s="492"/>
      <c r="F5083" s="492"/>
      <c r="G5083" s="492"/>
      <c r="H5083" s="199"/>
      <c r="I5083" s="199"/>
    </row>
    <row r="5084" spans="2:9" x14ac:dyDescent="0.3">
      <c r="B5084" s="285"/>
      <c r="C5084" s="492"/>
      <c r="D5084" s="492"/>
      <c r="E5084" s="492"/>
      <c r="F5084" s="492"/>
      <c r="G5084" s="492"/>
      <c r="H5084" s="199"/>
      <c r="I5084" s="199"/>
    </row>
    <row r="5085" spans="2:9" x14ac:dyDescent="0.3">
      <c r="B5085" s="285"/>
      <c r="C5085" s="492"/>
      <c r="D5085" s="492"/>
      <c r="E5085" s="492"/>
      <c r="F5085" s="492"/>
      <c r="G5085" s="492"/>
      <c r="H5085" s="199"/>
      <c r="I5085" s="199"/>
    </row>
    <row r="5086" spans="2:9" x14ac:dyDescent="0.3">
      <c r="B5086" s="285"/>
      <c r="C5086" s="492"/>
      <c r="D5086" s="492"/>
      <c r="E5086" s="492"/>
      <c r="F5086" s="492"/>
      <c r="G5086" s="492"/>
      <c r="H5086" s="199"/>
      <c r="I5086" s="199"/>
    </row>
    <row r="5087" spans="2:9" x14ac:dyDescent="0.3">
      <c r="B5087" s="285"/>
      <c r="C5087" s="492"/>
      <c r="D5087" s="492"/>
      <c r="E5087" s="492"/>
      <c r="F5087" s="492"/>
      <c r="G5087" s="492"/>
      <c r="H5087" s="199"/>
      <c r="I5087" s="199"/>
    </row>
    <row r="5088" spans="2:9" x14ac:dyDescent="0.3">
      <c r="B5088" s="285"/>
      <c r="C5088" s="492"/>
      <c r="D5088" s="492"/>
      <c r="E5088" s="492"/>
      <c r="F5088" s="492"/>
      <c r="G5088" s="492"/>
      <c r="H5088" s="199"/>
      <c r="I5088" s="199"/>
    </row>
    <row r="5089" spans="2:9" x14ac:dyDescent="0.3">
      <c r="B5089" s="285"/>
      <c r="C5089" s="492"/>
      <c r="D5089" s="492"/>
      <c r="E5089" s="492"/>
      <c r="F5089" s="492"/>
      <c r="G5089" s="492"/>
      <c r="H5089" s="199"/>
      <c r="I5089" s="199"/>
    </row>
    <row r="5090" spans="2:9" x14ac:dyDescent="0.3">
      <c r="B5090" s="285"/>
      <c r="C5090" s="492"/>
      <c r="D5090" s="492"/>
      <c r="E5090" s="492"/>
      <c r="F5090" s="492"/>
      <c r="G5090" s="492"/>
      <c r="H5090" s="199"/>
      <c r="I5090" s="199"/>
    </row>
    <row r="5091" spans="2:9" x14ac:dyDescent="0.3">
      <c r="B5091" s="285"/>
      <c r="C5091" s="492"/>
      <c r="D5091" s="492"/>
      <c r="E5091" s="492"/>
      <c r="F5091" s="492"/>
      <c r="G5091" s="492"/>
      <c r="H5091" s="199"/>
      <c r="I5091" s="199"/>
    </row>
    <row r="5092" spans="2:9" x14ac:dyDescent="0.3">
      <c r="B5092" s="285"/>
      <c r="C5092" s="492"/>
      <c r="D5092" s="492"/>
      <c r="E5092" s="492"/>
      <c r="F5092" s="492"/>
      <c r="G5092" s="492"/>
      <c r="H5092" s="199"/>
      <c r="I5092" s="199"/>
    </row>
    <row r="5093" spans="2:9" x14ac:dyDescent="0.3">
      <c r="B5093" s="285"/>
      <c r="C5093" s="492"/>
      <c r="D5093" s="492"/>
      <c r="E5093" s="492"/>
      <c r="F5093" s="492"/>
      <c r="G5093" s="492"/>
      <c r="H5093" s="199"/>
      <c r="I5093" s="199"/>
    </row>
    <row r="5094" spans="2:9" x14ac:dyDescent="0.3">
      <c r="B5094" s="285"/>
      <c r="C5094" s="492"/>
      <c r="D5094" s="492"/>
      <c r="E5094" s="492"/>
      <c r="F5094" s="492"/>
      <c r="G5094" s="492"/>
      <c r="H5094" s="199"/>
      <c r="I5094" s="199"/>
    </row>
    <row r="5095" spans="2:9" x14ac:dyDescent="0.3">
      <c r="B5095" s="285"/>
      <c r="C5095" s="492"/>
      <c r="D5095" s="492"/>
      <c r="E5095" s="492"/>
      <c r="F5095" s="492"/>
      <c r="G5095" s="492"/>
      <c r="H5095" s="199"/>
      <c r="I5095" s="199"/>
    </row>
    <row r="5096" spans="2:9" x14ac:dyDescent="0.3">
      <c r="B5096" s="285"/>
      <c r="C5096" s="492"/>
      <c r="D5096" s="492"/>
      <c r="E5096" s="492"/>
      <c r="F5096" s="492"/>
      <c r="G5096" s="492"/>
      <c r="H5096" s="199"/>
      <c r="I5096" s="199"/>
    </row>
    <row r="5097" spans="2:9" x14ac:dyDescent="0.3">
      <c r="B5097" s="285"/>
      <c r="C5097" s="492"/>
      <c r="D5097" s="492"/>
      <c r="E5097" s="492"/>
      <c r="F5097" s="492"/>
      <c r="G5097" s="492"/>
      <c r="H5097" s="199"/>
      <c r="I5097" s="199"/>
    </row>
    <row r="5098" spans="2:9" x14ac:dyDescent="0.3">
      <c r="B5098" s="285"/>
      <c r="C5098" s="492"/>
      <c r="D5098" s="492"/>
      <c r="E5098" s="492"/>
      <c r="F5098" s="492"/>
      <c r="G5098" s="492"/>
      <c r="H5098" s="199"/>
      <c r="I5098" s="199"/>
    </row>
    <row r="5099" spans="2:9" x14ac:dyDescent="0.3">
      <c r="B5099" s="285"/>
      <c r="C5099" s="492"/>
      <c r="D5099" s="492"/>
      <c r="E5099" s="492"/>
      <c r="F5099" s="492"/>
      <c r="G5099" s="492"/>
      <c r="H5099" s="199"/>
      <c r="I5099" s="199"/>
    </row>
    <row r="5100" spans="2:9" x14ac:dyDescent="0.3">
      <c r="B5100" s="285"/>
      <c r="C5100" s="492"/>
      <c r="D5100" s="492"/>
      <c r="E5100" s="492"/>
      <c r="F5100" s="492"/>
      <c r="G5100" s="492"/>
      <c r="H5100" s="199"/>
      <c r="I5100" s="199"/>
    </row>
    <row r="5101" spans="2:9" x14ac:dyDescent="0.3">
      <c r="B5101" s="285"/>
      <c r="C5101" s="492"/>
      <c r="D5101" s="492"/>
      <c r="E5101" s="492"/>
      <c r="F5101" s="492"/>
      <c r="G5101" s="492"/>
      <c r="H5101" s="199"/>
      <c r="I5101" s="199"/>
    </row>
    <row r="5102" spans="2:9" x14ac:dyDescent="0.3">
      <c r="B5102" s="285"/>
      <c r="C5102" s="492"/>
      <c r="D5102" s="492"/>
      <c r="E5102" s="492"/>
      <c r="F5102" s="492"/>
      <c r="G5102" s="492"/>
      <c r="H5102" s="199"/>
      <c r="I5102" s="199"/>
    </row>
    <row r="5103" spans="2:9" x14ac:dyDescent="0.3">
      <c r="B5103" s="285"/>
      <c r="C5103" s="492"/>
      <c r="D5103" s="492"/>
      <c r="E5103" s="492"/>
      <c r="F5103" s="492"/>
      <c r="G5103" s="492"/>
      <c r="H5103" s="199"/>
      <c r="I5103" s="199"/>
    </row>
    <row r="5104" spans="2:9" x14ac:dyDescent="0.3">
      <c r="B5104" s="285"/>
      <c r="C5104" s="492"/>
      <c r="D5104" s="492"/>
      <c r="E5104" s="492"/>
      <c r="F5104" s="492"/>
      <c r="G5104" s="492"/>
      <c r="H5104" s="199"/>
      <c r="I5104" s="199"/>
    </row>
    <row r="5105" spans="2:9" x14ac:dyDescent="0.3">
      <c r="B5105" s="285"/>
      <c r="C5105" s="492"/>
      <c r="D5105" s="492"/>
      <c r="E5105" s="492"/>
      <c r="F5105" s="492"/>
      <c r="G5105" s="492"/>
      <c r="H5105" s="199"/>
      <c r="I5105" s="199"/>
    </row>
    <row r="5106" spans="2:9" x14ac:dyDescent="0.3">
      <c r="B5106" s="285"/>
      <c r="C5106" s="492"/>
      <c r="D5106" s="492"/>
      <c r="E5106" s="492"/>
      <c r="F5106" s="492"/>
      <c r="G5106" s="492"/>
      <c r="H5106" s="199"/>
      <c r="I5106" s="199"/>
    </row>
    <row r="5107" spans="2:9" x14ac:dyDescent="0.3">
      <c r="B5107" s="285"/>
      <c r="C5107" s="492"/>
      <c r="D5107" s="492"/>
      <c r="E5107" s="492"/>
      <c r="F5107" s="492"/>
      <c r="G5107" s="492"/>
      <c r="H5107" s="199"/>
      <c r="I5107" s="199"/>
    </row>
    <row r="5108" spans="2:9" x14ac:dyDescent="0.3">
      <c r="B5108" s="285"/>
      <c r="C5108" s="492"/>
      <c r="D5108" s="492"/>
      <c r="E5108" s="492"/>
      <c r="F5108" s="492"/>
      <c r="G5108" s="492"/>
      <c r="H5108" s="199"/>
      <c r="I5108" s="199"/>
    </row>
    <row r="5109" spans="2:9" x14ac:dyDescent="0.3">
      <c r="B5109" s="285"/>
      <c r="C5109" s="492"/>
      <c r="D5109" s="492"/>
      <c r="E5109" s="492"/>
      <c r="F5109" s="492"/>
      <c r="G5109" s="492"/>
      <c r="H5109" s="199"/>
      <c r="I5109" s="199"/>
    </row>
    <row r="5110" spans="2:9" x14ac:dyDescent="0.3">
      <c r="B5110" s="285"/>
      <c r="C5110" s="492"/>
      <c r="D5110" s="492"/>
      <c r="E5110" s="492"/>
      <c r="F5110" s="492"/>
      <c r="G5110" s="492"/>
      <c r="H5110" s="199"/>
      <c r="I5110" s="199"/>
    </row>
    <row r="5111" spans="2:9" x14ac:dyDescent="0.3">
      <c r="B5111" s="285"/>
      <c r="C5111" s="492"/>
      <c r="D5111" s="492"/>
      <c r="E5111" s="492"/>
      <c r="F5111" s="492"/>
      <c r="G5111" s="492"/>
      <c r="H5111" s="199"/>
      <c r="I5111" s="199"/>
    </row>
    <row r="5112" spans="2:9" x14ac:dyDescent="0.3">
      <c r="B5112" s="285"/>
      <c r="C5112" s="492"/>
      <c r="D5112" s="492"/>
      <c r="E5112" s="492"/>
      <c r="F5112" s="492"/>
      <c r="G5112" s="492"/>
      <c r="H5112" s="199"/>
      <c r="I5112" s="199"/>
    </row>
    <row r="5113" spans="2:9" x14ac:dyDescent="0.3">
      <c r="B5113" s="285"/>
      <c r="C5113" s="492"/>
      <c r="D5113" s="492"/>
      <c r="E5113" s="492"/>
      <c r="F5113" s="492"/>
      <c r="G5113" s="492"/>
      <c r="H5113" s="199"/>
      <c r="I5113" s="199"/>
    </row>
    <row r="5114" spans="2:9" x14ac:dyDescent="0.3">
      <c r="B5114" s="285"/>
      <c r="C5114" s="492"/>
      <c r="D5114" s="492"/>
      <c r="E5114" s="492"/>
      <c r="F5114" s="492"/>
      <c r="G5114" s="492"/>
      <c r="H5114" s="199"/>
      <c r="I5114" s="199"/>
    </row>
    <row r="5115" spans="2:9" x14ac:dyDescent="0.3">
      <c r="B5115" s="285"/>
      <c r="C5115" s="492"/>
      <c r="D5115" s="492"/>
      <c r="E5115" s="492"/>
      <c r="F5115" s="492"/>
      <c r="G5115" s="492"/>
      <c r="H5115" s="199"/>
      <c r="I5115" s="199"/>
    </row>
    <row r="5116" spans="2:9" x14ac:dyDescent="0.3">
      <c r="B5116" s="285"/>
      <c r="C5116" s="492"/>
      <c r="D5116" s="492"/>
      <c r="E5116" s="492"/>
      <c r="F5116" s="492"/>
      <c r="G5116" s="492"/>
      <c r="H5116" s="199"/>
      <c r="I5116" s="199"/>
    </row>
    <row r="5117" spans="2:9" x14ac:dyDescent="0.3">
      <c r="B5117" s="285"/>
      <c r="C5117" s="492"/>
      <c r="D5117" s="492"/>
      <c r="E5117" s="492"/>
      <c r="F5117" s="492"/>
      <c r="G5117" s="492"/>
      <c r="H5117" s="199"/>
      <c r="I5117" s="199"/>
    </row>
    <row r="5118" spans="2:9" x14ac:dyDescent="0.3">
      <c r="B5118" s="285"/>
      <c r="C5118" s="492"/>
      <c r="D5118" s="492"/>
      <c r="E5118" s="492"/>
      <c r="F5118" s="492"/>
      <c r="G5118" s="492"/>
      <c r="H5118" s="199"/>
      <c r="I5118" s="199"/>
    </row>
    <row r="5119" spans="2:9" x14ac:dyDescent="0.3">
      <c r="B5119" s="285"/>
      <c r="C5119" s="492"/>
      <c r="D5119" s="492"/>
      <c r="E5119" s="492"/>
      <c r="F5119" s="492"/>
      <c r="G5119" s="492"/>
      <c r="H5119" s="199"/>
      <c r="I5119" s="199"/>
    </row>
    <row r="5120" spans="2:9" x14ac:dyDescent="0.3">
      <c r="B5120" s="285"/>
      <c r="C5120" s="492"/>
      <c r="D5120" s="492"/>
      <c r="E5120" s="492"/>
      <c r="F5120" s="492"/>
      <c r="G5120" s="492"/>
      <c r="H5120" s="199"/>
      <c r="I5120" s="199"/>
    </row>
    <row r="5121" spans="2:9" x14ac:dyDescent="0.3">
      <c r="B5121" s="285"/>
      <c r="C5121" s="492"/>
      <c r="D5121" s="492"/>
      <c r="E5121" s="492"/>
      <c r="F5121" s="492"/>
      <c r="G5121" s="492"/>
      <c r="H5121" s="199"/>
      <c r="I5121" s="199"/>
    </row>
    <row r="5122" spans="2:9" x14ac:dyDescent="0.3">
      <c r="B5122" s="285"/>
      <c r="C5122" s="492"/>
      <c r="D5122" s="492"/>
      <c r="E5122" s="492"/>
      <c r="F5122" s="492"/>
      <c r="G5122" s="492"/>
      <c r="H5122" s="199"/>
      <c r="I5122" s="199"/>
    </row>
    <row r="5123" spans="2:9" x14ac:dyDescent="0.3">
      <c r="B5123" s="285"/>
      <c r="C5123" s="492"/>
      <c r="D5123" s="492"/>
      <c r="E5123" s="492"/>
      <c r="F5123" s="492"/>
      <c r="G5123" s="492"/>
      <c r="H5123" s="199"/>
      <c r="I5123" s="199"/>
    </row>
    <row r="5124" spans="2:9" x14ac:dyDescent="0.3">
      <c r="B5124" s="285"/>
      <c r="C5124" s="492"/>
      <c r="D5124" s="492"/>
      <c r="E5124" s="492"/>
      <c r="F5124" s="492"/>
      <c r="G5124" s="492"/>
      <c r="H5124" s="199"/>
      <c r="I5124" s="199"/>
    </row>
    <row r="5125" spans="2:9" x14ac:dyDescent="0.3">
      <c r="B5125" s="285"/>
      <c r="C5125" s="492"/>
      <c r="D5125" s="492"/>
      <c r="E5125" s="492"/>
      <c r="F5125" s="492"/>
      <c r="G5125" s="492"/>
      <c r="H5125" s="199"/>
      <c r="I5125" s="199"/>
    </row>
    <row r="5126" spans="2:9" x14ac:dyDescent="0.3">
      <c r="B5126" s="285"/>
      <c r="C5126" s="492"/>
      <c r="D5126" s="492"/>
      <c r="E5126" s="492"/>
      <c r="F5126" s="492"/>
      <c r="G5126" s="492"/>
      <c r="H5126" s="199"/>
      <c r="I5126" s="199"/>
    </row>
    <row r="5127" spans="2:9" x14ac:dyDescent="0.3">
      <c r="B5127" s="285"/>
      <c r="C5127" s="492"/>
      <c r="D5127" s="492"/>
      <c r="E5127" s="492"/>
      <c r="F5127" s="492"/>
      <c r="G5127" s="492"/>
      <c r="H5127" s="199"/>
      <c r="I5127" s="199"/>
    </row>
    <row r="5128" spans="2:9" x14ac:dyDescent="0.3">
      <c r="B5128" s="285"/>
      <c r="C5128" s="492"/>
      <c r="D5128" s="492"/>
      <c r="E5128" s="492"/>
      <c r="F5128" s="492"/>
      <c r="G5128" s="492"/>
      <c r="H5128" s="199"/>
      <c r="I5128" s="199"/>
    </row>
    <row r="5129" spans="2:9" x14ac:dyDescent="0.3">
      <c r="B5129" s="285"/>
      <c r="C5129" s="492"/>
      <c r="D5129" s="492"/>
      <c r="E5129" s="492"/>
      <c r="F5129" s="492"/>
      <c r="G5129" s="492"/>
      <c r="H5129" s="199"/>
      <c r="I5129" s="199"/>
    </row>
    <row r="5130" spans="2:9" x14ac:dyDescent="0.3">
      <c r="B5130" s="285"/>
      <c r="C5130" s="492"/>
      <c r="D5130" s="492"/>
      <c r="E5130" s="492"/>
      <c r="F5130" s="492"/>
      <c r="G5130" s="492"/>
      <c r="H5130" s="199"/>
      <c r="I5130" s="199"/>
    </row>
    <row r="5131" spans="2:9" x14ac:dyDescent="0.3">
      <c r="B5131" s="285"/>
      <c r="C5131" s="492"/>
      <c r="D5131" s="492"/>
      <c r="E5131" s="492"/>
      <c r="F5131" s="492"/>
      <c r="G5131" s="492"/>
      <c r="H5131" s="199"/>
      <c r="I5131" s="199"/>
    </row>
    <row r="5132" spans="2:9" x14ac:dyDescent="0.3">
      <c r="B5132" s="285"/>
      <c r="C5132" s="492"/>
      <c r="D5132" s="492"/>
      <c r="E5132" s="492"/>
      <c r="F5132" s="492"/>
      <c r="G5132" s="492"/>
      <c r="H5132" s="199"/>
      <c r="I5132" s="199"/>
    </row>
    <row r="5133" spans="2:9" x14ac:dyDescent="0.3">
      <c r="B5133" s="285"/>
      <c r="C5133" s="492"/>
      <c r="D5133" s="492"/>
      <c r="E5133" s="492"/>
      <c r="F5133" s="492"/>
      <c r="G5133" s="492"/>
      <c r="H5133" s="199"/>
      <c r="I5133" s="199"/>
    </row>
    <row r="5134" spans="2:9" x14ac:dyDescent="0.3">
      <c r="B5134" s="285"/>
      <c r="C5134" s="492"/>
      <c r="D5134" s="492"/>
      <c r="E5134" s="492"/>
      <c r="F5134" s="492"/>
      <c r="G5134" s="492"/>
      <c r="H5134" s="199"/>
      <c r="I5134" s="199"/>
    </row>
    <row r="5135" spans="2:9" x14ac:dyDescent="0.3">
      <c r="B5135" s="285"/>
      <c r="C5135" s="492"/>
      <c r="D5135" s="492"/>
      <c r="E5135" s="492"/>
      <c r="F5135" s="492"/>
      <c r="G5135" s="492"/>
      <c r="H5135" s="199"/>
      <c r="I5135" s="199"/>
    </row>
    <row r="5136" spans="2:9" x14ac:dyDescent="0.3">
      <c r="B5136" s="285"/>
      <c r="C5136" s="492"/>
      <c r="D5136" s="492"/>
      <c r="E5136" s="492"/>
      <c r="F5136" s="492"/>
      <c r="G5136" s="492"/>
      <c r="H5136" s="199"/>
      <c r="I5136" s="199"/>
    </row>
    <row r="5137" spans="2:9" x14ac:dyDescent="0.3">
      <c r="B5137" s="285"/>
      <c r="C5137" s="492"/>
      <c r="D5137" s="492"/>
      <c r="E5137" s="492"/>
      <c r="F5137" s="492"/>
      <c r="G5137" s="492"/>
      <c r="H5137" s="199"/>
      <c r="I5137" s="199"/>
    </row>
    <row r="5138" spans="2:9" x14ac:dyDescent="0.3">
      <c r="B5138" s="285"/>
      <c r="C5138" s="492"/>
      <c r="D5138" s="492"/>
      <c r="E5138" s="492"/>
      <c r="F5138" s="492"/>
      <c r="G5138" s="492"/>
      <c r="H5138" s="199"/>
      <c r="I5138" s="199"/>
    </row>
    <row r="5139" spans="2:9" x14ac:dyDescent="0.3">
      <c r="B5139" s="285"/>
      <c r="C5139" s="492"/>
      <c r="D5139" s="492"/>
      <c r="E5139" s="492"/>
      <c r="F5139" s="492"/>
      <c r="G5139" s="492"/>
      <c r="H5139" s="199"/>
      <c r="I5139" s="199"/>
    </row>
    <row r="5140" spans="2:9" x14ac:dyDescent="0.3">
      <c r="B5140" s="285"/>
      <c r="C5140" s="492"/>
      <c r="D5140" s="492"/>
      <c r="E5140" s="492"/>
      <c r="F5140" s="492"/>
      <c r="G5140" s="492"/>
      <c r="H5140" s="199"/>
      <c r="I5140" s="199"/>
    </row>
    <row r="5141" spans="2:9" x14ac:dyDescent="0.3">
      <c r="B5141" s="285"/>
      <c r="C5141" s="492"/>
      <c r="D5141" s="492"/>
      <c r="E5141" s="492"/>
      <c r="F5141" s="492"/>
      <c r="G5141" s="492"/>
      <c r="H5141" s="199"/>
      <c r="I5141" s="199"/>
    </row>
    <row r="5142" spans="2:9" x14ac:dyDescent="0.3">
      <c r="B5142" s="285"/>
      <c r="C5142" s="492"/>
      <c r="D5142" s="492"/>
      <c r="E5142" s="492"/>
      <c r="F5142" s="492"/>
      <c r="G5142" s="492"/>
      <c r="H5142" s="199"/>
      <c r="I5142" s="199"/>
    </row>
    <row r="5143" spans="2:9" x14ac:dyDescent="0.3">
      <c r="B5143" s="285"/>
      <c r="C5143" s="492"/>
      <c r="D5143" s="492"/>
      <c r="E5143" s="492"/>
      <c r="F5143" s="492"/>
      <c r="G5143" s="492"/>
      <c r="H5143" s="199"/>
      <c r="I5143" s="199"/>
    </row>
    <row r="5144" spans="2:9" x14ac:dyDescent="0.3">
      <c r="B5144" s="285"/>
      <c r="C5144" s="492"/>
      <c r="D5144" s="492"/>
      <c r="E5144" s="492"/>
      <c r="F5144" s="492"/>
      <c r="G5144" s="492"/>
      <c r="H5144" s="199"/>
      <c r="I5144" s="199"/>
    </row>
    <row r="5145" spans="2:9" x14ac:dyDescent="0.3">
      <c r="B5145" s="285"/>
      <c r="C5145" s="492"/>
      <c r="D5145" s="492"/>
      <c r="E5145" s="492"/>
      <c r="F5145" s="492"/>
      <c r="G5145" s="492"/>
      <c r="H5145" s="199"/>
      <c r="I5145" s="199"/>
    </row>
    <row r="5146" spans="2:9" x14ac:dyDescent="0.3">
      <c r="B5146" s="285"/>
      <c r="C5146" s="492"/>
      <c r="D5146" s="492"/>
      <c r="E5146" s="492"/>
      <c r="F5146" s="492"/>
      <c r="G5146" s="492"/>
      <c r="H5146" s="199"/>
      <c r="I5146" s="199"/>
    </row>
    <row r="5147" spans="2:9" x14ac:dyDescent="0.3">
      <c r="B5147" s="285"/>
      <c r="C5147" s="492"/>
      <c r="D5147" s="492"/>
      <c r="E5147" s="492"/>
      <c r="F5147" s="492"/>
      <c r="G5147" s="492"/>
      <c r="H5147" s="199"/>
      <c r="I5147" s="199"/>
    </row>
    <row r="5148" spans="2:9" x14ac:dyDescent="0.3">
      <c r="B5148" s="285"/>
      <c r="C5148" s="492"/>
      <c r="D5148" s="492"/>
      <c r="E5148" s="492"/>
      <c r="F5148" s="492"/>
      <c r="G5148" s="492"/>
      <c r="H5148" s="199"/>
      <c r="I5148" s="199"/>
    </row>
    <row r="5149" spans="2:9" x14ac:dyDescent="0.3">
      <c r="B5149" s="285"/>
      <c r="C5149" s="492"/>
      <c r="D5149" s="492"/>
      <c r="E5149" s="492"/>
      <c r="F5149" s="492"/>
      <c r="G5149" s="492"/>
      <c r="H5149" s="199"/>
      <c r="I5149" s="199"/>
    </row>
    <row r="5150" spans="2:9" x14ac:dyDescent="0.3">
      <c r="B5150" s="285"/>
      <c r="C5150" s="492"/>
      <c r="D5150" s="492"/>
      <c r="E5150" s="492"/>
      <c r="F5150" s="492"/>
      <c r="G5150" s="492"/>
      <c r="H5150" s="199"/>
      <c r="I5150" s="199"/>
    </row>
    <row r="5151" spans="2:9" x14ac:dyDescent="0.3">
      <c r="B5151" s="285"/>
      <c r="C5151" s="492"/>
      <c r="D5151" s="492"/>
      <c r="E5151" s="492"/>
      <c r="F5151" s="492"/>
      <c r="G5151" s="492"/>
      <c r="H5151" s="199"/>
      <c r="I5151" s="199"/>
    </row>
    <row r="5152" spans="2:9" x14ac:dyDescent="0.3">
      <c r="B5152" s="285"/>
      <c r="C5152" s="492"/>
      <c r="D5152" s="492"/>
      <c r="E5152" s="492"/>
      <c r="F5152" s="492"/>
      <c r="G5152" s="492"/>
      <c r="H5152" s="199"/>
      <c r="I5152" s="199"/>
    </row>
    <row r="5153" spans="2:9" x14ac:dyDescent="0.3">
      <c r="B5153" s="285"/>
      <c r="C5153" s="492"/>
      <c r="D5153" s="492"/>
      <c r="E5153" s="492"/>
      <c r="F5153" s="492"/>
      <c r="G5153" s="492"/>
      <c r="H5153" s="199"/>
      <c r="I5153" s="199"/>
    </row>
    <row r="5154" spans="2:9" x14ac:dyDescent="0.3">
      <c r="B5154" s="285"/>
      <c r="C5154" s="492"/>
      <c r="D5154" s="492"/>
      <c r="E5154" s="492"/>
      <c r="F5154" s="492"/>
      <c r="G5154" s="492"/>
      <c r="H5154" s="199"/>
      <c r="I5154" s="199"/>
    </row>
    <row r="5155" spans="2:9" x14ac:dyDescent="0.3">
      <c r="B5155" s="285"/>
      <c r="C5155" s="492"/>
      <c r="D5155" s="492"/>
      <c r="E5155" s="492"/>
      <c r="F5155" s="492"/>
      <c r="G5155" s="492"/>
      <c r="H5155" s="199"/>
      <c r="I5155" s="199"/>
    </row>
    <row r="5156" spans="2:9" x14ac:dyDescent="0.3">
      <c r="B5156" s="285"/>
      <c r="C5156" s="492"/>
      <c r="D5156" s="492"/>
      <c r="E5156" s="492"/>
      <c r="F5156" s="492"/>
      <c r="G5156" s="492"/>
      <c r="H5156" s="199"/>
      <c r="I5156" s="199"/>
    </row>
    <row r="5157" spans="2:9" x14ac:dyDescent="0.3">
      <c r="B5157" s="285"/>
      <c r="C5157" s="492"/>
      <c r="D5157" s="492"/>
      <c r="E5157" s="492"/>
      <c r="F5157" s="492"/>
      <c r="G5157" s="492"/>
      <c r="H5157" s="199"/>
      <c r="I5157" s="199"/>
    </row>
    <row r="5158" spans="2:9" x14ac:dyDescent="0.3">
      <c r="B5158" s="285"/>
      <c r="C5158" s="492"/>
      <c r="D5158" s="492"/>
      <c r="E5158" s="492"/>
      <c r="F5158" s="492"/>
      <c r="G5158" s="492"/>
      <c r="H5158" s="199"/>
      <c r="I5158" s="199"/>
    </row>
    <row r="5159" spans="2:9" x14ac:dyDescent="0.3">
      <c r="B5159" s="285"/>
      <c r="C5159" s="492"/>
      <c r="D5159" s="492"/>
      <c r="E5159" s="492"/>
      <c r="F5159" s="492"/>
      <c r="G5159" s="492"/>
      <c r="H5159" s="199"/>
      <c r="I5159" s="199"/>
    </row>
    <row r="5160" spans="2:9" x14ac:dyDescent="0.3">
      <c r="B5160" s="285"/>
      <c r="C5160" s="492"/>
      <c r="D5160" s="492"/>
      <c r="E5160" s="492"/>
      <c r="F5160" s="492"/>
      <c r="G5160" s="492"/>
      <c r="H5160" s="199"/>
      <c r="I5160" s="199"/>
    </row>
    <row r="5161" spans="2:9" x14ac:dyDescent="0.3">
      <c r="B5161" s="285"/>
      <c r="C5161" s="492"/>
      <c r="D5161" s="492"/>
      <c r="E5161" s="492"/>
      <c r="F5161" s="492"/>
      <c r="G5161" s="492"/>
      <c r="H5161" s="199"/>
      <c r="I5161" s="199"/>
    </row>
    <row r="5162" spans="2:9" x14ac:dyDescent="0.3">
      <c r="B5162" s="285"/>
      <c r="C5162" s="492"/>
      <c r="D5162" s="492"/>
      <c r="E5162" s="492"/>
      <c r="F5162" s="492"/>
      <c r="G5162" s="492"/>
      <c r="H5162" s="199"/>
      <c r="I5162" s="199"/>
    </row>
    <row r="5163" spans="2:9" x14ac:dyDescent="0.3">
      <c r="B5163" s="285"/>
      <c r="C5163" s="492"/>
      <c r="D5163" s="492"/>
      <c r="E5163" s="492"/>
      <c r="F5163" s="492"/>
      <c r="G5163" s="492"/>
      <c r="H5163" s="199"/>
      <c r="I5163" s="199"/>
    </row>
    <row r="5164" spans="2:9" x14ac:dyDescent="0.3">
      <c r="B5164" s="285"/>
      <c r="C5164" s="492"/>
      <c r="D5164" s="492"/>
      <c r="E5164" s="492"/>
      <c r="F5164" s="492"/>
      <c r="G5164" s="492"/>
      <c r="H5164" s="199"/>
      <c r="I5164" s="199"/>
    </row>
    <row r="5165" spans="2:9" x14ac:dyDescent="0.3">
      <c r="B5165" s="285"/>
      <c r="C5165" s="492"/>
      <c r="D5165" s="492"/>
      <c r="E5165" s="492"/>
      <c r="F5165" s="492"/>
      <c r="G5165" s="492"/>
      <c r="H5165" s="199"/>
      <c r="I5165" s="199"/>
    </row>
    <row r="5166" spans="2:9" x14ac:dyDescent="0.3">
      <c r="B5166" s="285"/>
      <c r="C5166" s="492"/>
      <c r="D5166" s="492"/>
      <c r="E5166" s="492"/>
      <c r="F5166" s="492"/>
      <c r="G5166" s="492"/>
      <c r="H5166" s="199"/>
      <c r="I5166" s="199"/>
    </row>
    <row r="5167" spans="2:9" x14ac:dyDescent="0.3">
      <c r="B5167" s="285"/>
      <c r="C5167" s="492"/>
      <c r="D5167" s="492"/>
      <c r="E5167" s="492"/>
      <c r="F5167" s="492"/>
      <c r="G5167" s="492"/>
      <c r="H5167" s="199"/>
      <c r="I5167" s="199"/>
    </row>
    <row r="5168" spans="2:9" x14ac:dyDescent="0.3">
      <c r="B5168" s="285"/>
      <c r="C5168" s="492"/>
      <c r="D5168" s="492"/>
      <c r="E5168" s="492"/>
      <c r="F5168" s="492"/>
      <c r="G5168" s="492"/>
      <c r="H5168" s="199"/>
      <c r="I5168" s="199"/>
    </row>
    <row r="5169" spans="2:9" x14ac:dyDescent="0.3">
      <c r="B5169" s="285"/>
      <c r="C5169" s="492"/>
      <c r="D5169" s="492"/>
      <c r="E5169" s="492"/>
      <c r="F5169" s="492"/>
      <c r="G5169" s="492"/>
      <c r="H5169" s="199"/>
      <c r="I5169" s="199"/>
    </row>
    <row r="5170" spans="2:9" x14ac:dyDescent="0.3">
      <c r="B5170" s="285"/>
      <c r="C5170" s="492"/>
      <c r="D5170" s="492"/>
      <c r="E5170" s="492"/>
      <c r="F5170" s="492"/>
      <c r="G5170" s="492"/>
      <c r="H5170" s="199"/>
      <c r="I5170" s="199"/>
    </row>
    <row r="5171" spans="2:9" x14ac:dyDescent="0.3">
      <c r="B5171" s="285"/>
      <c r="C5171" s="492"/>
      <c r="D5171" s="492"/>
      <c r="E5171" s="492"/>
      <c r="F5171" s="492"/>
      <c r="G5171" s="492"/>
      <c r="H5171" s="199"/>
      <c r="I5171" s="199"/>
    </row>
    <row r="5172" spans="2:9" x14ac:dyDescent="0.3">
      <c r="B5172" s="285"/>
      <c r="C5172" s="492"/>
      <c r="D5172" s="492"/>
      <c r="E5172" s="492"/>
      <c r="F5172" s="492"/>
      <c r="G5172" s="492"/>
      <c r="H5172" s="199"/>
      <c r="I5172" s="199"/>
    </row>
    <row r="5173" spans="2:9" x14ac:dyDescent="0.3">
      <c r="B5173" s="285"/>
      <c r="C5173" s="492"/>
      <c r="D5173" s="492"/>
      <c r="E5173" s="492"/>
      <c r="F5173" s="492"/>
      <c r="G5173" s="492"/>
      <c r="H5173" s="199"/>
      <c r="I5173" s="199"/>
    </row>
    <row r="5174" spans="2:9" x14ac:dyDescent="0.3">
      <c r="B5174" s="285"/>
      <c r="C5174" s="492"/>
      <c r="D5174" s="492"/>
      <c r="E5174" s="492"/>
      <c r="F5174" s="492"/>
      <c r="G5174" s="492"/>
      <c r="H5174" s="199"/>
      <c r="I5174" s="199"/>
    </row>
    <row r="5175" spans="2:9" x14ac:dyDescent="0.3">
      <c r="B5175" s="285"/>
      <c r="C5175" s="492"/>
      <c r="D5175" s="492"/>
      <c r="E5175" s="492"/>
      <c r="F5175" s="492"/>
      <c r="G5175" s="492"/>
      <c r="H5175" s="199"/>
      <c r="I5175" s="199"/>
    </row>
    <row r="5176" spans="2:9" x14ac:dyDescent="0.3">
      <c r="B5176" s="285"/>
      <c r="C5176" s="492"/>
      <c r="D5176" s="492"/>
      <c r="E5176" s="492"/>
      <c r="F5176" s="492"/>
      <c r="G5176" s="492"/>
      <c r="H5176" s="199"/>
      <c r="I5176" s="199"/>
    </row>
    <row r="5177" spans="2:9" x14ac:dyDescent="0.3">
      <c r="B5177" s="285"/>
      <c r="C5177" s="492"/>
      <c r="D5177" s="492"/>
      <c r="E5177" s="492"/>
      <c r="F5177" s="492"/>
      <c r="G5177" s="492"/>
      <c r="H5177" s="199"/>
      <c r="I5177" s="199"/>
    </row>
    <row r="5178" spans="2:9" x14ac:dyDescent="0.3">
      <c r="B5178" s="285"/>
      <c r="C5178" s="492"/>
      <c r="D5178" s="492"/>
      <c r="E5178" s="492"/>
      <c r="F5178" s="492"/>
      <c r="G5178" s="492"/>
      <c r="H5178" s="199"/>
      <c r="I5178" s="199"/>
    </row>
    <row r="5179" spans="2:9" x14ac:dyDescent="0.3">
      <c r="B5179" s="285"/>
      <c r="C5179" s="492"/>
      <c r="D5179" s="492"/>
      <c r="E5179" s="492"/>
      <c r="F5179" s="492"/>
      <c r="G5179" s="492"/>
      <c r="H5179" s="199"/>
      <c r="I5179" s="199"/>
    </row>
    <row r="5180" spans="2:9" x14ac:dyDescent="0.3">
      <c r="B5180" s="285"/>
      <c r="C5180" s="492"/>
      <c r="D5180" s="492"/>
      <c r="E5180" s="492"/>
      <c r="F5180" s="492"/>
      <c r="G5180" s="492"/>
      <c r="H5180" s="199"/>
      <c r="I5180" s="199"/>
    </row>
    <row r="5181" spans="2:9" x14ac:dyDescent="0.3">
      <c r="B5181" s="285"/>
      <c r="C5181" s="492"/>
      <c r="D5181" s="492"/>
      <c r="E5181" s="492"/>
      <c r="F5181" s="492"/>
      <c r="G5181" s="492"/>
      <c r="H5181" s="199"/>
      <c r="I5181" s="199"/>
    </row>
    <row r="5182" spans="2:9" x14ac:dyDescent="0.3">
      <c r="B5182" s="285"/>
      <c r="C5182" s="492"/>
      <c r="D5182" s="492"/>
      <c r="E5182" s="492"/>
      <c r="F5182" s="492"/>
      <c r="G5182" s="492"/>
      <c r="H5182" s="199"/>
      <c r="I5182" s="199"/>
    </row>
    <row r="5183" spans="2:9" x14ac:dyDescent="0.3">
      <c r="B5183" s="285"/>
      <c r="C5183" s="492"/>
      <c r="D5183" s="492"/>
      <c r="E5183" s="492"/>
      <c r="F5183" s="492"/>
      <c r="G5183" s="492"/>
      <c r="H5183" s="199"/>
      <c r="I5183" s="199"/>
    </row>
    <row r="5184" spans="2:9" x14ac:dyDescent="0.3">
      <c r="B5184" s="285"/>
      <c r="C5184" s="492"/>
      <c r="D5184" s="492"/>
      <c r="E5184" s="492"/>
      <c r="F5184" s="492"/>
      <c r="G5184" s="492"/>
      <c r="H5184" s="199"/>
      <c r="I5184" s="199"/>
    </row>
    <row r="5185" spans="2:9" x14ac:dyDescent="0.3">
      <c r="B5185" s="285"/>
      <c r="C5185" s="492"/>
      <c r="D5185" s="492"/>
      <c r="E5185" s="492"/>
      <c r="F5185" s="492"/>
      <c r="G5185" s="492"/>
      <c r="H5185" s="199"/>
      <c r="I5185" s="199"/>
    </row>
    <row r="5186" spans="2:9" x14ac:dyDescent="0.3">
      <c r="B5186" s="285"/>
      <c r="C5186" s="492"/>
      <c r="D5186" s="492"/>
      <c r="E5186" s="492"/>
      <c r="F5186" s="492"/>
      <c r="G5186" s="492"/>
      <c r="H5186" s="199"/>
      <c r="I5186" s="199"/>
    </row>
    <row r="5187" spans="2:9" x14ac:dyDescent="0.3">
      <c r="B5187" s="285"/>
      <c r="C5187" s="492"/>
      <c r="D5187" s="492"/>
      <c r="E5187" s="492"/>
      <c r="F5187" s="492"/>
      <c r="G5187" s="492"/>
      <c r="H5187" s="199"/>
      <c r="I5187" s="199"/>
    </row>
    <row r="5188" spans="2:9" x14ac:dyDescent="0.3">
      <c r="B5188" s="285"/>
      <c r="C5188" s="492"/>
      <c r="D5188" s="492"/>
      <c r="E5188" s="492"/>
      <c r="F5188" s="492"/>
      <c r="G5188" s="492"/>
      <c r="H5188" s="199"/>
      <c r="I5188" s="199"/>
    </row>
    <row r="5189" spans="2:9" x14ac:dyDescent="0.3">
      <c r="B5189" s="285"/>
      <c r="C5189" s="492"/>
      <c r="D5189" s="492"/>
      <c r="E5189" s="492"/>
      <c r="F5189" s="492"/>
      <c r="G5189" s="492"/>
      <c r="H5189" s="199"/>
      <c r="I5189" s="199"/>
    </row>
    <row r="5190" spans="2:9" x14ac:dyDescent="0.3">
      <c r="B5190" s="285"/>
      <c r="C5190" s="492"/>
      <c r="D5190" s="492"/>
      <c r="E5190" s="492"/>
      <c r="F5190" s="492"/>
      <c r="G5190" s="492"/>
      <c r="H5190" s="199"/>
      <c r="I5190" s="199"/>
    </row>
    <row r="5191" spans="2:9" x14ac:dyDescent="0.3">
      <c r="B5191" s="285"/>
      <c r="C5191" s="492"/>
      <c r="D5191" s="492"/>
      <c r="E5191" s="492"/>
      <c r="F5191" s="492"/>
      <c r="G5191" s="492"/>
      <c r="H5191" s="199"/>
      <c r="I5191" s="199"/>
    </row>
    <row r="5192" spans="2:9" x14ac:dyDescent="0.3">
      <c r="B5192" s="285"/>
      <c r="C5192" s="492"/>
      <c r="D5192" s="492"/>
      <c r="E5192" s="492"/>
      <c r="F5192" s="492"/>
      <c r="G5192" s="492"/>
      <c r="H5192" s="199"/>
      <c r="I5192" s="199"/>
    </row>
    <row r="5193" spans="2:9" x14ac:dyDescent="0.3">
      <c r="B5193" s="285"/>
      <c r="C5193" s="492"/>
      <c r="D5193" s="492"/>
      <c r="E5193" s="492"/>
      <c r="F5193" s="492"/>
      <c r="G5193" s="492"/>
      <c r="H5193" s="199"/>
      <c r="I5193" s="199"/>
    </row>
    <row r="5194" spans="2:9" x14ac:dyDescent="0.3">
      <c r="B5194" s="285"/>
      <c r="C5194" s="492"/>
      <c r="D5194" s="492"/>
      <c r="E5194" s="492"/>
      <c r="F5194" s="492"/>
      <c r="G5194" s="492"/>
      <c r="H5194" s="199"/>
      <c r="I5194" s="199"/>
    </row>
    <row r="5195" spans="2:9" x14ac:dyDescent="0.3">
      <c r="B5195" s="285"/>
      <c r="C5195" s="492"/>
      <c r="D5195" s="492"/>
      <c r="E5195" s="492"/>
      <c r="F5195" s="492"/>
      <c r="G5195" s="492"/>
      <c r="H5195" s="199"/>
      <c r="I5195" s="199"/>
    </row>
    <row r="5196" spans="2:9" x14ac:dyDescent="0.3">
      <c r="B5196" s="285"/>
      <c r="C5196" s="492"/>
      <c r="D5196" s="492"/>
      <c r="E5196" s="492"/>
      <c r="F5196" s="492"/>
      <c r="G5196" s="492"/>
      <c r="H5196" s="199"/>
      <c r="I5196" s="199"/>
    </row>
    <row r="5197" spans="2:9" x14ac:dyDescent="0.3">
      <c r="B5197" s="285"/>
      <c r="C5197" s="492"/>
      <c r="D5197" s="492"/>
      <c r="E5197" s="492"/>
      <c r="F5197" s="492"/>
      <c r="G5197" s="492"/>
      <c r="H5197" s="199"/>
      <c r="I5197" s="199"/>
    </row>
    <row r="5198" spans="2:9" x14ac:dyDescent="0.3">
      <c r="B5198" s="285"/>
      <c r="C5198" s="492"/>
      <c r="D5198" s="492"/>
      <c r="E5198" s="492"/>
      <c r="F5198" s="492"/>
      <c r="G5198" s="492"/>
      <c r="H5198" s="199"/>
      <c r="I5198" s="199"/>
    </row>
    <row r="5199" spans="2:9" x14ac:dyDescent="0.3">
      <c r="B5199" s="285"/>
      <c r="C5199" s="492"/>
      <c r="D5199" s="492"/>
      <c r="E5199" s="492"/>
      <c r="F5199" s="492"/>
      <c r="G5199" s="492"/>
      <c r="H5199" s="199"/>
      <c r="I5199" s="199"/>
    </row>
    <row r="5200" spans="2:9" x14ac:dyDescent="0.3">
      <c r="B5200" s="285"/>
      <c r="C5200" s="492"/>
      <c r="D5200" s="492"/>
      <c r="E5200" s="492"/>
      <c r="F5200" s="492"/>
      <c r="G5200" s="492"/>
      <c r="H5200" s="199"/>
      <c r="I5200" s="199"/>
    </row>
    <row r="5201" spans="2:9" x14ac:dyDescent="0.3">
      <c r="B5201" s="285"/>
      <c r="C5201" s="492"/>
      <c r="D5201" s="492"/>
      <c r="E5201" s="492"/>
      <c r="F5201" s="492"/>
      <c r="G5201" s="492"/>
      <c r="H5201" s="199"/>
      <c r="I5201" s="199"/>
    </row>
    <row r="5202" spans="2:9" x14ac:dyDescent="0.3">
      <c r="B5202" s="285"/>
      <c r="C5202" s="492"/>
      <c r="D5202" s="492"/>
      <c r="E5202" s="492"/>
      <c r="F5202" s="492"/>
      <c r="G5202" s="492"/>
      <c r="H5202" s="199"/>
      <c r="I5202" s="199"/>
    </row>
    <row r="5203" spans="2:9" x14ac:dyDescent="0.3">
      <c r="B5203" s="285"/>
      <c r="C5203" s="492"/>
      <c r="D5203" s="492"/>
      <c r="E5203" s="492"/>
      <c r="F5203" s="492"/>
      <c r="G5203" s="492"/>
      <c r="H5203" s="199"/>
      <c r="I5203" s="199"/>
    </row>
    <row r="5204" spans="2:9" x14ac:dyDescent="0.3">
      <c r="B5204" s="285"/>
      <c r="C5204" s="492"/>
      <c r="D5204" s="492"/>
      <c r="E5204" s="492"/>
      <c r="F5204" s="492"/>
      <c r="G5204" s="492"/>
      <c r="H5204" s="199"/>
      <c r="I5204" s="199"/>
    </row>
    <row r="5205" spans="2:9" x14ac:dyDescent="0.3">
      <c r="B5205" s="285"/>
      <c r="C5205" s="492"/>
      <c r="D5205" s="492"/>
      <c r="E5205" s="492"/>
      <c r="F5205" s="492"/>
      <c r="G5205" s="492"/>
      <c r="H5205" s="199"/>
      <c r="I5205" s="199"/>
    </row>
    <row r="5206" spans="2:9" x14ac:dyDescent="0.3">
      <c r="B5206" s="285"/>
      <c r="C5206" s="492"/>
      <c r="D5206" s="492"/>
      <c r="E5206" s="492"/>
      <c r="F5206" s="492"/>
      <c r="G5206" s="492"/>
      <c r="H5206" s="199"/>
      <c r="I5206" s="199"/>
    </row>
    <row r="5207" spans="2:9" x14ac:dyDescent="0.3">
      <c r="B5207" s="285"/>
      <c r="C5207" s="492"/>
      <c r="D5207" s="492"/>
      <c r="E5207" s="492"/>
      <c r="F5207" s="492"/>
      <c r="G5207" s="492"/>
      <c r="H5207" s="199"/>
      <c r="I5207" s="199"/>
    </row>
    <row r="5208" spans="2:9" x14ac:dyDescent="0.3">
      <c r="B5208" s="285"/>
      <c r="C5208" s="492"/>
      <c r="D5208" s="492"/>
      <c r="E5208" s="492"/>
      <c r="F5208" s="492"/>
      <c r="G5208" s="492"/>
      <c r="H5208" s="199"/>
      <c r="I5208" s="199"/>
    </row>
    <row r="5209" spans="2:9" x14ac:dyDescent="0.3">
      <c r="B5209" s="285"/>
      <c r="C5209" s="492"/>
      <c r="D5209" s="492"/>
      <c r="E5209" s="492"/>
      <c r="F5209" s="492"/>
      <c r="G5209" s="492"/>
      <c r="H5209" s="199"/>
      <c r="I5209" s="199"/>
    </row>
    <row r="5210" spans="2:9" x14ac:dyDescent="0.3">
      <c r="B5210" s="285"/>
      <c r="C5210" s="492"/>
      <c r="D5210" s="492"/>
      <c r="E5210" s="492"/>
      <c r="F5210" s="492"/>
      <c r="G5210" s="492"/>
      <c r="H5210" s="199"/>
      <c r="I5210" s="199"/>
    </row>
    <row r="5211" spans="2:9" x14ac:dyDescent="0.3">
      <c r="B5211" s="285"/>
      <c r="C5211" s="492"/>
      <c r="D5211" s="492"/>
      <c r="E5211" s="492"/>
      <c r="F5211" s="492"/>
      <c r="G5211" s="492"/>
      <c r="H5211" s="199"/>
      <c r="I5211" s="199"/>
    </row>
    <row r="5212" spans="2:9" x14ac:dyDescent="0.3">
      <c r="B5212" s="285"/>
      <c r="C5212" s="492"/>
      <c r="D5212" s="492"/>
      <c r="E5212" s="492"/>
      <c r="F5212" s="492"/>
      <c r="G5212" s="492"/>
      <c r="H5212" s="199"/>
      <c r="I5212" s="199"/>
    </row>
    <row r="5213" spans="2:9" x14ac:dyDescent="0.3">
      <c r="B5213" s="285"/>
      <c r="C5213" s="492"/>
      <c r="D5213" s="492"/>
      <c r="E5213" s="492"/>
      <c r="F5213" s="492"/>
      <c r="G5213" s="492"/>
      <c r="H5213" s="199"/>
      <c r="I5213" s="199"/>
    </row>
    <row r="5214" spans="2:9" x14ac:dyDescent="0.3">
      <c r="B5214" s="285"/>
      <c r="C5214" s="492"/>
      <c r="D5214" s="492"/>
      <c r="E5214" s="492"/>
      <c r="F5214" s="492"/>
      <c r="G5214" s="492"/>
      <c r="H5214" s="199"/>
      <c r="I5214" s="199"/>
    </row>
    <row r="5215" spans="2:9" x14ac:dyDescent="0.3">
      <c r="B5215" s="285"/>
      <c r="C5215" s="492"/>
      <c r="D5215" s="492"/>
      <c r="E5215" s="492"/>
      <c r="F5215" s="492"/>
      <c r="G5215" s="492"/>
      <c r="H5215" s="199"/>
      <c r="I5215" s="199"/>
    </row>
    <row r="5216" spans="2:9" x14ac:dyDescent="0.3">
      <c r="B5216" s="285"/>
      <c r="C5216" s="492"/>
      <c r="D5216" s="492"/>
      <c r="E5216" s="492"/>
      <c r="F5216" s="492"/>
      <c r="G5216" s="492"/>
      <c r="H5216" s="199"/>
      <c r="I5216" s="199"/>
    </row>
    <row r="5217" spans="2:9" x14ac:dyDescent="0.3">
      <c r="B5217" s="285"/>
      <c r="C5217" s="492"/>
      <c r="D5217" s="492"/>
      <c r="E5217" s="492"/>
      <c r="F5217" s="492"/>
      <c r="G5217" s="492"/>
      <c r="H5217" s="199"/>
      <c r="I5217" s="199"/>
    </row>
    <row r="5218" spans="2:9" x14ac:dyDescent="0.3">
      <c r="B5218" s="285"/>
      <c r="C5218" s="492"/>
      <c r="D5218" s="492"/>
      <c r="E5218" s="492"/>
      <c r="F5218" s="492"/>
      <c r="G5218" s="492"/>
      <c r="H5218" s="199"/>
      <c r="I5218" s="199"/>
    </row>
    <row r="5219" spans="2:9" x14ac:dyDescent="0.3">
      <c r="B5219" s="285"/>
      <c r="C5219" s="492"/>
      <c r="D5219" s="492"/>
      <c r="E5219" s="492"/>
      <c r="F5219" s="492"/>
      <c r="G5219" s="492"/>
      <c r="H5219" s="199"/>
      <c r="I5219" s="199"/>
    </row>
    <row r="5220" spans="2:9" x14ac:dyDescent="0.3">
      <c r="B5220" s="285"/>
      <c r="C5220" s="492"/>
      <c r="D5220" s="492"/>
      <c r="E5220" s="492"/>
      <c r="F5220" s="492"/>
      <c r="G5220" s="492"/>
      <c r="H5220" s="199"/>
      <c r="I5220" s="199"/>
    </row>
    <row r="5221" spans="2:9" x14ac:dyDescent="0.3">
      <c r="B5221" s="285"/>
      <c r="C5221" s="492"/>
      <c r="D5221" s="492"/>
      <c r="E5221" s="492"/>
      <c r="F5221" s="492"/>
      <c r="G5221" s="492"/>
      <c r="H5221" s="199"/>
      <c r="I5221" s="199"/>
    </row>
    <row r="5222" spans="2:9" x14ac:dyDescent="0.3">
      <c r="B5222" s="285"/>
      <c r="C5222" s="492"/>
      <c r="D5222" s="492"/>
      <c r="E5222" s="492"/>
      <c r="F5222" s="492"/>
      <c r="G5222" s="492"/>
      <c r="H5222" s="199"/>
      <c r="I5222" s="199"/>
    </row>
    <row r="5223" spans="2:9" x14ac:dyDescent="0.3">
      <c r="B5223" s="285"/>
      <c r="C5223" s="492"/>
      <c r="D5223" s="492"/>
      <c r="E5223" s="492"/>
      <c r="F5223" s="492"/>
      <c r="G5223" s="492"/>
      <c r="H5223" s="199"/>
      <c r="I5223" s="199"/>
    </row>
    <row r="5224" spans="2:9" x14ac:dyDescent="0.3">
      <c r="B5224" s="285"/>
      <c r="C5224" s="492"/>
      <c r="D5224" s="492"/>
      <c r="E5224" s="492"/>
      <c r="F5224" s="492"/>
      <c r="G5224" s="492"/>
      <c r="H5224" s="199"/>
      <c r="I5224" s="199"/>
    </row>
    <row r="5225" spans="2:9" x14ac:dyDescent="0.3">
      <c r="B5225" s="285"/>
      <c r="C5225" s="492"/>
      <c r="D5225" s="492"/>
      <c r="E5225" s="492"/>
      <c r="F5225" s="492"/>
      <c r="G5225" s="492"/>
      <c r="H5225" s="199"/>
      <c r="I5225" s="199"/>
    </row>
    <row r="5226" spans="2:9" x14ac:dyDescent="0.3">
      <c r="B5226" s="285"/>
      <c r="C5226" s="492"/>
      <c r="D5226" s="492"/>
      <c r="E5226" s="492"/>
      <c r="F5226" s="492"/>
      <c r="G5226" s="492"/>
      <c r="H5226" s="199"/>
      <c r="I5226" s="199"/>
    </row>
    <row r="5227" spans="2:9" x14ac:dyDescent="0.3">
      <c r="B5227" s="285"/>
      <c r="C5227" s="492"/>
      <c r="D5227" s="492"/>
      <c r="E5227" s="492"/>
      <c r="F5227" s="492"/>
      <c r="G5227" s="492"/>
      <c r="H5227" s="199"/>
      <c r="I5227" s="199"/>
    </row>
    <row r="5228" spans="2:9" x14ac:dyDescent="0.3">
      <c r="B5228" s="285"/>
      <c r="C5228" s="492"/>
      <c r="D5228" s="492"/>
      <c r="E5228" s="492"/>
      <c r="F5228" s="492"/>
      <c r="G5228" s="492"/>
      <c r="H5228" s="199"/>
      <c r="I5228" s="199"/>
    </row>
    <row r="5229" spans="2:9" x14ac:dyDescent="0.3">
      <c r="B5229" s="285"/>
      <c r="C5229" s="492"/>
      <c r="D5229" s="492"/>
      <c r="E5229" s="492"/>
      <c r="F5229" s="492"/>
      <c r="G5229" s="492"/>
      <c r="H5229" s="199"/>
      <c r="I5229" s="199"/>
    </row>
    <row r="5230" spans="2:9" x14ac:dyDescent="0.3">
      <c r="B5230" s="285"/>
      <c r="C5230" s="492"/>
      <c r="D5230" s="492"/>
      <c r="E5230" s="492"/>
      <c r="F5230" s="492"/>
      <c r="G5230" s="492"/>
      <c r="H5230" s="199"/>
      <c r="I5230" s="199"/>
    </row>
    <row r="5231" spans="2:9" x14ac:dyDescent="0.3">
      <c r="B5231" s="285"/>
      <c r="C5231" s="492"/>
      <c r="D5231" s="492"/>
      <c r="E5231" s="492"/>
      <c r="F5231" s="492"/>
      <c r="G5231" s="492"/>
      <c r="H5231" s="199"/>
      <c r="I5231" s="199"/>
    </row>
    <row r="5232" spans="2:9" x14ac:dyDescent="0.3">
      <c r="B5232" s="285"/>
      <c r="C5232" s="492"/>
      <c r="D5232" s="492"/>
      <c r="E5232" s="492"/>
      <c r="F5232" s="492"/>
      <c r="G5232" s="492"/>
      <c r="H5232" s="199"/>
      <c r="I5232" s="199"/>
    </row>
    <row r="5233" spans="2:9" x14ac:dyDescent="0.3">
      <c r="B5233" s="285"/>
      <c r="C5233" s="492"/>
      <c r="D5233" s="492"/>
      <c r="E5233" s="492"/>
      <c r="F5233" s="492"/>
      <c r="G5233" s="492"/>
      <c r="H5233" s="199"/>
      <c r="I5233" s="199"/>
    </row>
    <row r="5234" spans="2:9" x14ac:dyDescent="0.3">
      <c r="B5234" s="285"/>
      <c r="C5234" s="492"/>
      <c r="D5234" s="492"/>
      <c r="E5234" s="492"/>
      <c r="F5234" s="492"/>
      <c r="G5234" s="492"/>
      <c r="H5234" s="199"/>
      <c r="I5234" s="199"/>
    </row>
    <row r="5235" spans="2:9" x14ac:dyDescent="0.3">
      <c r="B5235" s="285"/>
      <c r="C5235" s="492"/>
      <c r="D5235" s="492"/>
      <c r="E5235" s="492"/>
      <c r="F5235" s="492"/>
      <c r="G5235" s="492"/>
      <c r="H5235" s="199"/>
      <c r="I5235" s="199"/>
    </row>
    <row r="5236" spans="2:9" x14ac:dyDescent="0.3">
      <c r="B5236" s="285"/>
      <c r="C5236" s="492"/>
      <c r="D5236" s="492"/>
      <c r="E5236" s="492"/>
      <c r="F5236" s="492"/>
      <c r="G5236" s="492"/>
      <c r="H5236" s="199"/>
      <c r="I5236" s="199"/>
    </row>
    <row r="5237" spans="2:9" x14ac:dyDescent="0.3">
      <c r="B5237" s="285"/>
      <c r="C5237" s="492"/>
      <c r="D5237" s="492"/>
      <c r="E5237" s="492"/>
      <c r="F5237" s="492"/>
      <c r="G5237" s="492"/>
      <c r="H5237" s="199"/>
      <c r="I5237" s="199"/>
    </row>
    <row r="5238" spans="2:9" x14ac:dyDescent="0.3">
      <c r="B5238" s="285"/>
      <c r="C5238" s="492"/>
      <c r="D5238" s="492"/>
      <c r="E5238" s="492"/>
      <c r="F5238" s="492"/>
      <c r="G5238" s="492"/>
      <c r="H5238" s="199"/>
      <c r="I5238" s="199"/>
    </row>
    <row r="5239" spans="2:9" x14ac:dyDescent="0.3">
      <c r="B5239" s="285"/>
      <c r="C5239" s="492"/>
      <c r="D5239" s="492"/>
      <c r="E5239" s="492"/>
      <c r="F5239" s="492"/>
      <c r="G5239" s="492"/>
      <c r="H5239" s="199"/>
      <c r="I5239" s="199"/>
    </row>
    <row r="5240" spans="2:9" x14ac:dyDescent="0.3">
      <c r="B5240" s="285"/>
      <c r="C5240" s="492"/>
      <c r="D5240" s="492"/>
      <c r="E5240" s="492"/>
      <c r="F5240" s="492"/>
      <c r="G5240" s="492"/>
      <c r="H5240" s="199"/>
      <c r="I5240" s="199"/>
    </row>
    <row r="5241" spans="2:9" x14ac:dyDescent="0.3">
      <c r="B5241" s="285"/>
      <c r="C5241" s="492"/>
      <c r="D5241" s="492"/>
      <c r="E5241" s="492"/>
      <c r="F5241" s="492"/>
      <c r="G5241" s="492"/>
      <c r="H5241" s="199"/>
      <c r="I5241" s="199"/>
    </row>
    <row r="5242" spans="2:9" x14ac:dyDescent="0.3">
      <c r="B5242" s="285"/>
      <c r="C5242" s="492"/>
      <c r="D5242" s="492"/>
      <c r="E5242" s="492"/>
      <c r="F5242" s="492"/>
      <c r="G5242" s="492"/>
      <c r="H5242" s="199"/>
      <c r="I5242" s="199"/>
    </row>
    <row r="5243" spans="2:9" x14ac:dyDescent="0.3">
      <c r="B5243" s="285"/>
      <c r="C5243" s="492"/>
      <c r="D5243" s="492"/>
      <c r="E5243" s="492"/>
      <c r="F5243" s="492"/>
      <c r="G5243" s="492"/>
      <c r="H5243" s="199"/>
      <c r="I5243" s="199"/>
    </row>
    <row r="5244" spans="2:9" x14ac:dyDescent="0.3">
      <c r="B5244" s="285"/>
      <c r="C5244" s="492"/>
      <c r="D5244" s="492"/>
      <c r="E5244" s="492"/>
      <c r="F5244" s="492"/>
      <c r="G5244" s="492"/>
      <c r="H5244" s="199"/>
      <c r="I5244" s="199"/>
    </row>
    <row r="5245" spans="2:9" x14ac:dyDescent="0.3">
      <c r="B5245" s="285"/>
      <c r="C5245" s="492"/>
      <c r="D5245" s="492"/>
      <c r="E5245" s="492"/>
      <c r="F5245" s="492"/>
      <c r="G5245" s="492"/>
      <c r="H5245" s="199"/>
      <c r="I5245" s="199"/>
    </row>
    <row r="5246" spans="2:9" x14ac:dyDescent="0.3">
      <c r="B5246" s="285"/>
      <c r="C5246" s="492"/>
      <c r="D5246" s="492"/>
      <c r="E5246" s="492"/>
      <c r="F5246" s="492"/>
      <c r="G5246" s="492"/>
      <c r="H5246" s="199"/>
      <c r="I5246" s="199"/>
    </row>
    <row r="5247" spans="2:9" x14ac:dyDescent="0.3">
      <c r="B5247" s="285"/>
      <c r="C5247" s="492"/>
      <c r="D5247" s="492"/>
      <c r="E5247" s="492"/>
      <c r="F5247" s="492"/>
      <c r="G5247" s="492"/>
      <c r="H5247" s="199"/>
      <c r="I5247" s="199"/>
    </row>
    <row r="5248" spans="2:9" x14ac:dyDescent="0.3">
      <c r="B5248" s="285"/>
      <c r="C5248" s="492"/>
      <c r="D5248" s="492"/>
      <c r="E5248" s="492"/>
      <c r="F5248" s="492"/>
      <c r="G5248" s="492"/>
      <c r="H5248" s="199"/>
      <c r="I5248" s="199"/>
    </row>
    <row r="5249" spans="2:9" x14ac:dyDescent="0.3">
      <c r="B5249" s="285"/>
      <c r="C5249" s="492"/>
      <c r="D5249" s="492"/>
      <c r="E5249" s="492"/>
      <c r="F5249" s="492"/>
      <c r="G5249" s="492"/>
      <c r="H5249" s="199"/>
      <c r="I5249" s="199"/>
    </row>
    <row r="5250" spans="2:9" x14ac:dyDescent="0.3">
      <c r="B5250" s="285"/>
      <c r="C5250" s="492"/>
      <c r="D5250" s="492"/>
      <c r="E5250" s="492"/>
      <c r="F5250" s="492"/>
      <c r="G5250" s="492"/>
      <c r="H5250" s="199"/>
      <c r="I5250" s="199"/>
    </row>
    <row r="5251" spans="2:9" x14ac:dyDescent="0.3">
      <c r="B5251" s="285"/>
      <c r="C5251" s="492"/>
      <c r="D5251" s="492"/>
      <c r="E5251" s="492"/>
      <c r="F5251" s="492"/>
      <c r="G5251" s="492"/>
      <c r="H5251" s="199"/>
      <c r="I5251" s="199"/>
    </row>
    <row r="5252" spans="2:9" x14ac:dyDescent="0.3">
      <c r="B5252" s="285"/>
      <c r="C5252" s="492"/>
      <c r="D5252" s="492"/>
      <c r="E5252" s="492"/>
      <c r="F5252" s="492"/>
      <c r="G5252" s="492"/>
      <c r="H5252" s="199"/>
      <c r="I5252" s="199"/>
    </row>
    <row r="5253" spans="2:9" x14ac:dyDescent="0.3">
      <c r="B5253" s="285"/>
      <c r="C5253" s="492"/>
      <c r="D5253" s="492"/>
      <c r="E5253" s="492"/>
      <c r="F5253" s="492"/>
      <c r="G5253" s="492"/>
      <c r="H5253" s="199"/>
      <c r="I5253" s="199"/>
    </row>
    <row r="5254" spans="2:9" x14ac:dyDescent="0.3">
      <c r="B5254" s="285"/>
      <c r="C5254" s="492"/>
      <c r="D5254" s="492"/>
      <c r="E5254" s="492"/>
      <c r="F5254" s="492"/>
      <c r="G5254" s="492"/>
      <c r="H5254" s="199"/>
      <c r="I5254" s="199"/>
    </row>
    <row r="5255" spans="2:9" x14ac:dyDescent="0.3">
      <c r="B5255" s="285"/>
      <c r="C5255" s="492"/>
      <c r="D5255" s="492"/>
      <c r="E5255" s="492"/>
      <c r="F5255" s="492"/>
      <c r="G5255" s="492"/>
      <c r="H5255" s="199"/>
      <c r="I5255" s="199"/>
    </row>
    <row r="5256" spans="2:9" x14ac:dyDescent="0.3">
      <c r="B5256" s="285"/>
      <c r="C5256" s="492"/>
      <c r="D5256" s="492"/>
      <c r="E5256" s="492"/>
      <c r="F5256" s="492"/>
      <c r="G5256" s="492"/>
      <c r="H5256" s="199"/>
      <c r="I5256" s="199"/>
    </row>
    <row r="5257" spans="2:9" x14ac:dyDescent="0.3">
      <c r="B5257" s="285"/>
      <c r="C5257" s="492"/>
      <c r="D5257" s="492"/>
      <c r="E5257" s="492"/>
      <c r="F5257" s="492"/>
      <c r="G5257" s="492"/>
      <c r="H5257" s="199"/>
      <c r="I5257" s="199"/>
    </row>
    <row r="5258" spans="2:9" x14ac:dyDescent="0.3">
      <c r="B5258" s="285"/>
      <c r="C5258" s="492"/>
      <c r="D5258" s="492"/>
      <c r="E5258" s="492"/>
      <c r="F5258" s="492"/>
      <c r="G5258" s="492"/>
      <c r="H5258" s="199"/>
      <c r="I5258" s="199"/>
    </row>
    <row r="5259" spans="2:9" x14ac:dyDescent="0.3">
      <c r="B5259" s="285"/>
      <c r="C5259" s="492"/>
      <c r="D5259" s="492"/>
      <c r="E5259" s="492"/>
      <c r="F5259" s="492"/>
      <c r="G5259" s="492"/>
      <c r="H5259" s="199"/>
      <c r="I5259" s="199"/>
    </row>
    <row r="5260" spans="2:9" x14ac:dyDescent="0.3">
      <c r="B5260" s="285"/>
      <c r="C5260" s="492"/>
      <c r="D5260" s="492"/>
      <c r="E5260" s="492"/>
      <c r="F5260" s="492"/>
      <c r="G5260" s="492"/>
      <c r="H5260" s="199"/>
      <c r="I5260" s="199"/>
    </row>
    <row r="5261" spans="2:9" x14ac:dyDescent="0.3">
      <c r="B5261" s="285"/>
      <c r="C5261" s="492"/>
      <c r="D5261" s="492"/>
      <c r="E5261" s="492"/>
      <c r="F5261" s="492"/>
      <c r="G5261" s="492"/>
      <c r="H5261" s="199"/>
      <c r="I5261" s="199"/>
    </row>
    <row r="5262" spans="2:9" x14ac:dyDescent="0.3">
      <c r="B5262" s="285"/>
      <c r="C5262" s="492"/>
      <c r="D5262" s="492"/>
      <c r="E5262" s="492"/>
      <c r="F5262" s="492"/>
      <c r="G5262" s="492"/>
      <c r="H5262" s="199"/>
      <c r="I5262" s="199"/>
    </row>
    <row r="5263" spans="2:9" x14ac:dyDescent="0.3">
      <c r="B5263" s="285"/>
      <c r="C5263" s="492"/>
      <c r="D5263" s="492"/>
      <c r="E5263" s="492"/>
      <c r="F5263" s="492"/>
      <c r="G5263" s="492"/>
      <c r="H5263" s="199"/>
      <c r="I5263" s="199"/>
    </row>
    <row r="5264" spans="2:9" x14ac:dyDescent="0.3">
      <c r="B5264" s="285"/>
      <c r="C5264" s="492"/>
      <c r="D5264" s="492"/>
      <c r="E5264" s="492"/>
      <c r="F5264" s="492"/>
      <c r="G5264" s="492"/>
      <c r="H5264" s="199"/>
      <c r="I5264" s="199"/>
    </row>
    <row r="5265" spans="2:9" x14ac:dyDescent="0.3">
      <c r="B5265" s="285"/>
      <c r="C5265" s="492"/>
      <c r="D5265" s="492"/>
      <c r="E5265" s="492"/>
      <c r="F5265" s="492"/>
      <c r="G5265" s="492"/>
      <c r="H5265" s="199"/>
      <c r="I5265" s="199"/>
    </row>
    <row r="5266" spans="2:9" x14ac:dyDescent="0.3">
      <c r="B5266" s="285"/>
      <c r="C5266" s="492"/>
      <c r="D5266" s="492"/>
      <c r="E5266" s="492"/>
      <c r="F5266" s="492"/>
      <c r="G5266" s="492"/>
      <c r="H5266" s="199"/>
      <c r="I5266" s="199"/>
    </row>
    <row r="5267" spans="2:9" x14ac:dyDescent="0.3">
      <c r="B5267" s="285"/>
      <c r="C5267" s="492"/>
      <c r="D5267" s="492"/>
      <c r="E5267" s="492"/>
      <c r="F5267" s="492"/>
      <c r="G5267" s="492"/>
      <c r="H5267" s="199"/>
      <c r="I5267" s="199"/>
    </row>
    <row r="5268" spans="2:9" x14ac:dyDescent="0.3">
      <c r="B5268" s="285"/>
      <c r="C5268" s="492"/>
      <c r="D5268" s="492"/>
      <c r="E5268" s="492"/>
      <c r="F5268" s="492"/>
      <c r="G5268" s="492"/>
      <c r="H5268" s="199"/>
      <c r="I5268" s="199"/>
    </row>
    <row r="5269" spans="2:9" x14ac:dyDescent="0.3">
      <c r="B5269" s="285"/>
      <c r="C5269" s="492"/>
      <c r="D5269" s="492"/>
      <c r="E5269" s="492"/>
      <c r="F5269" s="492"/>
      <c r="G5269" s="492"/>
      <c r="H5269" s="199"/>
      <c r="I5269" s="199"/>
    </row>
    <row r="5270" spans="2:9" x14ac:dyDescent="0.3">
      <c r="B5270" s="285"/>
      <c r="C5270" s="492"/>
      <c r="D5270" s="492"/>
      <c r="E5270" s="492"/>
      <c r="F5270" s="492"/>
      <c r="G5270" s="492"/>
      <c r="H5270" s="199"/>
      <c r="I5270" s="199"/>
    </row>
    <row r="5271" spans="2:9" x14ac:dyDescent="0.3">
      <c r="B5271" s="285"/>
      <c r="C5271" s="492"/>
      <c r="D5271" s="492"/>
      <c r="E5271" s="492"/>
      <c r="F5271" s="492"/>
      <c r="G5271" s="492"/>
      <c r="H5271" s="199"/>
      <c r="I5271" s="199"/>
    </row>
    <row r="5272" spans="2:9" x14ac:dyDescent="0.3">
      <c r="B5272" s="285"/>
      <c r="C5272" s="492"/>
      <c r="D5272" s="492"/>
      <c r="E5272" s="492"/>
      <c r="F5272" s="492"/>
      <c r="G5272" s="492"/>
      <c r="H5272" s="199"/>
      <c r="I5272" s="199"/>
    </row>
    <row r="5273" spans="2:9" x14ac:dyDescent="0.3">
      <c r="B5273" s="285"/>
      <c r="C5273" s="492"/>
      <c r="D5273" s="492"/>
      <c r="E5273" s="492"/>
      <c r="F5273" s="492"/>
      <c r="G5273" s="492"/>
      <c r="H5273" s="199"/>
      <c r="I5273" s="199"/>
    </row>
    <row r="5274" spans="2:9" x14ac:dyDescent="0.3">
      <c r="B5274" s="285"/>
      <c r="C5274" s="492"/>
      <c r="D5274" s="492"/>
      <c r="E5274" s="492"/>
      <c r="F5274" s="492"/>
      <c r="G5274" s="492"/>
      <c r="H5274" s="199"/>
      <c r="I5274" s="199"/>
    </row>
    <row r="5275" spans="2:9" x14ac:dyDescent="0.3">
      <c r="B5275" s="285"/>
      <c r="C5275" s="492"/>
      <c r="D5275" s="492"/>
      <c r="E5275" s="492"/>
      <c r="F5275" s="492"/>
      <c r="G5275" s="492"/>
      <c r="H5275" s="199"/>
      <c r="I5275" s="199"/>
    </row>
    <row r="5276" spans="2:9" x14ac:dyDescent="0.3">
      <c r="B5276" s="285"/>
      <c r="C5276" s="492"/>
      <c r="D5276" s="492"/>
      <c r="E5276" s="492"/>
      <c r="F5276" s="492"/>
      <c r="G5276" s="492"/>
      <c r="H5276" s="199"/>
      <c r="I5276" s="199"/>
    </row>
    <row r="5277" spans="2:9" x14ac:dyDescent="0.3">
      <c r="B5277" s="285"/>
      <c r="C5277" s="492"/>
      <c r="D5277" s="492"/>
      <c r="E5277" s="492"/>
      <c r="F5277" s="492"/>
      <c r="G5277" s="492"/>
      <c r="H5277" s="199"/>
      <c r="I5277" s="199"/>
    </row>
    <row r="5278" spans="2:9" x14ac:dyDescent="0.3">
      <c r="B5278" s="285"/>
      <c r="C5278" s="492"/>
      <c r="D5278" s="492"/>
      <c r="E5278" s="492"/>
      <c r="F5278" s="492"/>
      <c r="G5278" s="492"/>
      <c r="H5278" s="199"/>
      <c r="I5278" s="199"/>
    </row>
    <row r="5279" spans="2:9" x14ac:dyDescent="0.3">
      <c r="B5279" s="285"/>
      <c r="C5279" s="492"/>
      <c r="D5279" s="492"/>
      <c r="E5279" s="492"/>
      <c r="F5279" s="492"/>
      <c r="G5279" s="492"/>
      <c r="H5279" s="199"/>
      <c r="I5279" s="199"/>
    </row>
    <row r="5280" spans="2:9" x14ac:dyDescent="0.3">
      <c r="B5280" s="285"/>
      <c r="C5280" s="492"/>
      <c r="D5280" s="492"/>
      <c r="E5280" s="492"/>
      <c r="F5280" s="492"/>
      <c r="G5280" s="492"/>
      <c r="H5280" s="199"/>
      <c r="I5280" s="199"/>
    </row>
    <row r="5281" spans="2:9" x14ac:dyDescent="0.3">
      <c r="B5281" s="285"/>
      <c r="C5281" s="492"/>
      <c r="D5281" s="492"/>
      <c r="E5281" s="492"/>
      <c r="F5281" s="492"/>
      <c r="G5281" s="492"/>
      <c r="H5281" s="199"/>
      <c r="I5281" s="199"/>
    </row>
    <row r="5282" spans="2:9" x14ac:dyDescent="0.3">
      <c r="B5282" s="285"/>
      <c r="C5282" s="492"/>
      <c r="D5282" s="492"/>
      <c r="E5282" s="492"/>
      <c r="F5282" s="492"/>
      <c r="G5282" s="492"/>
      <c r="H5282" s="199"/>
      <c r="I5282" s="199"/>
    </row>
    <row r="5283" spans="2:9" x14ac:dyDescent="0.3">
      <c r="B5283" s="285"/>
      <c r="C5283" s="492"/>
      <c r="D5283" s="492"/>
      <c r="E5283" s="492"/>
      <c r="F5283" s="492"/>
      <c r="G5283" s="492"/>
      <c r="H5283" s="199"/>
      <c r="I5283" s="199"/>
    </row>
    <row r="5284" spans="2:9" x14ac:dyDescent="0.3">
      <c r="B5284" s="285"/>
      <c r="C5284" s="492"/>
      <c r="D5284" s="492"/>
      <c r="E5284" s="492"/>
      <c r="F5284" s="492"/>
      <c r="G5284" s="492"/>
      <c r="H5284" s="199"/>
      <c r="I5284" s="199"/>
    </row>
    <row r="5285" spans="2:9" x14ac:dyDescent="0.3">
      <c r="B5285" s="285"/>
      <c r="C5285" s="492"/>
      <c r="D5285" s="492"/>
      <c r="E5285" s="492"/>
      <c r="F5285" s="492"/>
      <c r="G5285" s="492"/>
      <c r="H5285" s="199"/>
      <c r="I5285" s="199"/>
    </row>
    <row r="5286" spans="2:9" x14ac:dyDescent="0.3">
      <c r="B5286" s="285"/>
      <c r="C5286" s="492"/>
      <c r="D5286" s="492"/>
      <c r="E5286" s="492"/>
      <c r="F5286" s="492"/>
      <c r="G5286" s="492"/>
      <c r="H5286" s="199"/>
      <c r="I5286" s="199"/>
    </row>
    <row r="5287" spans="2:9" x14ac:dyDescent="0.3">
      <c r="B5287" s="285"/>
      <c r="C5287" s="492"/>
      <c r="D5287" s="492"/>
      <c r="E5287" s="492"/>
      <c r="F5287" s="492"/>
      <c r="G5287" s="492"/>
      <c r="H5287" s="199"/>
      <c r="I5287" s="199"/>
    </row>
    <row r="5288" spans="2:9" x14ac:dyDescent="0.3">
      <c r="B5288" s="285"/>
      <c r="C5288" s="492"/>
      <c r="D5288" s="492"/>
      <c r="E5288" s="492"/>
      <c r="F5288" s="492"/>
      <c r="G5288" s="492"/>
      <c r="H5288" s="199"/>
      <c r="I5288" s="199"/>
    </row>
    <row r="5289" spans="2:9" x14ac:dyDescent="0.3">
      <c r="B5289" s="285"/>
      <c r="C5289" s="492"/>
      <c r="D5289" s="492"/>
      <c r="E5289" s="492"/>
      <c r="F5289" s="492"/>
      <c r="G5289" s="492"/>
      <c r="H5289" s="199"/>
      <c r="I5289" s="199"/>
    </row>
    <row r="5290" spans="2:9" x14ac:dyDescent="0.3">
      <c r="B5290" s="285"/>
      <c r="C5290" s="492"/>
      <c r="D5290" s="492"/>
      <c r="E5290" s="492"/>
      <c r="F5290" s="492"/>
      <c r="G5290" s="492"/>
      <c r="H5290" s="199"/>
      <c r="I5290" s="199"/>
    </row>
    <row r="5291" spans="2:9" x14ac:dyDescent="0.3">
      <c r="B5291" s="285"/>
      <c r="C5291" s="492"/>
      <c r="D5291" s="492"/>
      <c r="E5291" s="492"/>
      <c r="F5291" s="492"/>
      <c r="G5291" s="492"/>
      <c r="H5291" s="199"/>
      <c r="I5291" s="199"/>
    </row>
    <row r="5292" spans="2:9" x14ac:dyDescent="0.3">
      <c r="B5292" s="285"/>
      <c r="C5292" s="492"/>
      <c r="D5292" s="492"/>
      <c r="E5292" s="492"/>
      <c r="F5292" s="492"/>
      <c r="G5292" s="492"/>
      <c r="H5292" s="199"/>
      <c r="I5292" s="199"/>
    </row>
    <row r="5293" spans="2:9" x14ac:dyDescent="0.3">
      <c r="B5293" s="285"/>
      <c r="C5293" s="492"/>
      <c r="D5293" s="492"/>
      <c r="E5293" s="492"/>
      <c r="F5293" s="492"/>
      <c r="G5293" s="492"/>
      <c r="H5293" s="199"/>
      <c r="I5293" s="199"/>
    </row>
    <row r="5294" spans="2:9" x14ac:dyDescent="0.3">
      <c r="B5294" s="285"/>
      <c r="C5294" s="492"/>
      <c r="D5294" s="492"/>
      <c r="E5294" s="492"/>
      <c r="F5294" s="492"/>
      <c r="G5294" s="492"/>
      <c r="H5294" s="199"/>
      <c r="I5294" s="199"/>
    </row>
    <row r="5295" spans="2:9" x14ac:dyDescent="0.3">
      <c r="B5295" s="285"/>
      <c r="C5295" s="492"/>
      <c r="D5295" s="492"/>
      <c r="E5295" s="492"/>
      <c r="F5295" s="492"/>
      <c r="G5295" s="492"/>
      <c r="H5295" s="199"/>
      <c r="I5295" s="199"/>
    </row>
    <row r="5296" spans="2:9" x14ac:dyDescent="0.3">
      <c r="B5296" s="285"/>
      <c r="C5296" s="492"/>
      <c r="D5296" s="492"/>
      <c r="E5296" s="492"/>
      <c r="F5296" s="492"/>
      <c r="G5296" s="492"/>
      <c r="H5296" s="199"/>
      <c r="I5296" s="199"/>
    </row>
    <row r="5297" spans="2:9" x14ac:dyDescent="0.3">
      <c r="B5297" s="285"/>
      <c r="C5297" s="492"/>
      <c r="D5297" s="492"/>
      <c r="E5297" s="492"/>
      <c r="F5297" s="492"/>
      <c r="G5297" s="492"/>
      <c r="H5297" s="199"/>
      <c r="I5297" s="199"/>
    </row>
    <row r="5298" spans="2:9" x14ac:dyDescent="0.3">
      <c r="B5298" s="285"/>
      <c r="C5298" s="492"/>
      <c r="D5298" s="492"/>
      <c r="E5298" s="492"/>
      <c r="F5298" s="492"/>
      <c r="G5298" s="492"/>
      <c r="H5298" s="199"/>
      <c r="I5298" s="199"/>
    </row>
    <row r="5299" spans="2:9" x14ac:dyDescent="0.3">
      <c r="B5299" s="285"/>
      <c r="C5299" s="492"/>
      <c r="D5299" s="492"/>
      <c r="E5299" s="492"/>
      <c r="F5299" s="492"/>
      <c r="G5299" s="492"/>
      <c r="H5299" s="199"/>
      <c r="I5299" s="199"/>
    </row>
    <row r="5300" spans="2:9" x14ac:dyDescent="0.3">
      <c r="B5300" s="285"/>
      <c r="C5300" s="492"/>
      <c r="D5300" s="492"/>
      <c r="E5300" s="492"/>
      <c r="F5300" s="492"/>
      <c r="G5300" s="492"/>
      <c r="H5300" s="199"/>
      <c r="I5300" s="199"/>
    </row>
    <row r="5301" spans="2:9" x14ac:dyDescent="0.3">
      <c r="B5301" s="285"/>
      <c r="C5301" s="492"/>
      <c r="D5301" s="492"/>
      <c r="E5301" s="492"/>
      <c r="F5301" s="492"/>
      <c r="G5301" s="492"/>
      <c r="H5301" s="199"/>
      <c r="I5301" s="199"/>
    </row>
    <row r="5302" spans="2:9" x14ac:dyDescent="0.3">
      <c r="B5302" s="285"/>
      <c r="C5302" s="492"/>
      <c r="D5302" s="492"/>
      <c r="E5302" s="492"/>
      <c r="F5302" s="492"/>
      <c r="G5302" s="492"/>
      <c r="H5302" s="199"/>
      <c r="I5302" s="199"/>
    </row>
    <row r="5303" spans="2:9" x14ac:dyDescent="0.3">
      <c r="B5303" s="285"/>
      <c r="C5303" s="492"/>
      <c r="D5303" s="492"/>
      <c r="E5303" s="492"/>
      <c r="F5303" s="492"/>
      <c r="G5303" s="492"/>
      <c r="H5303" s="199"/>
      <c r="I5303" s="199"/>
    </row>
    <row r="5304" spans="2:9" x14ac:dyDescent="0.3">
      <c r="B5304" s="285"/>
      <c r="C5304" s="492"/>
      <c r="D5304" s="492"/>
      <c r="E5304" s="492"/>
      <c r="F5304" s="492"/>
      <c r="G5304" s="492"/>
      <c r="H5304" s="199"/>
      <c r="I5304" s="199"/>
    </row>
    <row r="5305" spans="2:9" x14ac:dyDescent="0.3">
      <c r="B5305" s="285"/>
      <c r="C5305" s="492"/>
      <c r="D5305" s="492"/>
      <c r="E5305" s="492"/>
      <c r="F5305" s="492"/>
      <c r="G5305" s="492"/>
      <c r="H5305" s="199"/>
      <c r="I5305" s="199"/>
    </row>
    <row r="5306" spans="2:9" x14ac:dyDescent="0.3">
      <c r="B5306" s="285"/>
      <c r="C5306" s="492"/>
      <c r="D5306" s="492"/>
      <c r="E5306" s="492"/>
      <c r="F5306" s="492"/>
      <c r="G5306" s="492"/>
      <c r="H5306" s="199"/>
      <c r="I5306" s="199"/>
    </row>
    <row r="5307" spans="2:9" x14ac:dyDescent="0.3">
      <c r="B5307" s="285"/>
      <c r="C5307" s="492"/>
      <c r="D5307" s="492"/>
      <c r="E5307" s="492"/>
      <c r="F5307" s="492"/>
      <c r="G5307" s="492"/>
      <c r="H5307" s="199"/>
      <c r="I5307" s="199"/>
    </row>
    <row r="5308" spans="2:9" x14ac:dyDescent="0.3">
      <c r="B5308" s="285"/>
      <c r="C5308" s="492"/>
      <c r="D5308" s="492"/>
      <c r="E5308" s="492"/>
      <c r="F5308" s="492"/>
      <c r="G5308" s="492"/>
      <c r="H5308" s="199"/>
      <c r="I5308" s="199"/>
    </row>
    <row r="5309" spans="2:9" x14ac:dyDescent="0.3">
      <c r="B5309" s="285"/>
      <c r="C5309" s="492"/>
      <c r="D5309" s="492"/>
      <c r="E5309" s="492"/>
      <c r="F5309" s="492"/>
      <c r="G5309" s="492"/>
      <c r="H5309" s="199"/>
      <c r="I5309" s="199"/>
    </row>
    <row r="5310" spans="2:9" x14ac:dyDescent="0.3">
      <c r="B5310" s="285"/>
      <c r="C5310" s="492"/>
      <c r="D5310" s="492"/>
      <c r="E5310" s="492"/>
      <c r="F5310" s="492"/>
      <c r="G5310" s="492"/>
      <c r="H5310" s="199"/>
      <c r="I5310" s="199"/>
    </row>
    <row r="5311" spans="2:9" x14ac:dyDescent="0.3">
      <c r="B5311" s="285"/>
      <c r="C5311" s="492"/>
      <c r="D5311" s="492"/>
      <c r="E5311" s="492"/>
      <c r="F5311" s="492"/>
      <c r="G5311" s="492"/>
      <c r="H5311" s="199"/>
      <c r="I5311" s="199"/>
    </row>
    <row r="5312" spans="2:9" x14ac:dyDescent="0.3">
      <c r="B5312" s="285"/>
      <c r="C5312" s="492"/>
      <c r="D5312" s="492"/>
      <c r="E5312" s="492"/>
      <c r="F5312" s="492"/>
      <c r="G5312" s="492"/>
      <c r="H5312" s="199"/>
      <c r="I5312" s="199"/>
    </row>
    <row r="5313" spans="2:9" x14ac:dyDescent="0.3">
      <c r="B5313" s="285"/>
      <c r="C5313" s="492"/>
      <c r="D5313" s="492"/>
      <c r="E5313" s="492"/>
      <c r="F5313" s="492"/>
      <c r="G5313" s="492"/>
      <c r="H5313" s="199"/>
      <c r="I5313" s="199"/>
    </row>
    <row r="5314" spans="2:9" x14ac:dyDescent="0.3">
      <c r="B5314" s="285"/>
      <c r="C5314" s="492"/>
      <c r="D5314" s="492"/>
      <c r="E5314" s="492"/>
      <c r="F5314" s="492"/>
      <c r="G5314" s="492"/>
      <c r="H5314" s="199"/>
      <c r="I5314" s="199"/>
    </row>
    <row r="5315" spans="2:9" x14ac:dyDescent="0.3">
      <c r="B5315" s="285"/>
      <c r="C5315" s="492"/>
      <c r="D5315" s="492"/>
      <c r="E5315" s="492"/>
      <c r="F5315" s="492"/>
      <c r="G5315" s="492"/>
      <c r="H5315" s="199"/>
      <c r="I5315" s="199"/>
    </row>
    <row r="5316" spans="2:9" x14ac:dyDescent="0.3">
      <c r="B5316" s="285"/>
      <c r="C5316" s="492"/>
      <c r="D5316" s="492"/>
      <c r="E5316" s="492"/>
      <c r="F5316" s="492"/>
      <c r="G5316" s="492"/>
      <c r="H5316" s="199"/>
      <c r="I5316" s="199"/>
    </row>
    <row r="5317" spans="2:9" x14ac:dyDescent="0.3">
      <c r="B5317" s="285"/>
      <c r="C5317" s="492"/>
      <c r="D5317" s="492"/>
      <c r="E5317" s="492"/>
      <c r="F5317" s="492"/>
      <c r="G5317" s="492"/>
      <c r="H5317" s="199"/>
      <c r="I5317" s="199"/>
    </row>
    <row r="5318" spans="2:9" x14ac:dyDescent="0.3">
      <c r="B5318" s="285"/>
      <c r="C5318" s="492"/>
      <c r="D5318" s="492"/>
      <c r="E5318" s="492"/>
      <c r="F5318" s="492"/>
      <c r="G5318" s="492"/>
      <c r="H5318" s="199"/>
      <c r="I5318" s="199"/>
    </row>
    <row r="5319" spans="2:9" x14ac:dyDescent="0.3">
      <c r="B5319" s="285"/>
      <c r="C5319" s="492"/>
      <c r="D5319" s="492"/>
      <c r="E5319" s="492"/>
      <c r="F5319" s="492"/>
      <c r="G5319" s="492"/>
      <c r="H5319" s="199"/>
      <c r="I5319" s="199"/>
    </row>
    <row r="5320" spans="2:9" x14ac:dyDescent="0.3">
      <c r="B5320" s="285"/>
      <c r="C5320" s="492"/>
      <c r="D5320" s="492"/>
      <c r="E5320" s="492"/>
      <c r="F5320" s="492"/>
      <c r="G5320" s="492"/>
      <c r="H5320" s="199"/>
      <c r="I5320" s="199"/>
    </row>
    <row r="5321" spans="2:9" x14ac:dyDescent="0.3">
      <c r="B5321" s="285"/>
      <c r="C5321" s="492"/>
      <c r="D5321" s="492"/>
      <c r="E5321" s="492"/>
      <c r="F5321" s="492"/>
      <c r="G5321" s="492"/>
      <c r="H5321" s="199"/>
      <c r="I5321" s="199"/>
    </row>
    <row r="5322" spans="2:9" x14ac:dyDescent="0.3">
      <c r="B5322" s="285"/>
      <c r="C5322" s="492"/>
      <c r="D5322" s="492"/>
      <c r="E5322" s="492"/>
      <c r="F5322" s="492"/>
      <c r="G5322" s="492"/>
      <c r="H5322" s="199"/>
      <c r="I5322" s="199"/>
    </row>
    <row r="5323" spans="2:9" x14ac:dyDescent="0.3">
      <c r="B5323" s="285"/>
      <c r="C5323" s="492"/>
      <c r="D5323" s="492"/>
      <c r="E5323" s="492"/>
      <c r="F5323" s="492"/>
      <c r="G5323" s="492"/>
      <c r="H5323" s="199"/>
      <c r="I5323" s="199"/>
    </row>
    <row r="5324" spans="2:9" x14ac:dyDescent="0.3">
      <c r="B5324" s="285"/>
      <c r="C5324" s="492"/>
      <c r="D5324" s="492"/>
      <c r="E5324" s="492"/>
      <c r="F5324" s="492"/>
      <c r="G5324" s="492"/>
      <c r="H5324" s="199"/>
      <c r="I5324" s="199"/>
    </row>
    <row r="5325" spans="2:9" x14ac:dyDescent="0.3">
      <c r="B5325" s="285"/>
      <c r="C5325" s="492"/>
      <c r="D5325" s="492"/>
      <c r="E5325" s="492"/>
      <c r="F5325" s="492"/>
      <c r="G5325" s="492"/>
      <c r="H5325" s="199"/>
      <c r="I5325" s="199"/>
    </row>
    <row r="5326" spans="2:9" x14ac:dyDescent="0.3">
      <c r="B5326" s="285"/>
      <c r="C5326" s="492"/>
      <c r="D5326" s="492"/>
      <c r="E5326" s="492"/>
      <c r="F5326" s="492"/>
      <c r="G5326" s="492"/>
      <c r="H5326" s="199"/>
      <c r="I5326" s="199"/>
    </row>
    <row r="5327" spans="2:9" x14ac:dyDescent="0.3">
      <c r="B5327" s="285"/>
      <c r="C5327" s="492"/>
      <c r="D5327" s="492"/>
      <c r="E5327" s="492"/>
      <c r="F5327" s="492"/>
      <c r="G5327" s="492"/>
      <c r="H5327" s="199"/>
      <c r="I5327" s="199"/>
    </row>
    <row r="5328" spans="2:9" x14ac:dyDescent="0.3">
      <c r="B5328" s="285"/>
      <c r="C5328" s="492"/>
      <c r="D5328" s="492"/>
      <c r="E5328" s="492"/>
      <c r="F5328" s="492"/>
      <c r="G5328" s="492"/>
      <c r="H5328" s="199"/>
      <c r="I5328" s="199"/>
    </row>
    <row r="5329" spans="2:9" x14ac:dyDescent="0.3">
      <c r="B5329" s="285"/>
      <c r="C5329" s="492"/>
      <c r="D5329" s="492"/>
      <c r="E5329" s="492"/>
      <c r="F5329" s="492"/>
      <c r="G5329" s="492"/>
      <c r="H5329" s="199"/>
      <c r="I5329" s="199"/>
    </row>
    <row r="5330" spans="2:9" x14ac:dyDescent="0.3">
      <c r="B5330" s="285"/>
      <c r="C5330" s="492"/>
      <c r="D5330" s="492"/>
      <c r="E5330" s="492"/>
      <c r="F5330" s="492"/>
      <c r="G5330" s="492"/>
      <c r="H5330" s="199"/>
      <c r="I5330" s="199"/>
    </row>
    <row r="5331" spans="2:9" x14ac:dyDescent="0.3">
      <c r="B5331" s="285"/>
      <c r="C5331" s="492"/>
      <c r="D5331" s="492"/>
      <c r="E5331" s="492"/>
      <c r="F5331" s="492"/>
      <c r="G5331" s="492"/>
      <c r="H5331" s="199"/>
      <c r="I5331" s="199"/>
    </row>
    <row r="5332" spans="2:9" x14ac:dyDescent="0.3">
      <c r="B5332" s="285"/>
      <c r="C5332" s="492"/>
      <c r="D5332" s="492"/>
      <c r="E5332" s="492"/>
      <c r="F5332" s="492"/>
      <c r="G5332" s="492"/>
      <c r="H5332" s="199"/>
      <c r="I5332" s="199"/>
    </row>
    <row r="5333" spans="2:9" x14ac:dyDescent="0.3">
      <c r="B5333" s="285"/>
      <c r="C5333" s="492"/>
      <c r="D5333" s="492"/>
      <c r="E5333" s="492"/>
      <c r="F5333" s="492"/>
      <c r="G5333" s="492"/>
      <c r="H5333" s="199"/>
      <c r="I5333" s="199"/>
    </row>
    <row r="5334" spans="2:9" x14ac:dyDescent="0.3">
      <c r="B5334" s="285"/>
      <c r="C5334" s="492"/>
      <c r="D5334" s="492"/>
      <c r="E5334" s="492"/>
      <c r="F5334" s="492"/>
      <c r="G5334" s="492"/>
      <c r="H5334" s="199"/>
      <c r="I5334" s="199"/>
    </row>
    <row r="5335" spans="2:9" x14ac:dyDescent="0.3">
      <c r="B5335" s="285"/>
      <c r="C5335" s="492"/>
      <c r="D5335" s="492"/>
      <c r="E5335" s="492"/>
      <c r="F5335" s="492"/>
      <c r="G5335" s="492"/>
      <c r="H5335" s="199"/>
      <c r="I5335" s="199"/>
    </row>
    <row r="5336" spans="2:9" x14ac:dyDescent="0.3">
      <c r="B5336" s="285"/>
      <c r="C5336" s="492"/>
      <c r="D5336" s="492"/>
      <c r="E5336" s="492"/>
      <c r="F5336" s="492"/>
      <c r="G5336" s="492"/>
      <c r="H5336" s="199"/>
      <c r="I5336" s="199"/>
    </row>
    <row r="5337" spans="2:9" x14ac:dyDescent="0.3">
      <c r="B5337" s="285"/>
      <c r="C5337" s="492"/>
      <c r="D5337" s="492"/>
      <c r="E5337" s="492"/>
      <c r="F5337" s="492"/>
      <c r="G5337" s="492"/>
      <c r="H5337" s="199"/>
      <c r="I5337" s="199"/>
    </row>
    <row r="5338" spans="2:9" x14ac:dyDescent="0.3">
      <c r="B5338" s="285"/>
      <c r="C5338" s="492"/>
      <c r="D5338" s="492"/>
      <c r="E5338" s="492"/>
      <c r="F5338" s="492"/>
      <c r="G5338" s="492"/>
      <c r="H5338" s="199"/>
      <c r="I5338" s="199"/>
    </row>
    <row r="5339" spans="2:9" x14ac:dyDescent="0.3">
      <c r="B5339" s="285"/>
      <c r="C5339" s="492"/>
      <c r="D5339" s="492"/>
      <c r="E5339" s="492"/>
      <c r="F5339" s="492"/>
      <c r="G5339" s="492"/>
      <c r="H5339" s="199"/>
      <c r="I5339" s="199"/>
    </row>
    <row r="5340" spans="2:9" x14ac:dyDescent="0.3">
      <c r="B5340" s="285"/>
      <c r="C5340" s="492"/>
      <c r="D5340" s="492"/>
      <c r="E5340" s="492"/>
      <c r="F5340" s="492"/>
      <c r="G5340" s="492"/>
      <c r="H5340" s="199"/>
      <c r="I5340" s="199"/>
    </row>
    <row r="5341" spans="2:9" x14ac:dyDescent="0.3">
      <c r="B5341" s="285"/>
      <c r="C5341" s="492"/>
      <c r="D5341" s="492"/>
      <c r="E5341" s="492"/>
      <c r="F5341" s="492"/>
      <c r="G5341" s="492"/>
      <c r="H5341" s="199"/>
      <c r="I5341" s="199"/>
    </row>
    <row r="5342" spans="2:9" x14ac:dyDescent="0.3">
      <c r="B5342" s="285"/>
      <c r="C5342" s="492"/>
      <c r="D5342" s="492"/>
      <c r="E5342" s="492"/>
      <c r="F5342" s="492"/>
      <c r="G5342" s="492"/>
      <c r="H5342" s="199"/>
      <c r="I5342" s="199"/>
    </row>
    <row r="5343" spans="2:9" x14ac:dyDescent="0.3">
      <c r="B5343" s="285"/>
      <c r="C5343" s="492"/>
      <c r="D5343" s="492"/>
      <c r="E5343" s="492"/>
      <c r="F5343" s="492"/>
      <c r="G5343" s="492"/>
      <c r="H5343" s="199"/>
      <c r="I5343" s="199"/>
    </row>
    <row r="5344" spans="2:9" x14ac:dyDescent="0.3">
      <c r="B5344" s="285"/>
      <c r="C5344" s="492"/>
      <c r="D5344" s="492"/>
      <c r="E5344" s="492"/>
      <c r="F5344" s="492"/>
      <c r="G5344" s="492"/>
      <c r="H5344" s="199"/>
      <c r="I5344" s="199"/>
    </row>
    <row r="5345" spans="2:9" x14ac:dyDescent="0.3">
      <c r="B5345" s="285"/>
      <c r="C5345" s="492"/>
      <c r="D5345" s="492"/>
      <c r="E5345" s="492"/>
      <c r="F5345" s="492"/>
      <c r="G5345" s="492"/>
      <c r="H5345" s="199"/>
      <c r="I5345" s="199"/>
    </row>
    <row r="5346" spans="2:9" x14ac:dyDescent="0.3">
      <c r="B5346" s="285"/>
      <c r="C5346" s="492"/>
      <c r="D5346" s="492"/>
      <c r="E5346" s="492"/>
      <c r="F5346" s="492"/>
      <c r="G5346" s="492"/>
      <c r="H5346" s="199"/>
      <c r="I5346" s="199"/>
    </row>
    <row r="5347" spans="2:9" x14ac:dyDescent="0.3">
      <c r="B5347" s="285"/>
      <c r="C5347" s="492"/>
      <c r="D5347" s="492"/>
      <c r="E5347" s="492"/>
      <c r="F5347" s="492"/>
      <c r="G5347" s="492"/>
      <c r="H5347" s="199"/>
      <c r="I5347" s="199"/>
    </row>
    <row r="5348" spans="2:9" x14ac:dyDescent="0.3">
      <c r="B5348" s="285"/>
      <c r="C5348" s="492"/>
      <c r="D5348" s="492"/>
      <c r="E5348" s="492"/>
      <c r="F5348" s="492"/>
      <c r="G5348" s="492"/>
      <c r="H5348" s="199"/>
      <c r="I5348" s="199"/>
    </row>
    <row r="5349" spans="2:9" x14ac:dyDescent="0.3">
      <c r="B5349" s="285"/>
      <c r="C5349" s="492"/>
      <c r="D5349" s="492"/>
      <c r="E5349" s="492"/>
      <c r="F5349" s="492"/>
      <c r="G5349" s="492"/>
      <c r="H5349" s="199"/>
      <c r="I5349" s="199"/>
    </row>
    <row r="5350" spans="2:9" x14ac:dyDescent="0.3">
      <c r="B5350" s="285"/>
      <c r="C5350" s="492"/>
      <c r="D5350" s="492"/>
      <c r="E5350" s="492"/>
      <c r="F5350" s="492"/>
      <c r="G5350" s="492"/>
      <c r="H5350" s="199"/>
      <c r="I5350" s="199"/>
    </row>
    <row r="5351" spans="2:9" x14ac:dyDescent="0.3">
      <c r="B5351" s="285"/>
      <c r="C5351" s="492"/>
      <c r="D5351" s="492"/>
      <c r="E5351" s="492"/>
      <c r="F5351" s="492"/>
      <c r="G5351" s="492"/>
      <c r="H5351" s="199"/>
      <c r="I5351" s="199"/>
    </row>
    <row r="5352" spans="2:9" x14ac:dyDescent="0.3">
      <c r="B5352" s="285"/>
      <c r="C5352" s="492"/>
      <c r="D5352" s="492"/>
      <c r="E5352" s="492"/>
      <c r="F5352" s="492"/>
      <c r="G5352" s="492"/>
      <c r="H5352" s="199"/>
      <c r="I5352" s="199"/>
    </row>
    <row r="5353" spans="2:9" x14ac:dyDescent="0.3">
      <c r="B5353" s="285"/>
      <c r="C5353" s="492"/>
      <c r="D5353" s="492"/>
      <c r="E5353" s="492"/>
      <c r="F5353" s="492"/>
      <c r="G5353" s="492"/>
      <c r="H5353" s="199"/>
      <c r="I5353" s="199"/>
    </row>
    <row r="5354" spans="2:9" x14ac:dyDescent="0.3">
      <c r="B5354" s="285"/>
      <c r="C5354" s="492"/>
      <c r="D5354" s="492"/>
      <c r="E5354" s="492"/>
      <c r="F5354" s="492"/>
      <c r="G5354" s="492"/>
      <c r="H5354" s="199"/>
      <c r="I5354" s="199"/>
    </row>
    <row r="5355" spans="2:9" x14ac:dyDescent="0.3">
      <c r="B5355" s="285"/>
      <c r="C5355" s="492"/>
      <c r="D5355" s="492"/>
      <c r="E5355" s="492"/>
      <c r="F5355" s="492"/>
      <c r="G5355" s="492"/>
      <c r="H5355" s="199"/>
      <c r="I5355" s="199"/>
    </row>
    <row r="5356" spans="2:9" x14ac:dyDescent="0.3">
      <c r="B5356" s="285"/>
      <c r="C5356" s="492"/>
      <c r="D5356" s="492"/>
      <c r="E5356" s="492"/>
      <c r="F5356" s="492"/>
      <c r="G5356" s="492"/>
      <c r="H5356" s="199"/>
      <c r="I5356" s="199"/>
    </row>
    <row r="5357" spans="2:9" x14ac:dyDescent="0.3">
      <c r="B5357" s="285"/>
      <c r="C5357" s="492"/>
      <c r="D5357" s="492"/>
      <c r="E5357" s="492"/>
      <c r="F5357" s="492"/>
      <c r="G5357" s="492"/>
      <c r="H5357" s="199"/>
      <c r="I5357" s="199"/>
    </row>
    <row r="5358" spans="2:9" x14ac:dyDescent="0.3">
      <c r="B5358" s="285"/>
      <c r="C5358" s="492"/>
      <c r="D5358" s="492"/>
      <c r="E5358" s="492"/>
      <c r="F5358" s="492"/>
      <c r="G5358" s="492"/>
      <c r="H5358" s="199"/>
      <c r="I5358" s="199"/>
    </row>
    <row r="5359" spans="2:9" x14ac:dyDescent="0.3">
      <c r="B5359" s="285"/>
      <c r="C5359" s="492"/>
      <c r="D5359" s="492"/>
      <c r="E5359" s="492"/>
      <c r="F5359" s="492"/>
      <c r="G5359" s="492"/>
      <c r="H5359" s="199"/>
      <c r="I5359" s="199"/>
    </row>
    <row r="5360" spans="2:9" x14ac:dyDescent="0.3">
      <c r="B5360" s="285"/>
      <c r="C5360" s="492"/>
      <c r="D5360" s="492"/>
      <c r="E5360" s="492"/>
      <c r="F5360" s="492"/>
      <c r="G5360" s="492"/>
      <c r="H5360" s="199"/>
      <c r="I5360" s="199"/>
    </row>
    <row r="5361" spans="2:9" x14ac:dyDescent="0.3">
      <c r="B5361" s="285"/>
      <c r="C5361" s="492"/>
      <c r="D5361" s="492"/>
      <c r="E5361" s="492"/>
      <c r="F5361" s="492"/>
      <c r="G5361" s="492"/>
      <c r="H5361" s="199"/>
      <c r="I5361" s="199"/>
    </row>
    <row r="5362" spans="2:9" x14ac:dyDescent="0.3">
      <c r="B5362" s="285"/>
      <c r="C5362" s="492"/>
      <c r="D5362" s="492"/>
      <c r="E5362" s="492"/>
      <c r="F5362" s="492"/>
      <c r="G5362" s="492"/>
      <c r="H5362" s="199"/>
      <c r="I5362" s="199"/>
    </row>
    <row r="5363" spans="2:9" x14ac:dyDescent="0.3">
      <c r="B5363" s="285"/>
      <c r="C5363" s="492"/>
      <c r="D5363" s="492"/>
      <c r="E5363" s="492"/>
      <c r="F5363" s="492"/>
      <c r="G5363" s="492"/>
      <c r="H5363" s="199"/>
      <c r="I5363" s="199"/>
    </row>
    <row r="5364" spans="2:9" x14ac:dyDescent="0.3">
      <c r="B5364" s="285"/>
      <c r="C5364" s="492"/>
      <c r="D5364" s="492"/>
      <c r="E5364" s="492"/>
      <c r="F5364" s="492"/>
      <c r="G5364" s="492"/>
      <c r="H5364" s="199"/>
      <c r="I5364" s="199"/>
    </row>
    <row r="5365" spans="2:9" x14ac:dyDescent="0.3">
      <c r="B5365" s="285"/>
      <c r="C5365" s="492"/>
      <c r="D5365" s="492"/>
      <c r="E5365" s="492"/>
      <c r="F5365" s="492"/>
      <c r="G5365" s="492"/>
      <c r="H5365" s="199"/>
      <c r="I5365" s="199"/>
    </row>
    <row r="5366" spans="2:9" x14ac:dyDescent="0.3">
      <c r="B5366" s="285"/>
      <c r="C5366" s="492"/>
      <c r="D5366" s="492"/>
      <c r="E5366" s="492"/>
      <c r="F5366" s="492"/>
      <c r="G5366" s="492"/>
      <c r="H5366" s="199"/>
      <c r="I5366" s="199"/>
    </row>
    <row r="5367" spans="2:9" x14ac:dyDescent="0.3">
      <c r="B5367" s="285"/>
      <c r="C5367" s="492"/>
      <c r="D5367" s="492"/>
      <c r="E5367" s="492"/>
      <c r="F5367" s="492"/>
      <c r="G5367" s="492"/>
      <c r="H5367" s="199"/>
      <c r="I5367" s="199"/>
    </row>
    <row r="5368" spans="2:9" x14ac:dyDescent="0.3">
      <c r="B5368" s="285"/>
      <c r="C5368" s="492"/>
      <c r="D5368" s="492"/>
      <c r="E5368" s="492"/>
      <c r="F5368" s="492"/>
      <c r="G5368" s="492"/>
      <c r="H5368" s="199"/>
      <c r="I5368" s="199"/>
    </row>
    <row r="5369" spans="2:9" x14ac:dyDescent="0.3">
      <c r="B5369" s="285"/>
      <c r="C5369" s="492"/>
      <c r="D5369" s="492"/>
      <c r="E5369" s="492"/>
      <c r="F5369" s="492"/>
      <c r="G5369" s="492"/>
      <c r="H5369" s="199"/>
      <c r="I5369" s="199"/>
    </row>
    <row r="5370" spans="2:9" x14ac:dyDescent="0.3">
      <c r="B5370" s="285"/>
      <c r="C5370" s="492"/>
      <c r="D5370" s="492"/>
      <c r="E5370" s="492"/>
      <c r="F5370" s="492"/>
      <c r="G5370" s="492"/>
      <c r="H5370" s="199"/>
      <c r="I5370" s="199"/>
    </row>
    <row r="5371" spans="2:9" x14ac:dyDescent="0.3">
      <c r="B5371" s="285"/>
      <c r="C5371" s="492"/>
      <c r="D5371" s="492"/>
      <c r="E5371" s="492"/>
      <c r="F5371" s="492"/>
      <c r="G5371" s="492"/>
      <c r="H5371" s="199"/>
      <c r="I5371" s="199"/>
    </row>
    <row r="5372" spans="2:9" x14ac:dyDescent="0.3">
      <c r="B5372" s="285"/>
      <c r="C5372" s="492"/>
      <c r="D5372" s="492"/>
      <c r="E5372" s="492"/>
      <c r="F5372" s="492"/>
      <c r="G5372" s="492"/>
      <c r="H5372" s="199"/>
      <c r="I5372" s="199"/>
    </row>
    <row r="5373" spans="2:9" x14ac:dyDescent="0.3">
      <c r="B5373" s="285"/>
      <c r="C5373" s="492"/>
      <c r="D5373" s="492"/>
      <c r="E5373" s="492"/>
      <c r="F5373" s="492"/>
      <c r="G5373" s="492"/>
      <c r="H5373" s="199"/>
      <c r="I5373" s="199"/>
    </row>
    <row r="5374" spans="2:9" x14ac:dyDescent="0.3">
      <c r="B5374" s="285"/>
      <c r="C5374" s="492"/>
      <c r="D5374" s="492"/>
      <c r="E5374" s="492"/>
      <c r="F5374" s="492"/>
      <c r="G5374" s="492"/>
      <c r="H5374" s="199"/>
      <c r="I5374" s="199"/>
    </row>
    <row r="5375" spans="2:9" x14ac:dyDescent="0.3">
      <c r="B5375" s="285"/>
      <c r="C5375" s="492"/>
      <c r="D5375" s="492"/>
      <c r="E5375" s="492"/>
      <c r="F5375" s="492"/>
      <c r="G5375" s="492"/>
      <c r="H5375" s="199"/>
      <c r="I5375" s="199"/>
    </row>
    <row r="5376" spans="2:9" x14ac:dyDescent="0.3">
      <c r="B5376" s="285"/>
      <c r="C5376" s="492"/>
      <c r="D5376" s="492"/>
      <c r="E5376" s="492"/>
      <c r="F5376" s="492"/>
      <c r="G5376" s="492"/>
      <c r="H5376" s="199"/>
      <c r="I5376" s="199"/>
    </row>
    <row r="5377" spans="2:9" x14ac:dyDescent="0.3">
      <c r="B5377" s="285"/>
      <c r="C5377" s="492"/>
      <c r="D5377" s="492"/>
      <c r="E5377" s="492"/>
      <c r="F5377" s="492"/>
      <c r="G5377" s="492"/>
      <c r="H5377" s="199"/>
      <c r="I5377" s="199"/>
    </row>
    <row r="5378" spans="2:9" x14ac:dyDescent="0.3">
      <c r="B5378" s="285"/>
      <c r="C5378" s="492"/>
      <c r="D5378" s="492"/>
      <c r="E5378" s="492"/>
      <c r="F5378" s="492"/>
      <c r="G5378" s="492"/>
      <c r="H5378" s="199"/>
      <c r="I5378" s="199"/>
    </row>
    <row r="5379" spans="2:9" x14ac:dyDescent="0.3">
      <c r="B5379" s="285"/>
      <c r="C5379" s="492"/>
      <c r="D5379" s="492"/>
      <c r="E5379" s="492"/>
      <c r="F5379" s="492"/>
      <c r="G5379" s="492"/>
      <c r="H5379" s="199"/>
      <c r="I5379" s="199"/>
    </row>
    <row r="5380" spans="2:9" x14ac:dyDescent="0.3">
      <c r="B5380" s="285"/>
      <c r="C5380" s="492"/>
      <c r="D5380" s="492"/>
      <c r="E5380" s="492"/>
      <c r="F5380" s="492"/>
      <c r="G5380" s="492"/>
      <c r="H5380" s="199"/>
      <c r="I5380" s="199"/>
    </row>
    <row r="5381" spans="2:9" x14ac:dyDescent="0.3">
      <c r="B5381" s="285"/>
      <c r="C5381" s="492"/>
      <c r="D5381" s="492"/>
      <c r="E5381" s="492"/>
      <c r="F5381" s="492"/>
      <c r="G5381" s="492"/>
      <c r="H5381" s="199"/>
      <c r="I5381" s="199"/>
    </row>
    <row r="5382" spans="2:9" x14ac:dyDescent="0.3">
      <c r="B5382" s="285"/>
      <c r="C5382" s="492"/>
      <c r="D5382" s="492"/>
      <c r="E5382" s="492"/>
      <c r="F5382" s="492"/>
      <c r="G5382" s="492"/>
      <c r="H5382" s="199"/>
      <c r="I5382" s="199"/>
    </row>
    <row r="5383" spans="2:9" x14ac:dyDescent="0.3">
      <c r="B5383" s="285"/>
      <c r="C5383" s="492"/>
      <c r="D5383" s="492"/>
      <c r="E5383" s="492"/>
      <c r="F5383" s="492"/>
      <c r="G5383" s="492"/>
      <c r="H5383" s="199"/>
      <c r="I5383" s="199"/>
    </row>
    <row r="5384" spans="2:9" x14ac:dyDescent="0.3">
      <c r="B5384" s="285"/>
      <c r="C5384" s="492"/>
      <c r="D5384" s="492"/>
      <c r="E5384" s="492"/>
      <c r="F5384" s="492"/>
      <c r="G5384" s="492"/>
      <c r="H5384" s="199"/>
      <c r="I5384" s="199"/>
    </row>
    <row r="5385" spans="2:9" x14ac:dyDescent="0.3">
      <c r="B5385" s="285"/>
      <c r="C5385" s="492"/>
      <c r="D5385" s="492"/>
      <c r="E5385" s="492"/>
      <c r="F5385" s="492"/>
      <c r="G5385" s="492"/>
      <c r="H5385" s="199"/>
      <c r="I5385" s="199"/>
    </row>
    <row r="5386" spans="2:9" x14ac:dyDescent="0.3">
      <c r="B5386" s="285"/>
      <c r="C5386" s="492"/>
      <c r="D5386" s="492"/>
      <c r="E5386" s="492"/>
      <c r="F5386" s="492"/>
      <c r="G5386" s="492"/>
      <c r="H5386" s="199"/>
      <c r="I5386" s="199"/>
    </row>
    <row r="5387" spans="2:9" x14ac:dyDescent="0.3">
      <c r="B5387" s="285"/>
      <c r="C5387" s="492"/>
      <c r="D5387" s="492"/>
      <c r="E5387" s="492"/>
      <c r="F5387" s="492"/>
      <c r="G5387" s="492"/>
      <c r="H5387" s="199"/>
      <c r="I5387" s="199"/>
    </row>
    <row r="5388" spans="2:9" x14ac:dyDescent="0.3">
      <c r="B5388" s="285"/>
      <c r="C5388" s="492"/>
      <c r="D5388" s="492"/>
      <c r="E5388" s="492"/>
      <c r="F5388" s="492"/>
      <c r="G5388" s="492"/>
      <c r="H5388" s="199"/>
      <c r="I5388" s="199"/>
    </row>
    <row r="5389" spans="2:9" x14ac:dyDescent="0.3">
      <c r="B5389" s="285"/>
      <c r="C5389" s="492"/>
      <c r="D5389" s="492"/>
      <c r="E5389" s="492"/>
      <c r="F5389" s="492"/>
      <c r="G5389" s="492"/>
      <c r="H5389" s="199"/>
      <c r="I5389" s="199"/>
    </row>
    <row r="5390" spans="2:9" x14ac:dyDescent="0.3">
      <c r="B5390" s="285"/>
      <c r="C5390" s="492"/>
      <c r="D5390" s="492"/>
      <c r="E5390" s="492"/>
      <c r="F5390" s="492"/>
      <c r="G5390" s="492"/>
      <c r="H5390" s="199"/>
      <c r="I5390" s="199"/>
    </row>
    <row r="5391" spans="2:9" x14ac:dyDescent="0.3">
      <c r="B5391" s="285"/>
      <c r="C5391" s="492"/>
      <c r="D5391" s="492"/>
      <c r="E5391" s="492"/>
      <c r="F5391" s="492"/>
      <c r="G5391" s="492"/>
      <c r="H5391" s="199"/>
      <c r="I5391" s="199"/>
    </row>
    <row r="5392" spans="2:9" x14ac:dyDescent="0.3">
      <c r="B5392" s="285"/>
      <c r="C5392" s="492"/>
      <c r="D5392" s="492"/>
      <c r="E5392" s="492"/>
      <c r="F5392" s="492"/>
      <c r="G5392" s="492"/>
      <c r="H5392" s="199"/>
      <c r="I5392" s="199"/>
    </row>
    <row r="5393" spans="2:9" x14ac:dyDescent="0.3">
      <c r="B5393" s="285"/>
      <c r="C5393" s="492"/>
      <c r="D5393" s="492"/>
      <c r="E5393" s="492"/>
      <c r="F5393" s="492"/>
      <c r="G5393" s="492"/>
      <c r="H5393" s="199"/>
      <c r="I5393" s="199"/>
    </row>
    <row r="5394" spans="2:9" x14ac:dyDescent="0.3">
      <c r="B5394" s="285"/>
      <c r="C5394" s="492"/>
      <c r="D5394" s="492"/>
      <c r="E5394" s="492"/>
      <c r="F5394" s="492"/>
      <c r="G5394" s="492"/>
      <c r="H5394" s="199"/>
      <c r="I5394" s="199"/>
    </row>
    <row r="5395" spans="2:9" x14ac:dyDescent="0.3">
      <c r="B5395" s="285"/>
      <c r="C5395" s="492"/>
      <c r="D5395" s="492"/>
      <c r="E5395" s="492"/>
      <c r="F5395" s="492"/>
      <c r="G5395" s="492"/>
      <c r="H5395" s="199"/>
      <c r="I5395" s="199"/>
    </row>
    <row r="5396" spans="2:9" x14ac:dyDescent="0.3">
      <c r="B5396" s="285"/>
      <c r="C5396" s="492"/>
      <c r="D5396" s="492"/>
      <c r="E5396" s="492"/>
      <c r="F5396" s="492"/>
      <c r="G5396" s="492"/>
      <c r="H5396" s="199"/>
      <c r="I5396" s="199"/>
    </row>
    <row r="5397" spans="2:9" x14ac:dyDescent="0.3">
      <c r="B5397" s="285"/>
      <c r="C5397" s="492"/>
      <c r="D5397" s="492"/>
      <c r="E5397" s="492"/>
      <c r="F5397" s="492"/>
      <c r="G5397" s="492"/>
      <c r="H5397" s="199"/>
      <c r="I5397" s="199"/>
    </row>
    <row r="5398" spans="2:9" x14ac:dyDescent="0.3">
      <c r="B5398" s="285"/>
      <c r="C5398" s="492"/>
      <c r="D5398" s="492"/>
      <c r="E5398" s="492"/>
      <c r="F5398" s="492"/>
      <c r="G5398" s="492"/>
      <c r="H5398" s="199"/>
      <c r="I5398" s="199"/>
    </row>
    <row r="5399" spans="2:9" x14ac:dyDescent="0.3">
      <c r="B5399" s="285"/>
      <c r="C5399" s="492"/>
      <c r="D5399" s="492"/>
      <c r="E5399" s="492"/>
      <c r="F5399" s="492"/>
      <c r="G5399" s="492"/>
      <c r="H5399" s="199"/>
      <c r="I5399" s="199"/>
    </row>
    <row r="5400" spans="2:9" x14ac:dyDescent="0.3">
      <c r="B5400" s="285"/>
      <c r="C5400" s="492"/>
      <c r="D5400" s="492"/>
      <c r="E5400" s="492"/>
      <c r="F5400" s="492"/>
      <c r="G5400" s="492"/>
      <c r="H5400" s="199"/>
      <c r="I5400" s="199"/>
    </row>
    <row r="5401" spans="2:9" x14ac:dyDescent="0.3">
      <c r="B5401" s="285"/>
      <c r="C5401" s="492"/>
      <c r="D5401" s="492"/>
      <c r="E5401" s="492"/>
      <c r="F5401" s="492"/>
      <c r="G5401" s="492"/>
      <c r="H5401" s="199"/>
      <c r="I5401" s="199"/>
    </row>
    <row r="5402" spans="2:9" x14ac:dyDescent="0.3">
      <c r="B5402" s="285"/>
      <c r="C5402" s="492"/>
      <c r="D5402" s="492"/>
      <c r="E5402" s="492"/>
      <c r="F5402" s="492"/>
      <c r="G5402" s="492"/>
      <c r="H5402" s="199"/>
      <c r="I5402" s="199"/>
    </row>
    <row r="5403" spans="2:9" x14ac:dyDescent="0.3">
      <c r="B5403" s="285"/>
      <c r="C5403" s="492"/>
      <c r="D5403" s="492"/>
      <c r="E5403" s="492"/>
      <c r="F5403" s="492"/>
      <c r="G5403" s="492"/>
      <c r="H5403" s="199"/>
      <c r="I5403" s="199"/>
    </row>
    <row r="5404" spans="2:9" x14ac:dyDescent="0.3">
      <c r="B5404" s="285"/>
      <c r="C5404" s="492"/>
      <c r="D5404" s="492"/>
      <c r="E5404" s="492"/>
      <c r="F5404" s="492"/>
      <c r="G5404" s="492"/>
      <c r="H5404" s="199"/>
      <c r="I5404" s="199"/>
    </row>
    <row r="5405" spans="2:9" x14ac:dyDescent="0.3">
      <c r="B5405" s="285"/>
      <c r="C5405" s="492"/>
      <c r="D5405" s="492"/>
      <c r="E5405" s="492"/>
      <c r="F5405" s="492"/>
      <c r="G5405" s="492"/>
      <c r="H5405" s="199"/>
      <c r="I5405" s="199"/>
    </row>
    <row r="5406" spans="2:9" x14ac:dyDescent="0.3">
      <c r="B5406" s="285"/>
      <c r="C5406" s="492"/>
      <c r="D5406" s="492"/>
      <c r="E5406" s="492"/>
      <c r="F5406" s="492"/>
      <c r="G5406" s="492"/>
      <c r="H5406" s="199"/>
      <c r="I5406" s="199"/>
    </row>
    <row r="5407" spans="2:9" x14ac:dyDescent="0.3">
      <c r="B5407" s="285"/>
      <c r="C5407" s="492"/>
      <c r="D5407" s="492"/>
      <c r="E5407" s="492"/>
      <c r="F5407" s="492"/>
      <c r="G5407" s="492"/>
      <c r="H5407" s="199"/>
      <c r="I5407" s="199"/>
    </row>
    <row r="5408" spans="2:9" x14ac:dyDescent="0.3">
      <c r="B5408" s="285"/>
      <c r="C5408" s="492"/>
      <c r="D5408" s="492"/>
      <c r="E5408" s="492"/>
      <c r="F5408" s="492"/>
      <c r="G5408" s="492"/>
      <c r="H5408" s="199"/>
      <c r="I5408" s="199"/>
    </row>
    <row r="5409" spans="2:9" x14ac:dyDescent="0.3">
      <c r="B5409" s="285"/>
      <c r="C5409" s="492"/>
      <c r="D5409" s="492"/>
      <c r="E5409" s="492"/>
      <c r="F5409" s="492"/>
      <c r="G5409" s="492"/>
      <c r="H5409" s="199"/>
      <c r="I5409" s="199"/>
    </row>
    <row r="5410" spans="2:9" x14ac:dyDescent="0.3">
      <c r="B5410" s="285"/>
      <c r="C5410" s="492"/>
      <c r="D5410" s="492"/>
      <c r="E5410" s="492"/>
      <c r="F5410" s="492"/>
      <c r="G5410" s="492"/>
      <c r="H5410" s="199"/>
      <c r="I5410" s="199"/>
    </row>
    <row r="5411" spans="2:9" x14ac:dyDescent="0.3">
      <c r="B5411" s="285"/>
      <c r="C5411" s="492"/>
      <c r="D5411" s="492"/>
      <c r="E5411" s="492"/>
      <c r="F5411" s="492"/>
      <c r="G5411" s="492"/>
      <c r="H5411" s="199"/>
      <c r="I5411" s="199"/>
    </row>
    <row r="5412" spans="2:9" x14ac:dyDescent="0.3">
      <c r="B5412" s="285"/>
      <c r="C5412" s="492"/>
      <c r="D5412" s="492"/>
      <c r="E5412" s="492"/>
      <c r="F5412" s="492"/>
      <c r="G5412" s="492"/>
      <c r="H5412" s="199"/>
      <c r="I5412" s="199"/>
    </row>
    <row r="5413" spans="2:9" x14ac:dyDescent="0.3">
      <c r="B5413" s="285"/>
      <c r="C5413" s="492"/>
      <c r="D5413" s="492"/>
      <c r="E5413" s="492"/>
      <c r="F5413" s="492"/>
      <c r="G5413" s="492"/>
      <c r="H5413" s="199"/>
      <c r="I5413" s="199"/>
    </row>
    <row r="5414" spans="2:9" x14ac:dyDescent="0.3">
      <c r="B5414" s="285"/>
      <c r="C5414" s="492"/>
      <c r="D5414" s="492"/>
      <c r="E5414" s="492"/>
      <c r="F5414" s="492"/>
      <c r="G5414" s="492"/>
      <c r="H5414" s="199"/>
      <c r="I5414" s="199"/>
    </row>
    <row r="5415" spans="2:9" x14ac:dyDescent="0.3">
      <c r="B5415" s="285"/>
      <c r="C5415" s="492"/>
      <c r="D5415" s="492"/>
      <c r="E5415" s="492"/>
      <c r="F5415" s="492"/>
      <c r="G5415" s="492"/>
      <c r="H5415" s="199"/>
      <c r="I5415" s="199"/>
    </row>
    <row r="5416" spans="2:9" x14ac:dyDescent="0.3">
      <c r="B5416" s="285"/>
      <c r="C5416" s="492"/>
      <c r="D5416" s="492"/>
      <c r="E5416" s="492"/>
      <c r="F5416" s="492"/>
      <c r="G5416" s="492"/>
      <c r="H5416" s="199"/>
      <c r="I5416" s="199"/>
    </row>
    <row r="5417" spans="2:9" x14ac:dyDescent="0.3">
      <c r="B5417" s="285"/>
      <c r="C5417" s="492"/>
      <c r="D5417" s="492"/>
      <c r="E5417" s="492"/>
      <c r="F5417" s="492"/>
      <c r="G5417" s="492"/>
      <c r="H5417" s="199"/>
      <c r="I5417" s="199"/>
    </row>
    <row r="5418" spans="2:9" x14ac:dyDescent="0.3">
      <c r="B5418" s="285"/>
      <c r="C5418" s="492"/>
      <c r="D5418" s="492"/>
      <c r="E5418" s="492"/>
      <c r="F5418" s="492"/>
      <c r="G5418" s="492"/>
      <c r="H5418" s="199"/>
      <c r="I5418" s="199"/>
    </row>
    <row r="5419" spans="2:9" x14ac:dyDescent="0.3">
      <c r="B5419" s="285"/>
      <c r="C5419" s="492"/>
      <c r="D5419" s="492"/>
      <c r="E5419" s="492"/>
      <c r="F5419" s="492"/>
      <c r="G5419" s="492"/>
      <c r="H5419" s="199"/>
      <c r="I5419" s="199"/>
    </row>
    <row r="5420" spans="2:9" x14ac:dyDescent="0.3">
      <c r="B5420" s="285"/>
      <c r="C5420" s="492"/>
      <c r="D5420" s="492"/>
      <c r="E5420" s="492"/>
      <c r="F5420" s="492"/>
      <c r="G5420" s="492"/>
      <c r="H5420" s="199"/>
      <c r="I5420" s="199"/>
    </row>
    <row r="5421" spans="2:9" x14ac:dyDescent="0.3">
      <c r="B5421" s="285"/>
      <c r="C5421" s="492"/>
      <c r="D5421" s="492"/>
      <c r="E5421" s="492"/>
      <c r="F5421" s="492"/>
      <c r="G5421" s="492"/>
      <c r="H5421" s="199"/>
      <c r="I5421" s="199"/>
    </row>
    <row r="5422" spans="2:9" x14ac:dyDescent="0.3">
      <c r="B5422" s="285"/>
      <c r="C5422" s="492"/>
      <c r="D5422" s="492"/>
      <c r="E5422" s="492"/>
      <c r="F5422" s="492"/>
      <c r="G5422" s="492"/>
      <c r="H5422" s="199"/>
      <c r="I5422" s="199"/>
    </row>
    <row r="5423" spans="2:9" x14ac:dyDescent="0.3">
      <c r="B5423" s="285"/>
      <c r="C5423" s="492"/>
      <c r="D5423" s="492"/>
      <c r="E5423" s="492"/>
      <c r="F5423" s="492"/>
      <c r="G5423" s="492"/>
      <c r="H5423" s="199"/>
      <c r="I5423" s="199"/>
    </row>
    <row r="5424" spans="2:9" x14ac:dyDescent="0.3">
      <c r="B5424" s="285"/>
      <c r="C5424" s="492"/>
      <c r="D5424" s="492"/>
      <c r="E5424" s="492"/>
      <c r="F5424" s="492"/>
      <c r="G5424" s="492"/>
      <c r="H5424" s="199"/>
      <c r="I5424" s="199"/>
    </row>
    <row r="5425" spans="2:9" x14ac:dyDescent="0.3">
      <c r="B5425" s="285"/>
      <c r="C5425" s="492"/>
      <c r="D5425" s="492"/>
      <c r="E5425" s="492"/>
      <c r="F5425" s="492"/>
      <c r="G5425" s="492"/>
      <c r="H5425" s="199"/>
      <c r="I5425" s="199"/>
    </row>
    <row r="5426" spans="2:9" x14ac:dyDescent="0.3">
      <c r="B5426" s="285"/>
      <c r="C5426" s="492"/>
      <c r="D5426" s="492"/>
      <c r="E5426" s="492"/>
      <c r="F5426" s="492"/>
      <c r="G5426" s="492"/>
      <c r="H5426" s="199"/>
      <c r="I5426" s="199"/>
    </row>
    <row r="5427" spans="2:9" x14ac:dyDescent="0.3">
      <c r="B5427" s="285"/>
      <c r="C5427" s="492"/>
      <c r="D5427" s="492"/>
      <c r="E5427" s="492"/>
      <c r="F5427" s="492"/>
      <c r="G5427" s="492"/>
      <c r="H5427" s="199"/>
      <c r="I5427" s="199"/>
    </row>
    <row r="5428" spans="2:9" x14ac:dyDescent="0.3">
      <c r="B5428" s="285"/>
      <c r="C5428" s="492"/>
      <c r="D5428" s="492"/>
      <c r="E5428" s="492"/>
      <c r="F5428" s="492"/>
      <c r="G5428" s="492"/>
      <c r="H5428" s="199"/>
      <c r="I5428" s="199"/>
    </row>
    <row r="5429" spans="2:9" x14ac:dyDescent="0.3">
      <c r="B5429" s="285"/>
      <c r="C5429" s="492"/>
      <c r="D5429" s="492"/>
      <c r="E5429" s="492"/>
      <c r="F5429" s="492"/>
      <c r="G5429" s="492"/>
      <c r="H5429" s="199"/>
      <c r="I5429" s="199"/>
    </row>
    <row r="5430" spans="2:9" x14ac:dyDescent="0.3">
      <c r="B5430" s="285"/>
      <c r="C5430" s="492"/>
      <c r="D5430" s="492"/>
      <c r="E5430" s="492"/>
      <c r="F5430" s="492"/>
      <c r="G5430" s="492"/>
      <c r="H5430" s="199"/>
      <c r="I5430" s="199"/>
    </row>
    <row r="5431" spans="2:9" x14ac:dyDescent="0.3">
      <c r="B5431" s="285"/>
      <c r="C5431" s="492"/>
      <c r="D5431" s="492"/>
      <c r="E5431" s="492"/>
      <c r="F5431" s="492"/>
      <c r="G5431" s="492"/>
      <c r="H5431" s="199"/>
      <c r="I5431" s="199"/>
    </row>
    <row r="5432" spans="2:9" x14ac:dyDescent="0.3">
      <c r="B5432" s="285"/>
      <c r="C5432" s="492"/>
      <c r="D5432" s="492"/>
      <c r="E5432" s="492"/>
      <c r="F5432" s="492"/>
      <c r="G5432" s="492"/>
      <c r="H5432" s="199"/>
      <c r="I5432" s="199"/>
    </row>
    <row r="5433" spans="2:9" x14ac:dyDescent="0.3">
      <c r="B5433" s="285"/>
      <c r="C5433" s="492"/>
      <c r="D5433" s="492"/>
      <c r="E5433" s="492"/>
      <c r="F5433" s="492"/>
      <c r="G5433" s="492"/>
      <c r="H5433" s="199"/>
      <c r="I5433" s="199"/>
    </row>
    <row r="5434" spans="2:9" x14ac:dyDescent="0.3">
      <c r="B5434" s="285"/>
      <c r="C5434" s="492"/>
      <c r="D5434" s="492"/>
      <c r="E5434" s="492"/>
      <c r="F5434" s="492"/>
      <c r="G5434" s="492"/>
      <c r="H5434" s="199"/>
      <c r="I5434" s="199"/>
    </row>
    <row r="5435" spans="2:9" x14ac:dyDescent="0.3">
      <c r="B5435" s="285"/>
      <c r="C5435" s="492"/>
      <c r="D5435" s="492"/>
      <c r="E5435" s="492"/>
      <c r="F5435" s="492"/>
      <c r="G5435" s="492"/>
      <c r="H5435" s="199"/>
      <c r="I5435" s="199"/>
    </row>
    <row r="5436" spans="2:9" x14ac:dyDescent="0.3">
      <c r="B5436" s="285"/>
      <c r="C5436" s="492"/>
      <c r="D5436" s="492"/>
      <c r="E5436" s="492"/>
      <c r="F5436" s="492"/>
      <c r="G5436" s="492"/>
      <c r="H5436" s="199"/>
      <c r="I5436" s="199"/>
    </row>
    <row r="5437" spans="2:9" x14ac:dyDescent="0.3">
      <c r="B5437" s="285"/>
      <c r="C5437" s="492"/>
      <c r="D5437" s="492"/>
      <c r="E5437" s="492"/>
      <c r="F5437" s="492"/>
      <c r="G5437" s="492"/>
      <c r="H5437" s="199"/>
      <c r="I5437" s="199"/>
    </row>
    <row r="5438" spans="2:9" x14ac:dyDescent="0.3">
      <c r="B5438" s="285"/>
      <c r="C5438" s="492"/>
      <c r="D5438" s="492"/>
      <c r="E5438" s="492"/>
      <c r="F5438" s="492"/>
      <c r="G5438" s="492"/>
      <c r="H5438" s="199"/>
      <c r="I5438" s="199"/>
    </row>
    <row r="5439" spans="2:9" x14ac:dyDescent="0.3">
      <c r="B5439" s="285"/>
      <c r="C5439" s="492"/>
      <c r="D5439" s="492"/>
      <c r="E5439" s="492"/>
      <c r="F5439" s="492"/>
      <c r="G5439" s="492"/>
      <c r="H5439" s="199"/>
      <c r="I5439" s="199"/>
    </row>
    <row r="5440" spans="2:9" x14ac:dyDescent="0.3">
      <c r="B5440" s="285"/>
      <c r="C5440" s="492"/>
      <c r="D5440" s="492"/>
      <c r="E5440" s="492"/>
      <c r="F5440" s="492"/>
      <c r="G5440" s="492"/>
      <c r="H5440" s="199"/>
      <c r="I5440" s="199"/>
    </row>
    <row r="5441" spans="2:9" x14ac:dyDescent="0.3">
      <c r="B5441" s="285"/>
      <c r="C5441" s="492"/>
      <c r="D5441" s="492"/>
      <c r="E5441" s="492"/>
      <c r="F5441" s="492"/>
      <c r="G5441" s="492"/>
      <c r="H5441" s="199"/>
      <c r="I5441" s="199"/>
    </row>
    <row r="5442" spans="2:9" x14ac:dyDescent="0.3">
      <c r="B5442" s="285"/>
      <c r="C5442" s="492"/>
      <c r="D5442" s="492"/>
      <c r="E5442" s="492"/>
      <c r="F5442" s="492"/>
      <c r="G5442" s="492"/>
      <c r="H5442" s="199"/>
      <c r="I5442" s="199"/>
    </row>
    <row r="5443" spans="2:9" x14ac:dyDescent="0.3">
      <c r="B5443" s="285"/>
      <c r="C5443" s="492"/>
      <c r="D5443" s="492"/>
      <c r="E5443" s="492"/>
      <c r="F5443" s="492"/>
      <c r="G5443" s="492"/>
      <c r="H5443" s="199"/>
      <c r="I5443" s="199"/>
    </row>
    <row r="5444" spans="2:9" x14ac:dyDescent="0.3">
      <c r="B5444" s="285"/>
      <c r="C5444" s="492"/>
      <c r="D5444" s="492"/>
      <c r="E5444" s="492"/>
      <c r="F5444" s="492"/>
      <c r="G5444" s="492"/>
      <c r="H5444" s="199"/>
      <c r="I5444" s="199"/>
    </row>
    <row r="5445" spans="2:9" x14ac:dyDescent="0.3">
      <c r="B5445" s="285"/>
      <c r="C5445" s="492"/>
      <c r="D5445" s="492"/>
      <c r="E5445" s="492"/>
      <c r="F5445" s="492"/>
      <c r="G5445" s="492"/>
      <c r="H5445" s="199"/>
      <c r="I5445" s="199"/>
    </row>
    <row r="5446" spans="2:9" x14ac:dyDescent="0.3">
      <c r="B5446" s="285"/>
      <c r="C5446" s="492"/>
      <c r="D5446" s="492"/>
      <c r="E5446" s="492"/>
      <c r="F5446" s="492"/>
      <c r="G5446" s="492"/>
      <c r="H5446" s="199"/>
      <c r="I5446" s="199"/>
    </row>
    <row r="5447" spans="2:9" x14ac:dyDescent="0.3">
      <c r="B5447" s="285"/>
      <c r="C5447" s="492"/>
      <c r="D5447" s="492"/>
      <c r="E5447" s="492"/>
      <c r="F5447" s="492"/>
      <c r="G5447" s="492"/>
      <c r="H5447" s="199"/>
      <c r="I5447" s="199"/>
    </row>
    <row r="5448" spans="2:9" x14ac:dyDescent="0.3">
      <c r="B5448" s="285"/>
      <c r="C5448" s="492"/>
      <c r="D5448" s="492"/>
      <c r="E5448" s="492"/>
      <c r="F5448" s="492"/>
      <c r="G5448" s="492"/>
      <c r="H5448" s="199"/>
      <c r="I5448" s="199"/>
    </row>
    <row r="5449" spans="2:9" x14ac:dyDescent="0.3">
      <c r="B5449" s="285"/>
      <c r="C5449" s="492"/>
      <c r="D5449" s="492"/>
      <c r="E5449" s="492"/>
      <c r="F5449" s="492"/>
      <c r="G5449" s="492"/>
      <c r="H5449" s="199"/>
      <c r="I5449" s="199"/>
    </row>
    <row r="5450" spans="2:9" x14ac:dyDescent="0.3">
      <c r="B5450" s="285"/>
      <c r="C5450" s="492"/>
      <c r="D5450" s="492"/>
      <c r="E5450" s="492"/>
      <c r="F5450" s="492"/>
      <c r="G5450" s="492"/>
      <c r="H5450" s="199"/>
      <c r="I5450" s="199"/>
    </row>
    <row r="5451" spans="2:9" x14ac:dyDescent="0.3">
      <c r="B5451" s="285"/>
      <c r="C5451" s="492"/>
      <c r="D5451" s="492"/>
      <c r="E5451" s="492"/>
      <c r="F5451" s="492"/>
      <c r="G5451" s="492"/>
      <c r="H5451" s="199"/>
      <c r="I5451" s="199"/>
    </row>
    <row r="5452" spans="2:9" x14ac:dyDescent="0.3">
      <c r="B5452" s="285"/>
      <c r="C5452" s="492"/>
      <c r="D5452" s="492"/>
      <c r="E5452" s="492"/>
      <c r="F5452" s="492"/>
      <c r="G5452" s="492"/>
      <c r="H5452" s="199"/>
      <c r="I5452" s="199"/>
    </row>
    <row r="5453" spans="2:9" x14ac:dyDescent="0.3">
      <c r="B5453" s="285"/>
      <c r="C5453" s="492"/>
      <c r="D5453" s="492"/>
      <c r="E5453" s="492"/>
      <c r="F5453" s="492"/>
      <c r="G5453" s="492"/>
      <c r="H5453" s="199"/>
      <c r="I5453" s="199"/>
    </row>
    <row r="5454" spans="2:9" x14ac:dyDescent="0.3">
      <c r="B5454" s="285"/>
      <c r="C5454" s="492"/>
      <c r="D5454" s="492"/>
      <c r="E5454" s="492"/>
      <c r="F5454" s="492"/>
      <c r="G5454" s="492"/>
      <c r="H5454" s="199"/>
      <c r="I5454" s="199"/>
    </row>
    <row r="5455" spans="2:9" x14ac:dyDescent="0.3">
      <c r="B5455" s="285"/>
      <c r="C5455" s="492"/>
      <c r="D5455" s="492"/>
      <c r="E5455" s="492"/>
      <c r="F5455" s="492"/>
      <c r="G5455" s="492"/>
      <c r="H5455" s="199"/>
      <c r="I5455" s="199"/>
    </row>
    <row r="5456" spans="2:9" x14ac:dyDescent="0.3">
      <c r="B5456" s="285"/>
      <c r="C5456" s="492"/>
      <c r="D5456" s="492"/>
      <c r="E5456" s="492"/>
      <c r="F5456" s="492"/>
      <c r="G5456" s="492"/>
      <c r="H5456" s="199"/>
      <c r="I5456" s="199"/>
    </row>
    <row r="5457" spans="2:9" x14ac:dyDescent="0.3">
      <c r="B5457" s="285"/>
      <c r="C5457" s="492"/>
      <c r="D5457" s="492"/>
      <c r="E5457" s="492"/>
      <c r="F5457" s="492"/>
      <c r="G5457" s="492"/>
      <c r="H5457" s="199"/>
      <c r="I5457" s="199"/>
    </row>
    <row r="5458" spans="2:9" x14ac:dyDescent="0.3">
      <c r="B5458" s="285"/>
      <c r="C5458" s="492"/>
      <c r="D5458" s="492"/>
      <c r="E5458" s="492"/>
      <c r="F5458" s="492"/>
      <c r="G5458" s="492"/>
      <c r="H5458" s="199"/>
      <c r="I5458" s="199"/>
    </row>
    <row r="5459" spans="2:9" x14ac:dyDescent="0.3">
      <c r="B5459" s="285"/>
      <c r="C5459" s="492"/>
      <c r="D5459" s="492"/>
      <c r="E5459" s="492"/>
      <c r="F5459" s="492"/>
      <c r="G5459" s="492"/>
      <c r="H5459" s="199"/>
      <c r="I5459" s="199"/>
    </row>
    <row r="5460" spans="2:9" x14ac:dyDescent="0.3">
      <c r="B5460" s="285"/>
      <c r="C5460" s="492"/>
      <c r="D5460" s="492"/>
      <c r="E5460" s="492"/>
      <c r="F5460" s="492"/>
      <c r="G5460" s="492"/>
      <c r="H5460" s="199"/>
      <c r="I5460" s="199"/>
    </row>
    <row r="5461" spans="2:9" x14ac:dyDescent="0.3">
      <c r="B5461" s="285"/>
      <c r="C5461" s="492"/>
      <c r="D5461" s="492"/>
      <c r="E5461" s="492"/>
      <c r="F5461" s="492"/>
      <c r="G5461" s="492"/>
      <c r="H5461" s="199"/>
      <c r="I5461" s="199"/>
    </row>
    <row r="5462" spans="2:9" x14ac:dyDescent="0.3">
      <c r="B5462" s="285"/>
      <c r="C5462" s="492"/>
      <c r="D5462" s="492"/>
      <c r="E5462" s="492"/>
      <c r="F5462" s="492"/>
      <c r="G5462" s="492"/>
      <c r="H5462" s="199"/>
      <c r="I5462" s="199"/>
    </row>
    <row r="5463" spans="2:9" x14ac:dyDescent="0.3">
      <c r="B5463" s="285"/>
      <c r="C5463" s="492"/>
      <c r="D5463" s="492"/>
      <c r="E5463" s="492"/>
      <c r="F5463" s="492"/>
      <c r="G5463" s="492"/>
      <c r="H5463" s="199"/>
      <c r="I5463" s="199"/>
    </row>
    <row r="5464" spans="2:9" x14ac:dyDescent="0.3">
      <c r="B5464" s="285"/>
      <c r="C5464" s="492"/>
      <c r="D5464" s="492"/>
      <c r="E5464" s="492"/>
      <c r="F5464" s="492"/>
      <c r="G5464" s="492"/>
      <c r="H5464" s="199"/>
      <c r="I5464" s="199"/>
    </row>
    <row r="5465" spans="2:9" x14ac:dyDescent="0.3">
      <c r="B5465" s="285"/>
      <c r="C5465" s="492"/>
      <c r="D5465" s="492"/>
      <c r="E5465" s="492"/>
      <c r="F5465" s="492"/>
      <c r="G5465" s="492"/>
      <c r="H5465" s="199"/>
      <c r="I5465" s="199"/>
    </row>
    <row r="5466" spans="2:9" x14ac:dyDescent="0.3">
      <c r="B5466" s="285"/>
      <c r="C5466" s="492"/>
      <c r="D5466" s="492"/>
      <c r="E5466" s="492"/>
      <c r="F5466" s="492"/>
      <c r="G5466" s="492"/>
      <c r="H5466" s="199"/>
      <c r="I5466" s="199"/>
    </row>
    <row r="5467" spans="2:9" x14ac:dyDescent="0.3">
      <c r="B5467" s="285"/>
      <c r="C5467" s="492"/>
      <c r="D5467" s="492"/>
      <c r="E5467" s="492"/>
      <c r="F5467" s="492"/>
      <c r="G5467" s="492"/>
      <c r="H5467" s="199"/>
      <c r="I5467" s="199"/>
    </row>
    <row r="5468" spans="2:9" x14ac:dyDescent="0.3">
      <c r="B5468" s="285"/>
      <c r="C5468" s="492"/>
      <c r="D5468" s="492"/>
      <c r="E5468" s="492"/>
      <c r="F5468" s="492"/>
      <c r="G5468" s="492"/>
      <c r="H5468" s="199"/>
      <c r="I5468" s="199"/>
    </row>
    <row r="5469" spans="2:9" x14ac:dyDescent="0.3">
      <c r="B5469" s="285"/>
      <c r="C5469" s="492"/>
      <c r="D5469" s="492"/>
      <c r="E5469" s="492"/>
      <c r="F5469" s="492"/>
      <c r="G5469" s="492"/>
      <c r="H5469" s="199"/>
      <c r="I5469" s="199"/>
    </row>
    <row r="5470" spans="2:9" x14ac:dyDescent="0.3">
      <c r="B5470" s="285"/>
      <c r="C5470" s="492"/>
      <c r="D5470" s="492"/>
      <c r="E5470" s="492"/>
      <c r="F5470" s="492"/>
      <c r="G5470" s="492"/>
      <c r="H5470" s="199"/>
      <c r="I5470" s="199"/>
    </row>
    <row r="5471" spans="2:9" x14ac:dyDescent="0.3">
      <c r="B5471" s="285"/>
      <c r="C5471" s="492"/>
      <c r="D5471" s="492"/>
      <c r="E5471" s="492"/>
      <c r="F5471" s="492"/>
      <c r="G5471" s="492"/>
      <c r="H5471" s="199"/>
      <c r="I5471" s="199"/>
    </row>
    <row r="5472" spans="2:9" x14ac:dyDescent="0.3">
      <c r="B5472" s="285"/>
      <c r="C5472" s="492"/>
      <c r="D5472" s="492"/>
      <c r="E5472" s="492"/>
      <c r="F5472" s="492"/>
      <c r="G5472" s="492"/>
      <c r="H5472" s="199"/>
      <c r="I5472" s="199"/>
    </row>
    <row r="5473" spans="2:9" x14ac:dyDescent="0.3">
      <c r="B5473" s="285"/>
      <c r="C5473" s="492"/>
      <c r="D5473" s="492"/>
      <c r="E5473" s="492"/>
      <c r="F5473" s="492"/>
      <c r="G5473" s="492"/>
      <c r="H5473" s="199"/>
      <c r="I5473" s="199"/>
    </row>
    <row r="5474" spans="2:9" x14ac:dyDescent="0.3">
      <c r="B5474" s="285"/>
      <c r="C5474" s="492"/>
      <c r="D5474" s="492"/>
      <c r="E5474" s="492"/>
      <c r="F5474" s="492"/>
      <c r="G5474" s="492"/>
      <c r="H5474" s="199"/>
      <c r="I5474" s="199"/>
    </row>
    <row r="5475" spans="2:9" x14ac:dyDescent="0.3">
      <c r="B5475" s="285"/>
      <c r="C5475" s="492"/>
      <c r="D5475" s="492"/>
      <c r="E5475" s="492"/>
      <c r="F5475" s="492"/>
      <c r="G5475" s="492"/>
      <c r="H5475" s="199"/>
      <c r="I5475" s="199"/>
    </row>
    <row r="5476" spans="2:9" x14ac:dyDescent="0.3">
      <c r="B5476" s="285"/>
      <c r="C5476" s="492"/>
      <c r="D5476" s="492"/>
      <c r="E5476" s="492"/>
      <c r="F5476" s="492"/>
      <c r="G5476" s="492"/>
      <c r="H5476" s="199"/>
      <c r="I5476" s="199"/>
    </row>
    <row r="5477" spans="2:9" x14ac:dyDescent="0.3">
      <c r="B5477" s="285"/>
      <c r="C5477" s="492"/>
      <c r="D5477" s="492"/>
      <c r="E5477" s="492"/>
      <c r="F5477" s="492"/>
      <c r="G5477" s="492"/>
      <c r="H5477" s="199"/>
      <c r="I5477" s="199"/>
    </row>
    <row r="5478" spans="2:9" x14ac:dyDescent="0.3">
      <c r="B5478" s="285"/>
      <c r="C5478" s="492"/>
      <c r="D5478" s="492"/>
      <c r="E5478" s="492"/>
      <c r="F5478" s="492"/>
      <c r="G5478" s="492"/>
      <c r="H5478" s="199"/>
      <c r="I5478" s="199"/>
    </row>
    <row r="5479" spans="2:9" x14ac:dyDescent="0.3">
      <c r="B5479" s="285"/>
      <c r="C5479" s="492"/>
      <c r="D5479" s="492"/>
      <c r="E5479" s="492"/>
      <c r="F5479" s="492"/>
      <c r="G5479" s="492"/>
      <c r="H5479" s="199"/>
      <c r="I5479" s="199"/>
    </row>
    <row r="5480" spans="2:9" x14ac:dyDescent="0.3">
      <c r="B5480" s="285"/>
      <c r="C5480" s="492"/>
      <c r="D5480" s="492"/>
      <c r="E5480" s="492"/>
      <c r="F5480" s="492"/>
      <c r="G5480" s="492"/>
      <c r="H5480" s="199"/>
      <c r="I5480" s="199"/>
    </row>
    <row r="5481" spans="2:9" x14ac:dyDescent="0.3">
      <c r="B5481" s="285"/>
      <c r="C5481" s="492"/>
      <c r="D5481" s="492"/>
      <c r="E5481" s="492"/>
      <c r="F5481" s="492"/>
      <c r="G5481" s="492"/>
      <c r="H5481" s="199"/>
      <c r="I5481" s="199"/>
    </row>
    <row r="5482" spans="2:9" x14ac:dyDescent="0.3">
      <c r="B5482" s="285"/>
      <c r="C5482" s="492"/>
      <c r="D5482" s="492"/>
      <c r="E5482" s="492"/>
      <c r="F5482" s="492"/>
      <c r="G5482" s="492"/>
      <c r="H5482" s="199"/>
      <c r="I5482" s="199"/>
    </row>
    <row r="5483" spans="2:9" x14ac:dyDescent="0.3">
      <c r="B5483" s="285"/>
      <c r="C5483" s="492"/>
      <c r="D5483" s="492"/>
      <c r="E5483" s="492"/>
      <c r="F5483" s="492"/>
      <c r="G5483" s="492"/>
      <c r="H5483" s="199"/>
      <c r="I5483" s="199"/>
    </row>
    <row r="5484" spans="2:9" x14ac:dyDescent="0.3">
      <c r="B5484" s="285"/>
      <c r="C5484" s="492"/>
      <c r="D5484" s="492"/>
      <c r="E5484" s="492"/>
      <c r="F5484" s="492"/>
      <c r="G5484" s="492"/>
      <c r="H5484" s="199"/>
      <c r="I5484" s="199"/>
    </row>
    <row r="5485" spans="2:9" x14ac:dyDescent="0.3">
      <c r="B5485" s="285"/>
      <c r="C5485" s="492"/>
      <c r="D5485" s="492"/>
      <c r="E5485" s="492"/>
      <c r="F5485" s="492"/>
      <c r="G5485" s="492"/>
      <c r="H5485" s="199"/>
      <c r="I5485" s="199"/>
    </row>
    <row r="5486" spans="2:9" x14ac:dyDescent="0.3">
      <c r="B5486" s="285"/>
      <c r="C5486" s="492"/>
      <c r="D5486" s="492"/>
      <c r="E5486" s="492"/>
      <c r="F5486" s="492"/>
      <c r="G5486" s="492"/>
      <c r="H5486" s="199"/>
      <c r="I5486" s="199"/>
    </row>
    <row r="5487" spans="2:9" x14ac:dyDescent="0.3">
      <c r="B5487" s="285"/>
      <c r="C5487" s="492"/>
      <c r="D5487" s="492"/>
      <c r="E5487" s="492"/>
      <c r="F5487" s="492"/>
      <c r="G5487" s="492"/>
      <c r="H5487" s="199"/>
      <c r="I5487" s="199"/>
    </row>
    <row r="5488" spans="2:9" x14ac:dyDescent="0.3">
      <c r="B5488" s="285"/>
      <c r="C5488" s="492"/>
      <c r="D5488" s="492"/>
      <c r="E5488" s="492"/>
      <c r="F5488" s="492"/>
      <c r="G5488" s="492"/>
      <c r="H5488" s="199"/>
      <c r="I5488" s="199"/>
    </row>
    <row r="5489" spans="2:9" x14ac:dyDescent="0.3">
      <c r="B5489" s="285"/>
      <c r="C5489" s="492"/>
      <c r="D5489" s="492"/>
      <c r="E5489" s="492"/>
      <c r="F5489" s="492"/>
      <c r="G5489" s="492"/>
      <c r="H5489" s="199"/>
      <c r="I5489" s="199"/>
    </row>
    <row r="5490" spans="2:9" x14ac:dyDescent="0.3">
      <c r="B5490" s="285"/>
      <c r="C5490" s="492"/>
      <c r="D5490" s="492"/>
      <c r="E5490" s="492"/>
      <c r="F5490" s="492"/>
      <c r="G5490" s="492"/>
      <c r="H5490" s="199"/>
      <c r="I5490" s="199"/>
    </row>
    <row r="5491" spans="2:9" x14ac:dyDescent="0.3">
      <c r="B5491" s="285"/>
      <c r="C5491" s="492"/>
      <c r="D5491" s="492"/>
      <c r="E5491" s="492"/>
      <c r="F5491" s="492"/>
      <c r="G5491" s="492"/>
      <c r="H5491" s="199"/>
      <c r="I5491" s="199"/>
    </row>
    <row r="5492" spans="2:9" x14ac:dyDescent="0.3">
      <c r="B5492" s="285"/>
      <c r="C5492" s="492"/>
      <c r="D5492" s="492"/>
      <c r="E5492" s="492"/>
      <c r="F5492" s="492"/>
      <c r="G5492" s="492"/>
      <c r="H5492" s="199"/>
      <c r="I5492" s="199"/>
    </row>
    <row r="5493" spans="2:9" x14ac:dyDescent="0.3">
      <c r="B5493" s="285"/>
      <c r="C5493" s="492"/>
      <c r="D5493" s="492"/>
      <c r="E5493" s="492"/>
      <c r="F5493" s="492"/>
      <c r="G5493" s="492"/>
      <c r="H5493" s="199"/>
      <c r="I5493" s="199"/>
    </row>
    <row r="5494" spans="2:9" x14ac:dyDescent="0.3">
      <c r="B5494" s="285"/>
      <c r="C5494" s="492"/>
      <c r="D5494" s="492"/>
      <c r="E5494" s="492"/>
      <c r="F5494" s="492"/>
      <c r="G5494" s="492"/>
      <c r="H5494" s="199"/>
      <c r="I5494" s="199"/>
    </row>
    <row r="5495" spans="2:9" x14ac:dyDescent="0.3">
      <c r="B5495" s="285"/>
      <c r="C5495" s="492"/>
      <c r="D5495" s="492"/>
      <c r="E5495" s="492"/>
      <c r="F5495" s="492"/>
      <c r="G5495" s="492"/>
      <c r="H5495" s="199"/>
      <c r="I5495" s="199"/>
    </row>
    <row r="5496" spans="2:9" x14ac:dyDescent="0.3">
      <c r="B5496" s="285"/>
      <c r="C5496" s="492"/>
      <c r="D5496" s="492"/>
      <c r="E5496" s="492"/>
      <c r="F5496" s="492"/>
      <c r="G5496" s="492"/>
      <c r="H5496" s="199"/>
      <c r="I5496" s="199"/>
    </row>
    <row r="5497" spans="2:9" x14ac:dyDescent="0.3">
      <c r="B5497" s="285"/>
      <c r="C5497" s="492"/>
      <c r="D5497" s="492"/>
      <c r="E5497" s="492"/>
      <c r="F5497" s="492"/>
      <c r="G5497" s="492"/>
      <c r="H5497" s="199"/>
      <c r="I5497" s="199"/>
    </row>
    <row r="5498" spans="2:9" x14ac:dyDescent="0.3">
      <c r="B5498" s="285"/>
      <c r="C5498" s="492"/>
      <c r="D5498" s="492"/>
      <c r="E5498" s="492"/>
      <c r="F5498" s="492"/>
      <c r="G5498" s="492"/>
      <c r="H5498" s="199"/>
      <c r="I5498" s="199"/>
    </row>
    <row r="5499" spans="2:9" x14ac:dyDescent="0.3">
      <c r="B5499" s="285"/>
      <c r="C5499" s="492"/>
      <c r="D5499" s="492"/>
      <c r="E5499" s="492"/>
      <c r="F5499" s="492"/>
      <c r="G5499" s="492"/>
      <c r="H5499" s="199"/>
      <c r="I5499" s="199"/>
    </row>
    <row r="5500" spans="2:9" x14ac:dyDescent="0.3">
      <c r="B5500" s="285"/>
      <c r="C5500" s="492"/>
      <c r="D5500" s="492"/>
      <c r="E5500" s="492"/>
      <c r="F5500" s="492"/>
      <c r="G5500" s="492"/>
      <c r="H5500" s="199"/>
      <c r="I5500" s="199"/>
    </row>
    <row r="5501" spans="2:9" x14ac:dyDescent="0.3">
      <c r="B5501" s="285"/>
      <c r="C5501" s="492"/>
      <c r="D5501" s="492"/>
      <c r="E5501" s="492"/>
      <c r="F5501" s="492"/>
      <c r="G5501" s="492"/>
      <c r="H5501" s="199"/>
      <c r="I5501" s="199"/>
    </row>
    <row r="5502" spans="2:9" x14ac:dyDescent="0.3">
      <c r="B5502" s="285"/>
      <c r="C5502" s="492"/>
      <c r="D5502" s="492"/>
      <c r="E5502" s="492"/>
      <c r="F5502" s="492"/>
      <c r="G5502" s="492"/>
      <c r="H5502" s="199"/>
      <c r="I5502" s="199"/>
    </row>
    <row r="5503" spans="2:9" x14ac:dyDescent="0.3">
      <c r="B5503" s="285"/>
      <c r="C5503" s="492"/>
      <c r="D5503" s="492"/>
      <c r="E5503" s="492"/>
      <c r="F5503" s="492"/>
      <c r="G5503" s="492"/>
      <c r="H5503" s="199"/>
      <c r="I5503" s="199"/>
    </row>
    <row r="5504" spans="2:9" x14ac:dyDescent="0.3">
      <c r="B5504" s="285"/>
      <c r="C5504" s="492"/>
      <c r="D5504" s="492"/>
      <c r="E5504" s="492"/>
      <c r="F5504" s="492"/>
      <c r="G5504" s="492"/>
      <c r="H5504" s="199"/>
      <c r="I5504" s="199"/>
    </row>
    <row r="5505" spans="2:9" x14ac:dyDescent="0.3">
      <c r="B5505" s="285"/>
      <c r="C5505" s="492"/>
      <c r="D5505" s="492"/>
      <c r="E5505" s="492"/>
      <c r="F5505" s="492"/>
      <c r="G5505" s="492"/>
      <c r="H5505" s="199"/>
      <c r="I5505" s="199"/>
    </row>
    <row r="5506" spans="2:9" x14ac:dyDescent="0.3">
      <c r="B5506" s="285"/>
      <c r="C5506" s="492"/>
      <c r="D5506" s="492"/>
      <c r="E5506" s="492"/>
      <c r="F5506" s="492"/>
      <c r="G5506" s="492"/>
      <c r="H5506" s="199"/>
      <c r="I5506" s="199"/>
    </row>
    <row r="5507" spans="2:9" x14ac:dyDescent="0.3">
      <c r="B5507" s="285"/>
      <c r="C5507" s="492"/>
      <c r="D5507" s="492"/>
      <c r="E5507" s="492"/>
      <c r="F5507" s="492"/>
      <c r="G5507" s="492"/>
      <c r="H5507" s="199"/>
      <c r="I5507" s="199"/>
    </row>
    <row r="5508" spans="2:9" x14ac:dyDescent="0.3">
      <c r="B5508" s="285"/>
      <c r="C5508" s="492"/>
      <c r="D5508" s="492"/>
      <c r="E5508" s="492"/>
      <c r="F5508" s="492"/>
      <c r="G5508" s="492"/>
      <c r="H5508" s="199"/>
      <c r="I5508" s="199"/>
    </row>
    <row r="5509" spans="2:9" x14ac:dyDescent="0.3">
      <c r="B5509" s="285"/>
      <c r="C5509" s="492"/>
      <c r="D5509" s="492"/>
      <c r="E5509" s="492"/>
      <c r="F5509" s="492"/>
      <c r="G5509" s="492"/>
      <c r="H5509" s="199"/>
      <c r="I5509" s="199"/>
    </row>
    <row r="5510" spans="2:9" x14ac:dyDescent="0.3">
      <c r="B5510" s="285"/>
      <c r="C5510" s="492"/>
      <c r="D5510" s="492"/>
      <c r="E5510" s="492"/>
      <c r="F5510" s="492"/>
      <c r="G5510" s="492"/>
      <c r="H5510" s="199"/>
      <c r="I5510" s="199"/>
    </row>
    <row r="5511" spans="2:9" x14ac:dyDescent="0.3">
      <c r="B5511" s="285"/>
      <c r="C5511" s="492"/>
      <c r="D5511" s="492"/>
      <c r="E5511" s="492"/>
      <c r="F5511" s="492"/>
      <c r="G5511" s="492"/>
      <c r="H5511" s="199"/>
      <c r="I5511" s="199"/>
    </row>
    <row r="5512" spans="2:9" x14ac:dyDescent="0.3">
      <c r="B5512" s="285"/>
      <c r="C5512" s="492"/>
      <c r="D5512" s="492"/>
      <c r="E5512" s="492"/>
      <c r="F5512" s="492"/>
      <c r="G5512" s="492"/>
      <c r="H5512" s="199"/>
      <c r="I5512" s="199"/>
    </row>
    <row r="5513" spans="2:9" x14ac:dyDescent="0.3">
      <c r="B5513" s="285"/>
      <c r="C5513" s="492"/>
      <c r="D5513" s="492"/>
      <c r="E5513" s="492"/>
      <c r="F5513" s="492"/>
      <c r="G5513" s="492"/>
      <c r="H5513" s="199"/>
      <c r="I5513" s="199"/>
    </row>
    <row r="5514" spans="2:9" x14ac:dyDescent="0.3">
      <c r="B5514" s="285"/>
      <c r="C5514" s="492"/>
      <c r="D5514" s="492"/>
      <c r="E5514" s="492"/>
      <c r="F5514" s="492"/>
      <c r="G5514" s="492"/>
      <c r="H5514" s="199"/>
      <c r="I5514" s="199"/>
    </row>
    <row r="5515" spans="2:9" x14ac:dyDescent="0.3">
      <c r="B5515" s="285"/>
      <c r="C5515" s="492"/>
      <c r="D5515" s="492"/>
      <c r="E5515" s="492"/>
      <c r="F5515" s="492"/>
      <c r="G5515" s="492"/>
      <c r="H5515" s="199"/>
      <c r="I5515" s="199"/>
    </row>
    <row r="5516" spans="2:9" x14ac:dyDescent="0.3">
      <c r="B5516" s="285"/>
      <c r="C5516" s="492"/>
      <c r="D5516" s="492"/>
      <c r="E5516" s="492"/>
      <c r="F5516" s="492"/>
      <c r="G5516" s="492"/>
      <c r="H5516" s="199"/>
      <c r="I5516" s="199"/>
    </row>
    <row r="5517" spans="2:9" x14ac:dyDescent="0.3">
      <c r="B5517" s="285"/>
      <c r="C5517" s="492"/>
      <c r="D5517" s="492"/>
      <c r="E5517" s="492"/>
      <c r="F5517" s="492"/>
      <c r="G5517" s="492"/>
      <c r="H5517" s="199"/>
      <c r="I5517" s="199"/>
    </row>
    <row r="5518" spans="2:9" x14ac:dyDescent="0.3">
      <c r="B5518" s="285"/>
      <c r="C5518" s="492"/>
      <c r="D5518" s="492"/>
      <c r="E5518" s="492"/>
      <c r="F5518" s="492"/>
      <c r="G5518" s="492"/>
      <c r="H5518" s="199"/>
      <c r="I5518" s="199"/>
    </row>
    <row r="5519" spans="2:9" x14ac:dyDescent="0.3">
      <c r="B5519" s="285"/>
      <c r="C5519" s="492"/>
      <c r="D5519" s="492"/>
      <c r="E5519" s="492"/>
      <c r="F5519" s="492"/>
      <c r="G5519" s="492"/>
      <c r="H5519" s="199"/>
      <c r="I5519" s="199"/>
    </row>
    <row r="5520" spans="2:9" x14ac:dyDescent="0.3">
      <c r="B5520" s="285"/>
      <c r="C5520" s="492"/>
      <c r="D5520" s="492"/>
      <c r="E5520" s="492"/>
      <c r="F5520" s="492"/>
      <c r="G5520" s="492"/>
      <c r="H5520" s="199"/>
      <c r="I5520" s="199"/>
    </row>
    <row r="5521" spans="2:9" x14ac:dyDescent="0.3">
      <c r="B5521" s="285"/>
      <c r="C5521" s="492"/>
      <c r="D5521" s="492"/>
      <c r="E5521" s="492"/>
      <c r="F5521" s="492"/>
      <c r="G5521" s="492"/>
      <c r="H5521" s="199"/>
      <c r="I5521" s="199"/>
    </row>
    <row r="5522" spans="2:9" x14ac:dyDescent="0.3">
      <c r="B5522" s="285"/>
      <c r="C5522" s="492"/>
      <c r="D5522" s="492"/>
      <c r="E5522" s="492"/>
      <c r="F5522" s="492"/>
      <c r="G5522" s="492"/>
      <c r="H5522" s="199"/>
      <c r="I5522" s="199"/>
    </row>
    <row r="5523" spans="2:9" x14ac:dyDescent="0.3">
      <c r="B5523" s="285"/>
      <c r="C5523" s="492"/>
      <c r="D5523" s="492"/>
      <c r="E5523" s="492"/>
      <c r="F5523" s="492"/>
      <c r="G5523" s="492"/>
      <c r="H5523" s="199"/>
      <c r="I5523" s="199"/>
    </row>
    <row r="5524" spans="2:9" x14ac:dyDescent="0.3">
      <c r="B5524" s="285"/>
      <c r="C5524" s="492"/>
      <c r="D5524" s="492"/>
      <c r="E5524" s="492"/>
      <c r="F5524" s="492"/>
      <c r="G5524" s="492"/>
      <c r="H5524" s="199"/>
      <c r="I5524" s="199"/>
    </row>
    <row r="5525" spans="2:9" x14ac:dyDescent="0.3">
      <c r="B5525" s="285"/>
      <c r="C5525" s="492"/>
      <c r="D5525" s="492"/>
      <c r="E5525" s="492"/>
      <c r="F5525" s="492"/>
      <c r="G5525" s="492"/>
      <c r="H5525" s="199"/>
      <c r="I5525" s="199"/>
    </row>
    <row r="5526" spans="2:9" x14ac:dyDescent="0.3">
      <c r="B5526" s="285"/>
      <c r="C5526" s="492"/>
      <c r="D5526" s="492"/>
      <c r="E5526" s="492"/>
      <c r="F5526" s="492"/>
      <c r="G5526" s="492"/>
      <c r="H5526" s="199"/>
      <c r="I5526" s="199"/>
    </row>
    <row r="5527" spans="2:9" x14ac:dyDescent="0.3">
      <c r="B5527" s="285"/>
      <c r="C5527" s="492"/>
      <c r="D5527" s="492"/>
      <c r="E5527" s="492"/>
      <c r="F5527" s="492"/>
      <c r="G5527" s="492"/>
      <c r="H5527" s="199"/>
      <c r="I5527" s="199"/>
    </row>
    <row r="5528" spans="2:9" x14ac:dyDescent="0.3">
      <c r="B5528" s="285"/>
      <c r="C5528" s="492"/>
      <c r="D5528" s="492"/>
      <c r="E5528" s="492"/>
      <c r="F5528" s="492"/>
      <c r="G5528" s="492"/>
      <c r="H5528" s="199"/>
      <c r="I5528" s="199"/>
    </row>
    <row r="5529" spans="2:9" x14ac:dyDescent="0.3">
      <c r="B5529" s="285"/>
      <c r="C5529" s="492"/>
      <c r="D5529" s="492"/>
      <c r="E5529" s="492"/>
      <c r="F5529" s="492"/>
      <c r="G5529" s="492"/>
      <c r="H5529" s="199"/>
      <c r="I5529" s="199"/>
    </row>
    <row r="5530" spans="2:9" x14ac:dyDescent="0.3">
      <c r="B5530" s="285"/>
      <c r="C5530" s="492"/>
      <c r="D5530" s="492"/>
      <c r="E5530" s="492"/>
      <c r="F5530" s="492"/>
      <c r="G5530" s="492"/>
      <c r="H5530" s="199"/>
      <c r="I5530" s="199"/>
    </row>
    <row r="5531" spans="2:9" x14ac:dyDescent="0.3">
      <c r="B5531" s="285"/>
      <c r="C5531" s="492"/>
      <c r="D5531" s="492"/>
      <c r="E5531" s="492"/>
      <c r="F5531" s="492"/>
      <c r="G5531" s="492"/>
      <c r="H5531" s="199"/>
      <c r="I5531" s="199"/>
    </row>
    <row r="5532" spans="2:9" x14ac:dyDescent="0.3">
      <c r="B5532" s="285"/>
      <c r="C5532" s="492"/>
      <c r="D5532" s="492"/>
      <c r="E5532" s="492"/>
      <c r="F5532" s="492"/>
      <c r="G5532" s="492"/>
      <c r="H5532" s="199"/>
      <c r="I5532" s="199"/>
    </row>
    <row r="5533" spans="2:9" x14ac:dyDescent="0.3">
      <c r="B5533" s="285"/>
      <c r="C5533" s="492"/>
      <c r="D5533" s="492"/>
      <c r="E5533" s="492"/>
      <c r="F5533" s="492"/>
      <c r="G5533" s="492"/>
      <c r="H5533" s="199"/>
      <c r="I5533" s="199"/>
    </row>
    <row r="5534" spans="2:9" x14ac:dyDescent="0.3">
      <c r="B5534" s="285"/>
      <c r="C5534" s="492"/>
      <c r="D5534" s="492"/>
      <c r="E5534" s="492"/>
      <c r="F5534" s="492"/>
      <c r="G5534" s="492"/>
      <c r="H5534" s="199"/>
      <c r="I5534" s="199"/>
    </row>
    <row r="5535" spans="2:9" x14ac:dyDescent="0.3">
      <c r="B5535" s="285"/>
      <c r="C5535" s="492"/>
      <c r="D5535" s="492"/>
      <c r="E5535" s="492"/>
      <c r="F5535" s="492"/>
      <c r="G5535" s="492"/>
      <c r="H5535" s="199"/>
      <c r="I5535" s="199"/>
    </row>
    <row r="5536" spans="2:9" x14ac:dyDescent="0.3">
      <c r="B5536" s="285"/>
      <c r="C5536" s="492"/>
      <c r="D5536" s="492"/>
      <c r="E5536" s="492"/>
      <c r="F5536" s="492"/>
      <c r="G5536" s="492"/>
      <c r="H5536" s="199"/>
      <c r="I5536" s="199"/>
    </row>
    <row r="5537" spans="2:9" x14ac:dyDescent="0.3">
      <c r="B5537" s="285"/>
      <c r="C5537" s="492"/>
      <c r="D5537" s="492"/>
      <c r="E5537" s="492"/>
      <c r="F5537" s="492"/>
      <c r="G5537" s="492"/>
      <c r="H5537" s="199"/>
      <c r="I5537" s="199"/>
    </row>
    <row r="5538" spans="2:9" x14ac:dyDescent="0.3">
      <c r="B5538" s="285"/>
      <c r="C5538" s="492"/>
      <c r="D5538" s="492"/>
      <c r="E5538" s="492"/>
      <c r="F5538" s="492"/>
      <c r="G5538" s="492"/>
      <c r="H5538" s="199"/>
      <c r="I5538" s="199"/>
    </row>
    <row r="5539" spans="2:9" x14ac:dyDescent="0.3">
      <c r="B5539" s="285"/>
      <c r="C5539" s="492"/>
      <c r="D5539" s="492"/>
      <c r="E5539" s="492"/>
      <c r="F5539" s="492"/>
      <c r="G5539" s="492"/>
      <c r="H5539" s="199"/>
      <c r="I5539" s="199"/>
    </row>
    <row r="5540" spans="2:9" x14ac:dyDescent="0.3">
      <c r="B5540" s="285"/>
      <c r="C5540" s="492"/>
      <c r="D5540" s="492"/>
      <c r="E5540" s="492"/>
      <c r="F5540" s="492"/>
      <c r="G5540" s="492"/>
      <c r="H5540" s="199"/>
      <c r="I5540" s="199"/>
    </row>
    <row r="5541" spans="2:9" x14ac:dyDescent="0.3">
      <c r="B5541" s="285"/>
      <c r="C5541" s="492"/>
      <c r="D5541" s="492"/>
      <c r="E5541" s="492"/>
      <c r="F5541" s="492"/>
      <c r="G5541" s="492"/>
      <c r="H5541" s="199"/>
      <c r="I5541" s="199"/>
    </row>
    <row r="5542" spans="2:9" x14ac:dyDescent="0.3">
      <c r="B5542" s="285"/>
      <c r="C5542" s="492"/>
      <c r="D5542" s="492"/>
      <c r="E5542" s="492"/>
      <c r="F5542" s="492"/>
      <c r="G5542" s="492"/>
      <c r="H5542" s="199"/>
      <c r="I5542" s="199"/>
    </row>
    <row r="5543" spans="2:9" x14ac:dyDescent="0.3">
      <c r="B5543" s="285"/>
      <c r="C5543" s="492"/>
      <c r="D5543" s="492"/>
      <c r="E5543" s="492"/>
      <c r="F5543" s="492"/>
      <c r="G5543" s="492"/>
      <c r="H5543" s="199"/>
      <c r="I5543" s="199"/>
    </row>
    <row r="5544" spans="2:9" x14ac:dyDescent="0.3">
      <c r="B5544" s="285"/>
      <c r="C5544" s="492"/>
      <c r="D5544" s="492"/>
      <c r="E5544" s="492"/>
      <c r="F5544" s="492"/>
      <c r="G5544" s="492"/>
      <c r="H5544" s="199"/>
      <c r="I5544" s="199"/>
    </row>
    <row r="5545" spans="2:9" x14ac:dyDescent="0.3">
      <c r="B5545" s="285"/>
      <c r="C5545" s="492"/>
      <c r="D5545" s="492"/>
      <c r="E5545" s="492"/>
      <c r="F5545" s="492"/>
      <c r="G5545" s="492"/>
      <c r="H5545" s="199"/>
      <c r="I5545" s="199"/>
    </row>
    <row r="5546" spans="2:9" x14ac:dyDescent="0.3">
      <c r="B5546" s="285"/>
      <c r="C5546" s="492"/>
      <c r="D5546" s="492"/>
      <c r="E5546" s="492"/>
      <c r="F5546" s="492"/>
      <c r="G5546" s="492"/>
      <c r="H5546" s="199"/>
      <c r="I5546" s="199"/>
    </row>
    <row r="5547" spans="2:9" x14ac:dyDescent="0.3">
      <c r="B5547" s="285"/>
      <c r="C5547" s="492"/>
      <c r="D5547" s="492"/>
      <c r="E5547" s="492"/>
      <c r="F5547" s="492"/>
      <c r="G5547" s="492"/>
      <c r="H5547" s="199"/>
      <c r="I5547" s="199"/>
    </row>
    <row r="5548" spans="2:9" x14ac:dyDescent="0.3">
      <c r="B5548" s="285"/>
      <c r="C5548" s="492"/>
      <c r="D5548" s="492"/>
      <c r="E5548" s="492"/>
      <c r="F5548" s="492"/>
      <c r="G5548" s="492"/>
      <c r="H5548" s="199"/>
      <c r="I5548" s="199"/>
    </row>
    <row r="5549" spans="2:9" x14ac:dyDescent="0.3">
      <c r="B5549" s="285"/>
      <c r="C5549" s="492"/>
      <c r="D5549" s="492"/>
      <c r="E5549" s="492"/>
      <c r="F5549" s="492"/>
      <c r="G5549" s="492"/>
      <c r="H5549" s="199"/>
      <c r="I5549" s="199"/>
    </row>
    <row r="5550" spans="2:9" x14ac:dyDescent="0.3">
      <c r="B5550" s="285"/>
      <c r="C5550" s="492"/>
      <c r="D5550" s="492"/>
      <c r="E5550" s="492"/>
      <c r="F5550" s="492"/>
      <c r="G5550" s="492"/>
      <c r="H5550" s="199"/>
      <c r="I5550" s="199"/>
    </row>
    <row r="5551" spans="2:9" x14ac:dyDescent="0.3">
      <c r="B5551" s="285"/>
      <c r="C5551" s="492"/>
      <c r="D5551" s="492"/>
      <c r="E5551" s="492"/>
      <c r="F5551" s="492"/>
      <c r="G5551" s="492"/>
      <c r="H5551" s="199"/>
      <c r="I5551" s="199"/>
    </row>
    <row r="5552" spans="2:9" x14ac:dyDescent="0.3">
      <c r="B5552" s="285"/>
      <c r="C5552" s="492"/>
      <c r="D5552" s="492"/>
      <c r="E5552" s="492"/>
      <c r="F5552" s="492"/>
      <c r="G5552" s="492"/>
      <c r="H5552" s="199"/>
      <c r="I5552" s="199"/>
    </row>
    <row r="5553" spans="2:9" x14ac:dyDescent="0.3">
      <c r="B5553" s="285"/>
      <c r="C5553" s="492"/>
      <c r="D5553" s="492"/>
      <c r="E5553" s="492"/>
      <c r="F5553" s="492"/>
      <c r="G5553" s="492"/>
      <c r="H5553" s="199"/>
      <c r="I5553" s="199"/>
    </row>
    <row r="5554" spans="2:9" x14ac:dyDescent="0.3">
      <c r="B5554" s="285"/>
      <c r="C5554" s="492"/>
      <c r="D5554" s="492"/>
      <c r="E5554" s="492"/>
      <c r="F5554" s="492"/>
      <c r="G5554" s="492"/>
      <c r="H5554" s="199"/>
      <c r="I5554" s="199"/>
    </row>
    <row r="5555" spans="2:9" x14ac:dyDescent="0.3">
      <c r="B5555" s="285"/>
      <c r="C5555" s="492"/>
      <c r="D5555" s="492"/>
      <c r="E5555" s="492"/>
      <c r="F5555" s="492"/>
      <c r="G5555" s="492"/>
      <c r="H5555" s="199"/>
      <c r="I5555" s="199"/>
    </row>
    <row r="5556" spans="2:9" x14ac:dyDescent="0.3">
      <c r="B5556" s="285"/>
      <c r="C5556" s="492"/>
      <c r="D5556" s="492"/>
      <c r="E5556" s="492"/>
      <c r="F5556" s="492"/>
      <c r="G5556" s="492"/>
      <c r="H5556" s="199"/>
      <c r="I5556" s="199"/>
    </row>
    <row r="5557" spans="2:9" x14ac:dyDescent="0.3">
      <c r="B5557" s="285"/>
      <c r="C5557" s="492"/>
      <c r="D5557" s="492"/>
      <c r="E5557" s="492"/>
      <c r="F5557" s="492"/>
      <c r="G5557" s="492"/>
      <c r="H5557" s="199"/>
      <c r="I5557" s="199"/>
    </row>
    <row r="5558" spans="2:9" x14ac:dyDescent="0.3">
      <c r="B5558" s="285"/>
      <c r="C5558" s="492"/>
      <c r="D5558" s="492"/>
      <c r="E5558" s="492"/>
      <c r="F5558" s="492"/>
      <c r="G5558" s="492"/>
      <c r="H5558" s="199"/>
      <c r="I5558" s="199"/>
    </row>
    <row r="5559" spans="2:9" x14ac:dyDescent="0.3">
      <c r="B5559" s="285"/>
      <c r="C5559" s="492"/>
      <c r="D5559" s="492"/>
      <c r="E5559" s="492"/>
      <c r="F5559" s="492"/>
      <c r="G5559" s="492"/>
      <c r="H5559" s="199"/>
      <c r="I5559" s="199"/>
    </row>
    <row r="5560" spans="2:9" x14ac:dyDescent="0.3">
      <c r="B5560" s="285"/>
      <c r="C5560" s="492"/>
      <c r="D5560" s="492"/>
      <c r="E5560" s="492"/>
      <c r="F5560" s="492"/>
      <c r="G5560" s="492"/>
      <c r="H5560" s="199"/>
      <c r="I5560" s="199"/>
    </row>
    <row r="5561" spans="2:9" x14ac:dyDescent="0.3">
      <c r="B5561" s="285"/>
      <c r="C5561" s="492"/>
      <c r="D5561" s="492"/>
      <c r="E5561" s="492"/>
      <c r="F5561" s="492"/>
      <c r="G5561" s="492"/>
      <c r="H5561" s="199"/>
      <c r="I5561" s="199"/>
    </row>
    <row r="5562" spans="2:9" x14ac:dyDescent="0.3">
      <c r="B5562" s="285"/>
      <c r="C5562" s="492"/>
      <c r="D5562" s="492"/>
      <c r="E5562" s="492"/>
      <c r="F5562" s="492"/>
      <c r="G5562" s="492"/>
      <c r="H5562" s="199"/>
      <c r="I5562" s="199"/>
    </row>
    <row r="5563" spans="2:9" x14ac:dyDescent="0.3">
      <c r="B5563" s="285"/>
      <c r="C5563" s="492"/>
      <c r="D5563" s="492"/>
      <c r="E5563" s="492"/>
      <c r="F5563" s="492"/>
      <c r="G5563" s="492"/>
      <c r="H5563" s="199"/>
      <c r="I5563" s="199"/>
    </row>
    <row r="5564" spans="2:9" x14ac:dyDescent="0.3">
      <c r="B5564" s="285"/>
      <c r="C5564" s="492"/>
      <c r="D5564" s="492"/>
      <c r="E5564" s="492"/>
      <c r="F5564" s="492"/>
      <c r="G5564" s="492"/>
      <c r="H5564" s="199"/>
      <c r="I5564" s="199"/>
    </row>
    <row r="5565" spans="2:9" x14ac:dyDescent="0.3">
      <c r="B5565" s="285"/>
      <c r="C5565" s="492"/>
      <c r="D5565" s="492"/>
      <c r="E5565" s="492"/>
      <c r="F5565" s="492"/>
      <c r="G5565" s="492"/>
      <c r="H5565" s="199"/>
      <c r="I5565" s="199"/>
    </row>
    <row r="5566" spans="2:9" x14ac:dyDescent="0.3">
      <c r="B5566" s="285"/>
      <c r="C5566" s="492"/>
      <c r="D5566" s="492"/>
      <c r="E5566" s="492"/>
      <c r="F5566" s="492"/>
      <c r="G5566" s="492"/>
      <c r="H5566" s="199"/>
      <c r="I5566" s="199"/>
    </row>
    <row r="5567" spans="2:9" x14ac:dyDescent="0.3">
      <c r="B5567" s="285"/>
      <c r="C5567" s="492"/>
      <c r="D5567" s="492"/>
      <c r="E5567" s="492"/>
      <c r="F5567" s="492"/>
      <c r="G5567" s="492"/>
      <c r="H5567" s="199"/>
      <c r="I5567" s="199"/>
    </row>
    <row r="5568" spans="2:9" x14ac:dyDescent="0.3">
      <c r="B5568" s="285"/>
      <c r="C5568" s="492"/>
      <c r="D5568" s="492"/>
      <c r="E5568" s="492"/>
      <c r="F5568" s="492"/>
      <c r="G5568" s="492"/>
      <c r="H5568" s="199"/>
      <c r="I5568" s="199"/>
    </row>
    <row r="5569" spans="2:9" x14ac:dyDescent="0.3">
      <c r="B5569" s="285"/>
      <c r="C5569" s="492"/>
      <c r="D5569" s="492"/>
      <c r="E5569" s="492"/>
      <c r="F5569" s="492"/>
      <c r="G5569" s="492"/>
      <c r="H5569" s="199"/>
      <c r="I5569" s="199"/>
    </row>
    <row r="5570" spans="2:9" x14ac:dyDescent="0.3">
      <c r="B5570" s="285"/>
      <c r="C5570" s="492"/>
      <c r="D5570" s="492"/>
      <c r="E5570" s="492"/>
      <c r="F5570" s="492"/>
      <c r="G5570" s="492"/>
      <c r="H5570" s="199"/>
      <c r="I5570" s="199"/>
    </row>
    <row r="5571" spans="2:9" x14ac:dyDescent="0.3">
      <c r="B5571" s="285"/>
      <c r="C5571" s="492"/>
      <c r="D5571" s="492"/>
      <c r="E5571" s="492"/>
      <c r="F5571" s="492"/>
      <c r="G5571" s="492"/>
      <c r="H5571" s="199"/>
      <c r="I5571" s="199"/>
    </row>
    <row r="5572" spans="2:9" x14ac:dyDescent="0.3">
      <c r="B5572" s="285"/>
      <c r="C5572" s="492"/>
      <c r="D5572" s="492"/>
      <c r="E5572" s="492"/>
      <c r="F5572" s="492"/>
      <c r="G5572" s="492"/>
      <c r="H5572" s="199"/>
      <c r="I5572" s="199"/>
    </row>
    <row r="5573" spans="2:9" x14ac:dyDescent="0.3">
      <c r="B5573" s="285"/>
      <c r="C5573" s="492"/>
      <c r="D5573" s="492"/>
      <c r="E5573" s="492"/>
      <c r="F5573" s="492"/>
      <c r="G5573" s="492"/>
      <c r="H5573" s="199"/>
      <c r="I5573" s="199"/>
    </row>
    <row r="5574" spans="2:9" x14ac:dyDescent="0.3">
      <c r="B5574" s="285"/>
      <c r="C5574" s="492"/>
      <c r="D5574" s="492"/>
      <c r="E5574" s="492"/>
      <c r="F5574" s="492"/>
      <c r="G5574" s="492"/>
      <c r="H5574" s="199"/>
      <c r="I5574" s="199"/>
    </row>
    <row r="5575" spans="2:9" x14ac:dyDescent="0.3">
      <c r="B5575" s="285"/>
      <c r="C5575" s="492"/>
      <c r="D5575" s="492"/>
      <c r="E5575" s="492"/>
      <c r="F5575" s="492"/>
      <c r="G5575" s="492"/>
      <c r="H5575" s="199"/>
      <c r="I5575" s="199"/>
    </row>
    <row r="5576" spans="2:9" x14ac:dyDescent="0.3">
      <c r="B5576" s="285"/>
      <c r="C5576" s="492"/>
      <c r="D5576" s="492"/>
      <c r="E5576" s="492"/>
      <c r="F5576" s="492"/>
      <c r="G5576" s="492"/>
      <c r="H5576" s="199"/>
      <c r="I5576" s="199"/>
    </row>
    <row r="5577" spans="2:9" x14ac:dyDescent="0.3">
      <c r="B5577" s="285"/>
      <c r="C5577" s="492"/>
      <c r="D5577" s="492"/>
      <c r="E5577" s="492"/>
      <c r="F5577" s="492"/>
      <c r="G5577" s="492"/>
      <c r="H5577" s="199"/>
      <c r="I5577" s="199"/>
    </row>
    <row r="5578" spans="2:9" x14ac:dyDescent="0.3">
      <c r="B5578" s="285"/>
      <c r="C5578" s="492"/>
      <c r="D5578" s="492"/>
      <c r="E5578" s="492"/>
      <c r="F5578" s="492"/>
      <c r="G5578" s="492"/>
      <c r="H5578" s="199"/>
      <c r="I5578" s="199"/>
    </row>
    <row r="5579" spans="2:9" x14ac:dyDescent="0.3">
      <c r="B5579" s="285"/>
      <c r="C5579" s="492"/>
      <c r="D5579" s="492"/>
      <c r="E5579" s="492"/>
      <c r="F5579" s="492"/>
      <c r="G5579" s="492"/>
      <c r="H5579" s="199"/>
      <c r="I5579" s="199"/>
    </row>
    <row r="5580" spans="2:9" x14ac:dyDescent="0.3">
      <c r="B5580" s="285"/>
      <c r="C5580" s="492"/>
      <c r="D5580" s="492"/>
      <c r="E5580" s="492"/>
      <c r="F5580" s="492"/>
      <c r="G5580" s="492"/>
      <c r="H5580" s="199"/>
      <c r="I5580" s="199"/>
    </row>
    <row r="5581" spans="2:9" x14ac:dyDescent="0.3">
      <c r="B5581" s="285"/>
      <c r="C5581" s="492"/>
      <c r="D5581" s="492"/>
      <c r="E5581" s="492"/>
      <c r="F5581" s="492"/>
      <c r="G5581" s="492"/>
      <c r="H5581" s="199"/>
      <c r="I5581" s="199"/>
    </row>
    <row r="5582" spans="2:9" x14ac:dyDescent="0.3">
      <c r="B5582" s="285"/>
      <c r="C5582" s="492"/>
      <c r="D5582" s="492"/>
      <c r="E5582" s="492"/>
      <c r="F5582" s="492"/>
      <c r="G5582" s="492"/>
      <c r="H5582" s="199"/>
      <c r="I5582" s="199"/>
    </row>
    <row r="5583" spans="2:9" x14ac:dyDescent="0.3">
      <c r="B5583" s="285"/>
      <c r="C5583" s="492"/>
      <c r="D5583" s="492"/>
      <c r="E5583" s="492"/>
      <c r="F5583" s="492"/>
      <c r="G5583" s="492"/>
      <c r="H5583" s="199"/>
      <c r="I5583" s="199"/>
    </row>
    <row r="5584" spans="2:9" x14ac:dyDescent="0.3">
      <c r="B5584" s="285"/>
      <c r="C5584" s="492"/>
      <c r="D5584" s="492"/>
      <c r="E5584" s="492"/>
      <c r="F5584" s="492"/>
      <c r="G5584" s="492"/>
      <c r="H5584" s="199"/>
      <c r="I5584" s="199"/>
    </row>
    <row r="5585" spans="2:9" x14ac:dyDescent="0.3">
      <c r="B5585" s="285"/>
      <c r="C5585" s="492"/>
      <c r="D5585" s="492"/>
      <c r="E5585" s="492"/>
      <c r="F5585" s="492"/>
      <c r="G5585" s="492"/>
      <c r="H5585" s="199"/>
      <c r="I5585" s="199"/>
    </row>
    <row r="5586" spans="2:9" x14ac:dyDescent="0.3">
      <c r="B5586" s="285"/>
      <c r="C5586" s="492"/>
      <c r="D5586" s="492"/>
      <c r="E5586" s="492"/>
      <c r="F5586" s="492"/>
      <c r="G5586" s="492"/>
      <c r="H5586" s="199"/>
      <c r="I5586" s="199"/>
    </row>
    <row r="5587" spans="2:9" x14ac:dyDescent="0.3">
      <c r="B5587" s="285"/>
      <c r="C5587" s="492"/>
      <c r="D5587" s="492"/>
      <c r="E5587" s="492"/>
      <c r="F5587" s="492"/>
      <c r="G5587" s="492"/>
      <c r="H5587" s="199"/>
      <c r="I5587" s="199"/>
    </row>
    <row r="5588" spans="2:9" x14ac:dyDescent="0.3">
      <c r="B5588" s="285"/>
      <c r="C5588" s="492"/>
      <c r="D5588" s="492"/>
      <c r="E5588" s="492"/>
      <c r="F5588" s="492"/>
      <c r="G5588" s="492"/>
      <c r="H5588" s="199"/>
      <c r="I5588" s="199"/>
    </row>
    <row r="5589" spans="2:9" x14ac:dyDescent="0.3">
      <c r="B5589" s="285"/>
      <c r="C5589" s="492"/>
      <c r="D5589" s="492"/>
      <c r="E5589" s="492"/>
      <c r="F5589" s="492"/>
      <c r="G5589" s="492"/>
      <c r="H5589" s="199"/>
      <c r="I5589" s="199"/>
    </row>
    <row r="5590" spans="2:9" x14ac:dyDescent="0.3">
      <c r="B5590" s="285"/>
      <c r="C5590" s="492"/>
      <c r="D5590" s="492"/>
      <c r="E5590" s="492"/>
      <c r="F5590" s="492"/>
      <c r="G5590" s="492"/>
      <c r="H5590" s="199"/>
      <c r="I5590" s="199"/>
    </row>
    <row r="5591" spans="2:9" x14ac:dyDescent="0.3">
      <c r="B5591" s="285"/>
      <c r="C5591" s="492"/>
      <c r="D5591" s="492"/>
      <c r="E5591" s="492"/>
      <c r="F5591" s="492"/>
      <c r="G5591" s="492"/>
      <c r="H5591" s="199"/>
      <c r="I5591" s="199"/>
    </row>
    <row r="5592" spans="2:9" x14ac:dyDescent="0.3">
      <c r="B5592" s="285"/>
      <c r="C5592" s="492"/>
      <c r="D5592" s="492"/>
      <c r="E5592" s="492"/>
      <c r="F5592" s="492"/>
      <c r="G5592" s="492"/>
      <c r="H5592" s="199"/>
      <c r="I5592" s="199"/>
    </row>
    <row r="5593" spans="2:9" x14ac:dyDescent="0.3">
      <c r="B5593" s="285"/>
      <c r="C5593" s="492"/>
      <c r="D5593" s="492"/>
      <c r="E5593" s="492"/>
      <c r="F5593" s="492"/>
      <c r="G5593" s="492"/>
      <c r="H5593" s="199"/>
      <c r="I5593" s="199"/>
    </row>
    <row r="5594" spans="2:9" x14ac:dyDescent="0.3">
      <c r="B5594" s="285"/>
      <c r="C5594" s="492"/>
      <c r="D5594" s="492"/>
      <c r="E5594" s="492"/>
      <c r="F5594" s="492"/>
      <c r="G5594" s="492"/>
      <c r="H5594" s="199"/>
      <c r="I5594" s="199"/>
    </row>
    <row r="5595" spans="2:9" x14ac:dyDescent="0.3">
      <c r="B5595" s="285"/>
      <c r="C5595" s="492"/>
      <c r="D5595" s="492"/>
      <c r="E5595" s="492"/>
      <c r="F5595" s="492"/>
      <c r="G5595" s="492"/>
      <c r="H5595" s="199"/>
      <c r="I5595" s="199"/>
    </row>
    <row r="5596" spans="2:9" x14ac:dyDescent="0.3">
      <c r="B5596" s="285"/>
      <c r="C5596" s="492"/>
      <c r="D5596" s="492"/>
      <c r="E5596" s="492"/>
      <c r="F5596" s="492"/>
      <c r="G5596" s="492"/>
      <c r="H5596" s="199"/>
      <c r="I5596" s="199"/>
    </row>
    <row r="5597" spans="2:9" x14ac:dyDescent="0.3">
      <c r="B5597" s="285"/>
      <c r="C5597" s="492"/>
      <c r="D5597" s="492"/>
      <c r="E5597" s="492"/>
      <c r="F5597" s="492"/>
      <c r="G5597" s="492"/>
      <c r="H5597" s="199"/>
      <c r="I5597" s="199"/>
    </row>
    <row r="5598" spans="2:9" x14ac:dyDescent="0.3">
      <c r="B5598" s="285"/>
      <c r="C5598" s="492"/>
      <c r="D5598" s="492"/>
      <c r="E5598" s="492"/>
      <c r="F5598" s="492"/>
      <c r="G5598" s="492"/>
      <c r="H5598" s="199"/>
      <c r="I5598" s="199"/>
    </row>
    <row r="5599" spans="2:9" x14ac:dyDescent="0.3">
      <c r="B5599" s="285"/>
      <c r="C5599" s="492"/>
      <c r="D5599" s="492"/>
      <c r="E5599" s="492"/>
      <c r="F5599" s="492"/>
      <c r="G5599" s="492"/>
      <c r="H5599" s="199"/>
      <c r="I5599" s="199"/>
    </row>
    <row r="5600" spans="2:9" x14ac:dyDescent="0.3">
      <c r="B5600" s="285"/>
      <c r="C5600" s="492"/>
      <c r="D5600" s="492"/>
      <c r="E5600" s="492"/>
      <c r="F5600" s="492"/>
      <c r="G5600" s="492"/>
      <c r="H5600" s="199"/>
      <c r="I5600" s="199"/>
    </row>
    <row r="5601" spans="2:9" x14ac:dyDescent="0.3">
      <c r="B5601" s="285"/>
      <c r="C5601" s="492"/>
      <c r="D5601" s="492"/>
      <c r="E5601" s="492"/>
      <c r="F5601" s="492"/>
      <c r="G5601" s="492"/>
      <c r="H5601" s="199"/>
      <c r="I5601" s="199"/>
    </row>
    <row r="5602" spans="2:9" x14ac:dyDescent="0.3">
      <c r="B5602" s="285"/>
      <c r="C5602" s="492"/>
      <c r="D5602" s="492"/>
      <c r="E5602" s="492"/>
      <c r="F5602" s="492"/>
      <c r="G5602" s="492"/>
      <c r="H5602" s="199"/>
      <c r="I5602" s="199"/>
    </row>
    <row r="5603" spans="2:9" x14ac:dyDescent="0.3">
      <c r="B5603" s="285"/>
      <c r="C5603" s="492"/>
      <c r="D5603" s="492"/>
      <c r="E5603" s="492"/>
      <c r="F5603" s="492"/>
      <c r="G5603" s="492"/>
      <c r="H5603" s="199"/>
      <c r="I5603" s="199"/>
    </row>
    <row r="5604" spans="2:9" x14ac:dyDescent="0.3">
      <c r="B5604" s="285"/>
      <c r="C5604" s="492"/>
      <c r="D5604" s="492"/>
      <c r="E5604" s="492"/>
      <c r="F5604" s="492"/>
      <c r="G5604" s="492"/>
      <c r="H5604" s="199"/>
      <c r="I5604" s="199"/>
    </row>
    <row r="5605" spans="2:9" x14ac:dyDescent="0.3">
      <c r="B5605" s="285"/>
      <c r="C5605" s="492"/>
      <c r="D5605" s="492"/>
      <c r="E5605" s="492"/>
      <c r="F5605" s="492"/>
      <c r="G5605" s="492"/>
      <c r="H5605" s="199"/>
      <c r="I5605" s="199"/>
    </row>
    <row r="5606" spans="2:9" x14ac:dyDescent="0.3">
      <c r="B5606" s="285"/>
      <c r="C5606" s="492"/>
      <c r="D5606" s="492"/>
      <c r="E5606" s="492"/>
      <c r="F5606" s="492"/>
      <c r="G5606" s="492"/>
      <c r="H5606" s="199"/>
      <c r="I5606" s="199"/>
    </row>
    <row r="5607" spans="2:9" x14ac:dyDescent="0.3">
      <c r="B5607" s="285"/>
      <c r="C5607" s="492"/>
      <c r="D5607" s="492"/>
      <c r="E5607" s="492"/>
      <c r="F5607" s="492"/>
      <c r="G5607" s="492"/>
      <c r="H5607" s="199"/>
      <c r="I5607" s="199"/>
    </row>
    <row r="5608" spans="2:9" x14ac:dyDescent="0.3">
      <c r="B5608" s="285"/>
      <c r="C5608" s="492"/>
      <c r="D5608" s="492"/>
      <c r="E5608" s="492"/>
      <c r="F5608" s="492"/>
      <c r="G5608" s="492"/>
      <c r="H5608" s="199"/>
      <c r="I5608" s="199"/>
    </row>
    <row r="5609" spans="2:9" x14ac:dyDescent="0.3">
      <c r="B5609" s="285"/>
      <c r="C5609" s="492"/>
      <c r="D5609" s="492"/>
      <c r="E5609" s="492"/>
      <c r="F5609" s="492"/>
      <c r="G5609" s="492"/>
      <c r="H5609" s="199"/>
      <c r="I5609" s="199"/>
    </row>
    <row r="5610" spans="2:9" x14ac:dyDescent="0.3">
      <c r="B5610" s="285"/>
      <c r="C5610" s="492"/>
      <c r="D5610" s="492"/>
      <c r="E5610" s="492"/>
      <c r="F5610" s="492"/>
      <c r="G5610" s="492"/>
      <c r="H5610" s="199"/>
      <c r="I5610" s="199"/>
    </row>
    <row r="5611" spans="2:9" x14ac:dyDescent="0.3">
      <c r="B5611" s="285"/>
      <c r="C5611" s="492"/>
      <c r="D5611" s="492"/>
      <c r="E5611" s="492"/>
      <c r="F5611" s="492"/>
      <c r="G5611" s="492"/>
      <c r="H5611" s="199"/>
      <c r="I5611" s="199"/>
    </row>
    <row r="5612" spans="2:9" x14ac:dyDescent="0.3">
      <c r="B5612" s="285"/>
      <c r="C5612" s="492"/>
      <c r="D5612" s="492"/>
      <c r="E5612" s="492"/>
      <c r="F5612" s="492"/>
      <c r="G5612" s="492"/>
      <c r="H5612" s="199"/>
      <c r="I5612" s="199"/>
    </row>
    <row r="5613" spans="2:9" x14ac:dyDescent="0.3">
      <c r="B5613" s="285"/>
      <c r="C5613" s="492"/>
      <c r="D5613" s="492"/>
      <c r="E5613" s="492"/>
      <c r="F5613" s="492"/>
      <c r="G5613" s="492"/>
      <c r="H5613" s="199"/>
      <c r="I5613" s="199"/>
    </row>
    <row r="5614" spans="2:9" x14ac:dyDescent="0.3">
      <c r="B5614" s="285"/>
      <c r="C5614" s="492"/>
      <c r="D5614" s="492"/>
      <c r="E5614" s="492"/>
      <c r="F5614" s="492"/>
      <c r="G5614" s="492"/>
      <c r="H5614" s="199"/>
      <c r="I5614" s="199"/>
    </row>
    <row r="5615" spans="2:9" x14ac:dyDescent="0.3">
      <c r="B5615" s="285"/>
      <c r="C5615" s="492"/>
      <c r="D5615" s="492"/>
      <c r="E5615" s="492"/>
      <c r="F5615" s="492"/>
      <c r="G5615" s="492"/>
      <c r="H5615" s="199"/>
      <c r="I5615" s="199"/>
    </row>
    <row r="5616" spans="2:9" x14ac:dyDescent="0.3">
      <c r="B5616" s="285"/>
      <c r="C5616" s="492"/>
      <c r="D5616" s="492"/>
      <c r="E5616" s="492"/>
      <c r="F5616" s="492"/>
      <c r="G5616" s="492"/>
      <c r="H5616" s="199"/>
      <c r="I5616" s="199"/>
    </row>
    <row r="5617" spans="2:9" x14ac:dyDescent="0.3">
      <c r="B5617" s="285"/>
      <c r="C5617" s="492"/>
      <c r="D5617" s="492"/>
      <c r="E5617" s="492"/>
      <c r="F5617" s="492"/>
      <c r="G5617" s="492"/>
      <c r="H5617" s="199"/>
      <c r="I5617" s="199"/>
    </row>
    <row r="5618" spans="2:9" x14ac:dyDescent="0.3">
      <c r="B5618" s="285"/>
      <c r="C5618" s="492"/>
      <c r="D5618" s="492"/>
      <c r="E5618" s="492"/>
      <c r="F5618" s="492"/>
      <c r="G5618" s="492"/>
      <c r="H5618" s="199"/>
      <c r="I5618" s="199"/>
    </row>
    <row r="5619" spans="2:9" x14ac:dyDescent="0.3">
      <c r="B5619" s="285"/>
      <c r="C5619" s="492"/>
      <c r="D5619" s="492"/>
      <c r="E5619" s="492"/>
      <c r="F5619" s="492"/>
      <c r="G5619" s="492"/>
      <c r="H5619" s="199"/>
      <c r="I5619" s="199"/>
    </row>
    <row r="5620" spans="2:9" x14ac:dyDescent="0.3">
      <c r="B5620" s="285"/>
      <c r="C5620" s="492"/>
      <c r="D5620" s="492"/>
      <c r="E5620" s="492"/>
      <c r="F5620" s="492"/>
      <c r="G5620" s="492"/>
      <c r="H5620" s="199"/>
      <c r="I5620" s="199"/>
    </row>
    <row r="5621" spans="2:9" x14ac:dyDescent="0.3">
      <c r="B5621" s="285"/>
      <c r="C5621" s="492"/>
      <c r="D5621" s="492"/>
      <c r="E5621" s="492"/>
      <c r="F5621" s="492"/>
      <c r="G5621" s="492"/>
      <c r="H5621" s="199"/>
      <c r="I5621" s="199"/>
    </row>
    <row r="5622" spans="2:9" x14ac:dyDescent="0.3">
      <c r="B5622" s="285"/>
      <c r="C5622" s="492"/>
      <c r="D5622" s="492"/>
      <c r="E5622" s="492"/>
      <c r="F5622" s="492"/>
      <c r="G5622" s="492"/>
      <c r="H5622" s="199"/>
      <c r="I5622" s="199"/>
    </row>
    <row r="5623" spans="2:9" x14ac:dyDescent="0.3">
      <c r="B5623" s="285"/>
      <c r="C5623" s="492"/>
      <c r="D5623" s="492"/>
      <c r="E5623" s="492"/>
      <c r="F5623" s="492"/>
      <c r="G5623" s="492"/>
      <c r="H5623" s="199"/>
      <c r="I5623" s="199"/>
    </row>
    <row r="5624" spans="2:9" x14ac:dyDescent="0.3">
      <c r="B5624" s="285"/>
      <c r="C5624" s="492"/>
      <c r="D5624" s="492"/>
      <c r="E5624" s="492"/>
      <c r="F5624" s="492"/>
      <c r="G5624" s="492"/>
      <c r="H5624" s="199"/>
      <c r="I5624" s="199"/>
    </row>
    <row r="5625" spans="2:9" x14ac:dyDescent="0.3">
      <c r="B5625" s="285"/>
      <c r="C5625" s="492"/>
      <c r="D5625" s="492"/>
      <c r="E5625" s="492"/>
      <c r="F5625" s="492"/>
      <c r="G5625" s="492"/>
      <c r="H5625" s="199"/>
      <c r="I5625" s="199"/>
    </row>
    <row r="5626" spans="2:9" x14ac:dyDescent="0.3">
      <c r="B5626" s="285"/>
      <c r="C5626" s="492"/>
      <c r="D5626" s="492"/>
      <c r="E5626" s="492"/>
      <c r="F5626" s="492"/>
      <c r="G5626" s="492"/>
      <c r="H5626" s="199"/>
      <c r="I5626" s="199"/>
    </row>
    <row r="5627" spans="2:9" x14ac:dyDescent="0.3">
      <c r="B5627" s="285"/>
      <c r="C5627" s="492"/>
      <c r="D5627" s="492"/>
      <c r="E5627" s="492"/>
      <c r="F5627" s="492"/>
      <c r="G5627" s="492"/>
      <c r="H5627" s="199"/>
      <c r="I5627" s="199"/>
    </row>
    <row r="5628" spans="2:9" x14ac:dyDescent="0.3">
      <c r="B5628" s="285"/>
      <c r="C5628" s="492"/>
      <c r="D5628" s="492"/>
      <c r="E5628" s="492"/>
      <c r="F5628" s="492"/>
      <c r="G5628" s="492"/>
      <c r="H5628" s="199"/>
      <c r="I5628" s="199"/>
    </row>
    <row r="5629" spans="2:9" x14ac:dyDescent="0.3">
      <c r="B5629" s="285"/>
      <c r="C5629" s="492"/>
      <c r="D5629" s="492"/>
      <c r="E5629" s="492"/>
      <c r="F5629" s="492"/>
      <c r="G5629" s="492"/>
      <c r="H5629" s="199"/>
      <c r="I5629" s="199"/>
    </row>
    <row r="5630" spans="2:9" x14ac:dyDescent="0.3">
      <c r="B5630" s="285"/>
      <c r="C5630" s="492"/>
      <c r="D5630" s="492"/>
      <c r="E5630" s="492"/>
      <c r="F5630" s="492"/>
      <c r="G5630" s="492"/>
      <c r="H5630" s="199"/>
      <c r="I5630" s="199"/>
    </row>
    <row r="5631" spans="2:9" x14ac:dyDescent="0.3">
      <c r="B5631" s="285"/>
      <c r="C5631" s="492"/>
      <c r="D5631" s="492"/>
      <c r="E5631" s="492"/>
      <c r="F5631" s="492"/>
      <c r="G5631" s="492"/>
      <c r="H5631" s="199"/>
      <c r="I5631" s="199"/>
    </row>
    <row r="5632" spans="2:9" x14ac:dyDescent="0.3">
      <c r="B5632" s="285"/>
      <c r="C5632" s="492"/>
      <c r="D5632" s="492"/>
      <c r="E5632" s="492"/>
      <c r="F5632" s="492"/>
      <c r="G5632" s="492"/>
      <c r="H5632" s="199"/>
      <c r="I5632" s="199"/>
    </row>
    <row r="5633" spans="2:9" x14ac:dyDescent="0.3">
      <c r="B5633" s="285"/>
      <c r="C5633" s="492"/>
      <c r="D5633" s="492"/>
      <c r="E5633" s="492"/>
      <c r="F5633" s="492"/>
      <c r="G5633" s="492"/>
      <c r="H5633" s="199"/>
      <c r="I5633" s="199"/>
    </row>
    <row r="5634" spans="2:9" x14ac:dyDescent="0.3">
      <c r="B5634" s="285"/>
      <c r="C5634" s="492"/>
      <c r="D5634" s="492"/>
      <c r="E5634" s="492"/>
      <c r="F5634" s="492"/>
      <c r="G5634" s="492"/>
      <c r="H5634" s="199"/>
      <c r="I5634" s="199"/>
    </row>
    <row r="5635" spans="2:9" x14ac:dyDescent="0.3">
      <c r="B5635" s="285"/>
      <c r="C5635" s="492"/>
      <c r="D5635" s="492"/>
      <c r="E5635" s="492"/>
      <c r="F5635" s="492"/>
      <c r="G5635" s="492"/>
      <c r="H5635" s="199"/>
      <c r="I5635" s="199"/>
    </row>
    <row r="5636" spans="2:9" x14ac:dyDescent="0.3">
      <c r="B5636" s="285"/>
      <c r="C5636" s="492"/>
      <c r="D5636" s="492"/>
      <c r="E5636" s="492"/>
      <c r="F5636" s="492"/>
      <c r="G5636" s="492"/>
      <c r="H5636" s="199"/>
      <c r="I5636" s="199"/>
    </row>
    <row r="5637" spans="2:9" x14ac:dyDescent="0.3">
      <c r="B5637" s="285"/>
      <c r="C5637" s="492"/>
      <c r="D5637" s="492"/>
      <c r="E5637" s="492"/>
      <c r="F5637" s="492"/>
      <c r="G5637" s="492"/>
      <c r="H5637" s="199"/>
      <c r="I5637" s="199"/>
    </row>
    <row r="5638" spans="2:9" x14ac:dyDescent="0.3">
      <c r="B5638" s="285"/>
      <c r="C5638" s="492"/>
      <c r="D5638" s="492"/>
      <c r="E5638" s="492"/>
      <c r="F5638" s="492"/>
      <c r="G5638" s="492"/>
      <c r="H5638" s="199"/>
      <c r="I5638" s="199"/>
    </row>
    <row r="5639" spans="2:9" x14ac:dyDescent="0.3">
      <c r="B5639" s="285"/>
      <c r="C5639" s="492"/>
      <c r="D5639" s="492"/>
      <c r="E5639" s="492"/>
      <c r="F5639" s="492"/>
      <c r="G5639" s="492"/>
      <c r="H5639" s="199"/>
      <c r="I5639" s="199"/>
    </row>
    <row r="5640" spans="2:9" x14ac:dyDescent="0.3">
      <c r="B5640" s="285"/>
      <c r="C5640" s="492"/>
      <c r="D5640" s="492"/>
      <c r="E5640" s="492"/>
      <c r="F5640" s="492"/>
      <c r="G5640" s="492"/>
      <c r="H5640" s="199"/>
      <c r="I5640" s="199"/>
    </row>
    <row r="5641" spans="2:9" x14ac:dyDescent="0.3">
      <c r="B5641" s="285"/>
      <c r="C5641" s="492"/>
      <c r="D5641" s="492"/>
      <c r="E5641" s="492"/>
      <c r="F5641" s="492"/>
      <c r="G5641" s="492"/>
      <c r="H5641" s="199"/>
      <c r="I5641" s="199"/>
    </row>
    <row r="5642" spans="2:9" x14ac:dyDescent="0.3">
      <c r="B5642" s="285"/>
      <c r="C5642" s="492"/>
      <c r="D5642" s="492"/>
      <c r="E5642" s="492"/>
      <c r="F5642" s="492"/>
      <c r="G5642" s="492"/>
      <c r="H5642" s="199"/>
      <c r="I5642" s="199"/>
    </row>
    <row r="5643" spans="2:9" x14ac:dyDescent="0.3">
      <c r="B5643" s="285"/>
      <c r="C5643" s="492"/>
      <c r="D5643" s="492"/>
      <c r="E5643" s="492"/>
      <c r="F5643" s="492"/>
      <c r="G5643" s="492"/>
      <c r="H5643" s="199"/>
      <c r="I5643" s="199"/>
    </row>
    <row r="5644" spans="2:9" x14ac:dyDescent="0.3">
      <c r="B5644" s="285"/>
      <c r="C5644" s="492"/>
      <c r="D5644" s="492"/>
      <c r="E5644" s="492"/>
      <c r="F5644" s="492"/>
      <c r="G5644" s="492"/>
      <c r="H5644" s="199"/>
      <c r="I5644" s="199"/>
    </row>
    <row r="5645" spans="2:9" x14ac:dyDescent="0.3">
      <c r="B5645" s="285"/>
      <c r="C5645" s="492"/>
      <c r="D5645" s="492"/>
      <c r="E5645" s="492"/>
      <c r="F5645" s="492"/>
      <c r="G5645" s="492"/>
      <c r="H5645" s="199"/>
      <c r="I5645" s="199"/>
    </row>
    <row r="5646" spans="2:9" x14ac:dyDescent="0.3">
      <c r="B5646" s="285"/>
      <c r="C5646" s="492"/>
      <c r="D5646" s="492"/>
      <c r="E5646" s="492"/>
      <c r="F5646" s="492"/>
      <c r="G5646" s="492"/>
      <c r="H5646" s="199"/>
      <c r="I5646" s="199"/>
    </row>
    <row r="5647" spans="2:9" x14ac:dyDescent="0.3">
      <c r="B5647" s="285"/>
      <c r="C5647" s="492"/>
      <c r="D5647" s="492"/>
      <c r="E5647" s="492"/>
      <c r="F5647" s="492"/>
      <c r="G5647" s="492"/>
      <c r="H5647" s="199"/>
      <c r="I5647" s="199"/>
    </row>
    <row r="5648" spans="2:9" x14ac:dyDescent="0.3">
      <c r="B5648" s="285"/>
      <c r="C5648" s="492"/>
      <c r="D5648" s="492"/>
      <c r="E5648" s="492"/>
      <c r="F5648" s="492"/>
      <c r="G5648" s="492"/>
      <c r="H5648" s="199"/>
      <c r="I5648" s="199"/>
    </row>
    <row r="5649" spans="2:9" x14ac:dyDescent="0.3">
      <c r="B5649" s="285"/>
      <c r="C5649" s="492"/>
      <c r="D5649" s="492"/>
      <c r="E5649" s="492"/>
      <c r="F5649" s="492"/>
      <c r="G5649" s="492"/>
      <c r="H5649" s="199"/>
      <c r="I5649" s="199"/>
    </row>
    <row r="5650" spans="2:9" x14ac:dyDescent="0.3">
      <c r="B5650" s="285"/>
      <c r="C5650" s="492"/>
      <c r="D5650" s="492"/>
      <c r="E5650" s="492"/>
      <c r="F5650" s="492"/>
      <c r="G5650" s="492"/>
      <c r="H5650" s="199"/>
      <c r="I5650" s="199"/>
    </row>
    <row r="5651" spans="2:9" x14ac:dyDescent="0.3">
      <c r="B5651" s="285"/>
      <c r="C5651" s="492"/>
      <c r="D5651" s="492"/>
      <c r="E5651" s="492"/>
      <c r="F5651" s="492"/>
      <c r="G5651" s="492"/>
      <c r="H5651" s="199"/>
      <c r="I5651" s="199"/>
    </row>
    <row r="5652" spans="2:9" x14ac:dyDescent="0.3">
      <c r="B5652" s="285"/>
      <c r="C5652" s="492"/>
      <c r="D5652" s="492"/>
      <c r="E5652" s="492"/>
      <c r="F5652" s="492"/>
      <c r="G5652" s="492"/>
      <c r="H5652" s="199"/>
      <c r="I5652" s="199"/>
    </row>
    <row r="5653" spans="2:9" x14ac:dyDescent="0.3">
      <c r="B5653" s="285"/>
      <c r="C5653" s="492"/>
      <c r="D5653" s="492"/>
      <c r="E5653" s="492"/>
      <c r="F5653" s="492"/>
      <c r="G5653" s="492"/>
      <c r="H5653" s="199"/>
      <c r="I5653" s="199"/>
    </row>
    <row r="5654" spans="2:9" x14ac:dyDescent="0.3">
      <c r="B5654" s="285"/>
      <c r="C5654" s="492"/>
      <c r="D5654" s="492"/>
      <c r="E5654" s="492"/>
      <c r="F5654" s="492"/>
      <c r="G5654" s="492"/>
      <c r="H5654" s="199"/>
      <c r="I5654" s="199"/>
    </row>
    <row r="5655" spans="2:9" x14ac:dyDescent="0.3">
      <c r="B5655" s="285"/>
      <c r="C5655" s="492"/>
      <c r="D5655" s="492"/>
      <c r="E5655" s="492"/>
      <c r="F5655" s="492"/>
      <c r="G5655" s="492"/>
      <c r="H5655" s="199"/>
      <c r="I5655" s="199"/>
    </row>
    <row r="5656" spans="2:9" x14ac:dyDescent="0.3">
      <c r="B5656" s="285"/>
      <c r="C5656" s="492"/>
      <c r="D5656" s="492"/>
      <c r="E5656" s="492"/>
      <c r="F5656" s="492"/>
      <c r="G5656" s="492"/>
      <c r="H5656" s="199"/>
      <c r="I5656" s="199"/>
    </row>
    <row r="5657" spans="2:9" x14ac:dyDescent="0.3">
      <c r="B5657" s="285"/>
      <c r="C5657" s="492"/>
      <c r="D5657" s="492"/>
      <c r="E5657" s="492"/>
      <c r="F5657" s="492"/>
      <c r="G5657" s="492"/>
      <c r="H5657" s="199"/>
      <c r="I5657" s="199"/>
    </row>
    <row r="5658" spans="2:9" x14ac:dyDescent="0.3">
      <c r="B5658" s="285"/>
      <c r="C5658" s="492"/>
      <c r="D5658" s="492"/>
      <c r="E5658" s="492"/>
      <c r="F5658" s="492"/>
      <c r="G5658" s="492"/>
      <c r="H5658" s="199"/>
      <c r="I5658" s="199"/>
    </row>
    <row r="5659" spans="2:9" x14ac:dyDescent="0.3">
      <c r="B5659" s="285"/>
      <c r="C5659" s="492"/>
      <c r="D5659" s="492"/>
      <c r="E5659" s="492"/>
      <c r="F5659" s="492"/>
      <c r="G5659" s="492"/>
      <c r="H5659" s="199"/>
      <c r="I5659" s="199"/>
    </row>
    <row r="5660" spans="2:9" x14ac:dyDescent="0.3">
      <c r="B5660" s="285"/>
      <c r="C5660" s="492"/>
      <c r="D5660" s="492"/>
      <c r="E5660" s="492"/>
      <c r="F5660" s="492"/>
      <c r="G5660" s="492"/>
      <c r="H5660" s="199"/>
      <c r="I5660" s="199"/>
    </row>
    <row r="5661" spans="2:9" x14ac:dyDescent="0.3">
      <c r="B5661" s="285"/>
      <c r="C5661" s="492"/>
      <c r="D5661" s="492"/>
      <c r="E5661" s="492"/>
      <c r="F5661" s="492"/>
      <c r="G5661" s="492"/>
      <c r="H5661" s="199"/>
      <c r="I5661" s="199"/>
    </row>
    <row r="5662" spans="2:9" x14ac:dyDescent="0.3">
      <c r="B5662" s="285"/>
      <c r="C5662" s="492"/>
      <c r="D5662" s="492"/>
      <c r="E5662" s="492"/>
      <c r="F5662" s="492"/>
      <c r="G5662" s="492"/>
      <c r="H5662" s="199"/>
      <c r="I5662" s="199"/>
    </row>
    <row r="5663" spans="2:9" x14ac:dyDescent="0.3">
      <c r="B5663" s="285"/>
      <c r="C5663" s="492"/>
      <c r="D5663" s="492"/>
      <c r="E5663" s="492"/>
      <c r="F5663" s="492"/>
      <c r="G5663" s="492"/>
      <c r="H5663" s="199"/>
      <c r="I5663" s="199"/>
    </row>
    <row r="5664" spans="2:9" x14ac:dyDescent="0.3">
      <c r="B5664" s="285"/>
      <c r="C5664" s="492"/>
      <c r="D5664" s="492"/>
      <c r="E5664" s="492"/>
      <c r="F5664" s="492"/>
      <c r="G5664" s="492"/>
      <c r="H5664" s="199"/>
      <c r="I5664" s="199"/>
    </row>
    <row r="5665" spans="2:9" x14ac:dyDescent="0.3">
      <c r="B5665" s="285"/>
      <c r="C5665" s="492"/>
      <c r="D5665" s="492"/>
      <c r="E5665" s="492"/>
      <c r="F5665" s="492"/>
      <c r="G5665" s="492"/>
      <c r="H5665" s="199"/>
      <c r="I5665" s="199"/>
    </row>
    <row r="5666" spans="2:9" x14ac:dyDescent="0.3">
      <c r="B5666" s="285"/>
      <c r="C5666" s="492"/>
      <c r="D5666" s="492"/>
      <c r="E5666" s="492"/>
      <c r="F5666" s="492"/>
      <c r="G5666" s="492"/>
      <c r="H5666" s="199"/>
      <c r="I5666" s="199"/>
    </row>
    <row r="5667" spans="2:9" x14ac:dyDescent="0.3">
      <c r="B5667" s="285"/>
      <c r="C5667" s="492"/>
      <c r="D5667" s="492"/>
      <c r="E5667" s="492"/>
      <c r="F5667" s="492"/>
      <c r="G5667" s="492"/>
      <c r="H5667" s="199"/>
      <c r="I5667" s="199"/>
    </row>
    <row r="5668" spans="2:9" x14ac:dyDescent="0.3">
      <c r="B5668" s="285"/>
      <c r="C5668" s="492"/>
      <c r="D5668" s="492"/>
      <c r="E5668" s="492"/>
      <c r="F5668" s="492"/>
      <c r="G5668" s="492"/>
      <c r="H5668" s="199"/>
      <c r="I5668" s="199"/>
    </row>
    <row r="5669" spans="2:9" x14ac:dyDescent="0.3">
      <c r="B5669" s="285"/>
      <c r="C5669" s="492"/>
      <c r="D5669" s="492"/>
      <c r="E5669" s="492"/>
      <c r="F5669" s="492"/>
      <c r="G5669" s="492"/>
      <c r="H5669" s="199"/>
      <c r="I5669" s="199"/>
    </row>
    <row r="5670" spans="2:9" x14ac:dyDescent="0.3">
      <c r="B5670" s="285"/>
      <c r="C5670" s="492"/>
      <c r="D5670" s="492"/>
      <c r="E5670" s="492"/>
      <c r="F5670" s="492"/>
      <c r="G5670" s="492"/>
      <c r="H5670" s="199"/>
      <c r="I5670" s="199"/>
    </row>
    <row r="5671" spans="2:9" x14ac:dyDescent="0.3">
      <c r="B5671" s="285"/>
      <c r="C5671" s="492"/>
      <c r="D5671" s="492"/>
      <c r="E5671" s="492"/>
      <c r="F5671" s="492"/>
      <c r="G5671" s="492"/>
      <c r="H5671" s="199"/>
      <c r="I5671" s="199"/>
    </row>
    <row r="5672" spans="2:9" x14ac:dyDescent="0.3">
      <c r="B5672" s="285"/>
      <c r="C5672" s="492"/>
      <c r="D5672" s="492"/>
      <c r="E5672" s="492"/>
      <c r="F5672" s="492"/>
      <c r="G5672" s="492"/>
      <c r="H5672" s="199"/>
      <c r="I5672" s="199"/>
    </row>
    <row r="5673" spans="2:9" x14ac:dyDescent="0.3">
      <c r="B5673" s="285"/>
      <c r="C5673" s="492"/>
      <c r="D5673" s="492"/>
      <c r="E5673" s="492"/>
      <c r="F5673" s="492"/>
      <c r="G5673" s="492"/>
      <c r="H5673" s="199"/>
      <c r="I5673" s="199"/>
    </row>
    <row r="5674" spans="2:9" x14ac:dyDescent="0.3">
      <c r="B5674" s="285"/>
      <c r="C5674" s="492"/>
      <c r="D5674" s="492"/>
      <c r="E5674" s="492"/>
      <c r="F5674" s="492"/>
      <c r="G5674" s="492"/>
      <c r="H5674" s="199"/>
      <c r="I5674" s="199"/>
    </row>
    <row r="5675" spans="2:9" x14ac:dyDescent="0.3">
      <c r="B5675" s="285"/>
      <c r="C5675" s="492"/>
      <c r="D5675" s="492"/>
      <c r="E5675" s="492"/>
      <c r="F5675" s="492"/>
      <c r="G5675" s="492"/>
      <c r="H5675" s="199"/>
      <c r="I5675" s="199"/>
    </row>
    <row r="5676" spans="2:9" x14ac:dyDescent="0.3">
      <c r="B5676" s="285"/>
      <c r="C5676" s="492"/>
      <c r="D5676" s="492"/>
      <c r="E5676" s="492"/>
      <c r="F5676" s="492"/>
      <c r="G5676" s="492"/>
      <c r="H5676" s="199"/>
      <c r="I5676" s="199"/>
    </row>
    <row r="5677" spans="2:9" x14ac:dyDescent="0.3">
      <c r="B5677" s="285"/>
      <c r="C5677" s="492"/>
      <c r="D5677" s="492"/>
      <c r="E5677" s="492"/>
      <c r="F5677" s="492"/>
      <c r="G5677" s="492"/>
      <c r="H5677" s="199"/>
      <c r="I5677" s="199"/>
    </row>
    <row r="5678" spans="2:9" x14ac:dyDescent="0.3">
      <c r="B5678" s="285"/>
      <c r="C5678" s="492"/>
      <c r="D5678" s="492"/>
      <c r="E5678" s="492"/>
      <c r="F5678" s="492"/>
      <c r="G5678" s="492"/>
      <c r="H5678" s="199"/>
      <c r="I5678" s="199"/>
    </row>
    <row r="5679" spans="2:9" x14ac:dyDescent="0.3">
      <c r="B5679" s="285"/>
      <c r="C5679" s="492"/>
      <c r="D5679" s="492"/>
      <c r="E5679" s="492"/>
      <c r="F5679" s="492"/>
      <c r="G5679" s="492"/>
      <c r="H5679" s="199"/>
      <c r="I5679" s="199"/>
    </row>
    <row r="5680" spans="2:9" x14ac:dyDescent="0.3">
      <c r="B5680" s="285"/>
      <c r="C5680" s="492"/>
      <c r="D5680" s="492"/>
      <c r="E5680" s="492"/>
      <c r="F5680" s="492"/>
      <c r="G5680" s="492"/>
      <c r="H5680" s="199"/>
      <c r="I5680" s="199"/>
    </row>
    <row r="5681" spans="2:9" x14ac:dyDescent="0.3">
      <c r="B5681" s="285"/>
      <c r="C5681" s="492"/>
      <c r="D5681" s="492"/>
      <c r="E5681" s="492"/>
      <c r="F5681" s="492"/>
      <c r="G5681" s="492"/>
      <c r="H5681" s="199"/>
      <c r="I5681" s="199"/>
    </row>
    <row r="5682" spans="2:9" x14ac:dyDescent="0.3">
      <c r="B5682" s="285"/>
      <c r="C5682" s="492"/>
      <c r="D5682" s="492"/>
      <c r="E5682" s="492"/>
      <c r="F5682" s="492"/>
      <c r="G5682" s="492"/>
      <c r="H5682" s="199"/>
      <c r="I5682" s="199"/>
    </row>
    <row r="5683" spans="2:9" x14ac:dyDescent="0.3">
      <c r="B5683" s="285"/>
      <c r="C5683" s="492"/>
      <c r="D5683" s="492"/>
      <c r="E5683" s="492"/>
      <c r="F5683" s="492"/>
      <c r="G5683" s="492"/>
      <c r="H5683" s="199"/>
      <c r="I5683" s="199"/>
    </row>
    <row r="5684" spans="2:9" x14ac:dyDescent="0.3">
      <c r="B5684" s="285"/>
      <c r="C5684" s="492"/>
      <c r="D5684" s="492"/>
      <c r="E5684" s="492"/>
      <c r="F5684" s="492"/>
      <c r="G5684" s="492"/>
      <c r="H5684" s="199"/>
      <c r="I5684" s="199"/>
    </row>
    <row r="5685" spans="2:9" x14ac:dyDescent="0.3">
      <c r="B5685" s="285"/>
      <c r="C5685" s="492"/>
      <c r="D5685" s="492"/>
      <c r="E5685" s="492"/>
      <c r="F5685" s="492"/>
      <c r="G5685" s="492"/>
      <c r="H5685" s="199"/>
      <c r="I5685" s="199"/>
    </row>
    <row r="5686" spans="2:9" x14ac:dyDescent="0.3">
      <c r="B5686" s="285"/>
      <c r="C5686" s="492"/>
      <c r="D5686" s="492"/>
      <c r="E5686" s="492"/>
      <c r="F5686" s="492"/>
      <c r="G5686" s="492"/>
      <c r="H5686" s="199"/>
      <c r="I5686" s="199"/>
    </row>
    <row r="5687" spans="2:9" x14ac:dyDescent="0.3">
      <c r="B5687" s="285"/>
      <c r="C5687" s="492"/>
      <c r="D5687" s="492"/>
      <c r="E5687" s="492"/>
      <c r="F5687" s="492"/>
      <c r="G5687" s="492"/>
      <c r="H5687" s="199"/>
      <c r="I5687" s="199"/>
    </row>
    <row r="5688" spans="2:9" x14ac:dyDescent="0.3">
      <c r="B5688" s="285"/>
      <c r="C5688" s="492"/>
      <c r="D5688" s="492"/>
      <c r="E5688" s="492"/>
      <c r="F5688" s="492"/>
      <c r="G5688" s="492"/>
      <c r="H5688" s="199"/>
      <c r="I5688" s="199"/>
    </row>
    <row r="5689" spans="2:9" x14ac:dyDescent="0.3">
      <c r="B5689" s="285"/>
      <c r="C5689" s="492"/>
      <c r="D5689" s="492"/>
      <c r="E5689" s="492"/>
      <c r="F5689" s="492"/>
      <c r="G5689" s="492"/>
      <c r="H5689" s="199"/>
      <c r="I5689" s="199"/>
    </row>
    <row r="5690" spans="2:9" x14ac:dyDescent="0.3">
      <c r="B5690" s="285"/>
      <c r="C5690" s="492"/>
      <c r="D5690" s="492"/>
      <c r="E5690" s="492"/>
      <c r="F5690" s="492"/>
      <c r="G5690" s="492"/>
      <c r="H5690" s="199"/>
      <c r="I5690" s="199"/>
    </row>
    <row r="5691" spans="2:9" x14ac:dyDescent="0.3">
      <c r="B5691" s="285"/>
      <c r="C5691" s="492"/>
      <c r="D5691" s="492"/>
      <c r="E5691" s="492"/>
      <c r="F5691" s="492"/>
      <c r="G5691" s="492"/>
      <c r="H5691" s="199"/>
      <c r="I5691" s="199"/>
    </row>
    <row r="5692" spans="2:9" x14ac:dyDescent="0.3">
      <c r="B5692" s="285"/>
      <c r="C5692" s="492"/>
      <c r="D5692" s="492"/>
      <c r="E5692" s="492"/>
      <c r="F5692" s="492"/>
      <c r="G5692" s="492"/>
      <c r="H5692" s="199"/>
      <c r="I5692" s="199"/>
    </row>
    <row r="5693" spans="2:9" x14ac:dyDescent="0.3">
      <c r="B5693" s="285"/>
      <c r="C5693" s="492"/>
      <c r="D5693" s="492"/>
      <c r="E5693" s="492"/>
      <c r="F5693" s="492"/>
      <c r="G5693" s="492"/>
      <c r="H5693" s="199"/>
      <c r="I5693" s="199"/>
    </row>
    <row r="5694" spans="2:9" x14ac:dyDescent="0.3">
      <c r="B5694" s="285"/>
      <c r="C5694" s="492"/>
      <c r="D5694" s="492"/>
      <c r="E5694" s="492"/>
      <c r="F5694" s="492"/>
      <c r="G5694" s="492"/>
      <c r="H5694" s="199"/>
      <c r="I5694" s="199"/>
    </row>
    <row r="5695" spans="2:9" x14ac:dyDescent="0.3">
      <c r="B5695" s="285"/>
      <c r="C5695" s="492"/>
      <c r="D5695" s="492"/>
      <c r="E5695" s="492"/>
      <c r="F5695" s="492"/>
      <c r="G5695" s="492"/>
      <c r="H5695" s="199"/>
      <c r="I5695" s="199"/>
    </row>
    <row r="5696" spans="2:9" x14ac:dyDescent="0.3">
      <c r="B5696" s="285"/>
      <c r="C5696" s="492"/>
      <c r="D5696" s="492"/>
      <c r="E5696" s="492"/>
      <c r="F5696" s="492"/>
      <c r="G5696" s="492"/>
      <c r="H5696" s="199"/>
      <c r="I5696" s="199"/>
    </row>
    <row r="5697" spans="2:9" x14ac:dyDescent="0.3">
      <c r="B5697" s="285"/>
      <c r="C5697" s="492"/>
      <c r="D5697" s="492"/>
      <c r="E5697" s="492"/>
      <c r="F5697" s="492"/>
      <c r="G5697" s="492"/>
      <c r="H5697" s="199"/>
      <c r="I5697" s="199"/>
    </row>
    <row r="5698" spans="2:9" x14ac:dyDescent="0.3">
      <c r="B5698" s="285"/>
      <c r="C5698" s="492"/>
      <c r="D5698" s="492"/>
      <c r="E5698" s="492"/>
      <c r="F5698" s="492"/>
      <c r="G5698" s="492"/>
      <c r="H5698" s="199"/>
      <c r="I5698" s="199"/>
    </row>
    <row r="5699" spans="2:9" x14ac:dyDescent="0.3">
      <c r="B5699" s="285"/>
      <c r="C5699" s="492"/>
      <c r="D5699" s="492"/>
      <c r="E5699" s="492"/>
      <c r="F5699" s="492"/>
      <c r="G5699" s="492"/>
      <c r="H5699" s="199"/>
      <c r="I5699" s="199"/>
    </row>
    <row r="5700" spans="2:9" x14ac:dyDescent="0.3">
      <c r="B5700" s="285"/>
      <c r="C5700" s="492"/>
      <c r="D5700" s="492"/>
      <c r="E5700" s="492"/>
      <c r="F5700" s="492"/>
      <c r="G5700" s="492"/>
      <c r="H5700" s="199"/>
      <c r="I5700" s="199"/>
    </row>
    <row r="5701" spans="2:9" x14ac:dyDescent="0.3">
      <c r="B5701" s="285"/>
      <c r="C5701" s="492"/>
      <c r="D5701" s="492"/>
      <c r="E5701" s="492"/>
      <c r="F5701" s="492"/>
      <c r="G5701" s="492"/>
      <c r="H5701" s="199"/>
      <c r="I5701" s="199"/>
    </row>
    <row r="5702" spans="2:9" x14ac:dyDescent="0.3">
      <c r="B5702" s="285"/>
      <c r="C5702" s="492"/>
      <c r="D5702" s="492"/>
      <c r="E5702" s="492"/>
      <c r="F5702" s="492"/>
      <c r="G5702" s="492"/>
      <c r="H5702" s="199"/>
      <c r="I5702" s="199"/>
    </row>
    <row r="5703" spans="2:9" x14ac:dyDescent="0.3">
      <c r="B5703" s="285"/>
      <c r="C5703" s="492"/>
      <c r="D5703" s="492"/>
      <c r="E5703" s="492"/>
      <c r="F5703" s="492"/>
      <c r="G5703" s="492"/>
      <c r="H5703" s="199"/>
      <c r="I5703" s="199"/>
    </row>
    <row r="5704" spans="2:9" x14ac:dyDescent="0.3">
      <c r="B5704" s="285"/>
      <c r="C5704" s="492"/>
      <c r="D5704" s="492"/>
      <c r="E5704" s="492"/>
      <c r="F5704" s="492"/>
      <c r="G5704" s="492"/>
      <c r="H5704" s="199"/>
      <c r="I5704" s="199"/>
    </row>
    <row r="5705" spans="2:9" x14ac:dyDescent="0.3">
      <c r="B5705" s="285"/>
      <c r="C5705" s="492"/>
      <c r="D5705" s="492"/>
      <c r="E5705" s="492"/>
      <c r="F5705" s="492"/>
      <c r="G5705" s="492"/>
      <c r="H5705" s="199"/>
      <c r="I5705" s="199"/>
    </row>
    <row r="5706" spans="2:9" x14ac:dyDescent="0.3">
      <c r="B5706" s="285"/>
      <c r="C5706" s="492"/>
      <c r="D5706" s="492"/>
      <c r="E5706" s="492"/>
      <c r="F5706" s="492"/>
      <c r="G5706" s="492"/>
      <c r="H5706" s="199"/>
      <c r="I5706" s="199"/>
    </row>
    <row r="5707" spans="2:9" x14ac:dyDescent="0.3">
      <c r="B5707" s="285"/>
      <c r="C5707" s="492"/>
      <c r="D5707" s="492"/>
      <c r="E5707" s="492"/>
      <c r="F5707" s="492"/>
      <c r="G5707" s="492"/>
      <c r="H5707" s="199"/>
      <c r="I5707" s="199"/>
    </row>
    <row r="5708" spans="2:9" x14ac:dyDescent="0.3">
      <c r="B5708" s="285"/>
      <c r="C5708" s="492"/>
      <c r="D5708" s="492"/>
      <c r="E5708" s="492"/>
      <c r="F5708" s="492"/>
      <c r="G5708" s="492"/>
      <c r="H5708" s="199"/>
      <c r="I5708" s="199"/>
    </row>
    <row r="5709" spans="2:9" x14ac:dyDescent="0.3">
      <c r="B5709" s="285"/>
      <c r="C5709" s="492"/>
      <c r="D5709" s="492"/>
      <c r="E5709" s="492"/>
      <c r="F5709" s="492"/>
      <c r="G5709" s="492"/>
      <c r="H5709" s="199"/>
      <c r="I5709" s="199"/>
    </row>
    <row r="5710" spans="2:9" x14ac:dyDescent="0.3">
      <c r="B5710" s="285"/>
      <c r="C5710" s="492"/>
      <c r="D5710" s="492"/>
      <c r="E5710" s="492"/>
      <c r="F5710" s="492"/>
      <c r="G5710" s="492"/>
      <c r="H5710" s="199"/>
      <c r="I5710" s="199"/>
    </row>
    <row r="5711" spans="2:9" x14ac:dyDescent="0.3">
      <c r="B5711" s="285"/>
      <c r="C5711" s="492"/>
      <c r="D5711" s="492"/>
      <c r="E5711" s="492"/>
      <c r="F5711" s="492"/>
      <c r="G5711" s="492"/>
      <c r="H5711" s="199"/>
      <c r="I5711" s="199"/>
    </row>
    <row r="5712" spans="2:9" x14ac:dyDescent="0.3">
      <c r="B5712" s="285"/>
      <c r="C5712" s="492"/>
      <c r="D5712" s="492"/>
      <c r="E5712" s="492"/>
      <c r="F5712" s="492"/>
      <c r="G5712" s="492"/>
      <c r="H5712" s="199"/>
      <c r="I5712" s="199"/>
    </row>
    <row r="5713" spans="2:9" x14ac:dyDescent="0.3">
      <c r="B5713" s="285"/>
      <c r="C5713" s="492"/>
      <c r="D5713" s="492"/>
      <c r="E5713" s="492"/>
      <c r="F5713" s="492"/>
      <c r="G5713" s="492"/>
      <c r="H5713" s="199"/>
      <c r="I5713" s="199"/>
    </row>
    <row r="5714" spans="2:9" x14ac:dyDescent="0.3">
      <c r="B5714" s="285"/>
      <c r="C5714" s="492"/>
      <c r="D5714" s="492"/>
      <c r="E5714" s="492"/>
      <c r="F5714" s="492"/>
      <c r="G5714" s="492"/>
      <c r="H5714" s="199"/>
      <c r="I5714" s="199"/>
    </row>
    <row r="5715" spans="2:9" x14ac:dyDescent="0.3">
      <c r="B5715" s="285"/>
      <c r="C5715" s="492"/>
      <c r="D5715" s="492"/>
      <c r="E5715" s="492"/>
      <c r="F5715" s="492"/>
      <c r="G5715" s="492"/>
      <c r="H5715" s="199"/>
      <c r="I5715" s="199"/>
    </row>
    <row r="5716" spans="2:9" x14ac:dyDescent="0.3">
      <c r="B5716" s="285"/>
      <c r="C5716" s="492"/>
      <c r="D5716" s="492"/>
      <c r="E5716" s="492"/>
      <c r="F5716" s="492"/>
      <c r="G5716" s="492"/>
      <c r="H5716" s="199"/>
      <c r="I5716" s="199"/>
    </row>
    <row r="5717" spans="2:9" x14ac:dyDescent="0.3">
      <c r="B5717" s="285"/>
      <c r="C5717" s="492"/>
      <c r="D5717" s="492"/>
      <c r="E5717" s="492"/>
      <c r="F5717" s="492"/>
      <c r="G5717" s="492"/>
      <c r="H5717" s="199"/>
      <c r="I5717" s="199"/>
    </row>
    <row r="5718" spans="2:9" x14ac:dyDescent="0.3">
      <c r="B5718" s="285"/>
      <c r="C5718" s="492"/>
      <c r="D5718" s="492"/>
      <c r="E5718" s="492"/>
      <c r="F5718" s="492"/>
      <c r="G5718" s="492"/>
      <c r="H5718" s="199"/>
      <c r="I5718" s="199"/>
    </row>
    <row r="5719" spans="2:9" x14ac:dyDescent="0.3">
      <c r="B5719" s="285"/>
      <c r="C5719" s="492"/>
      <c r="D5719" s="492"/>
      <c r="E5719" s="492"/>
      <c r="F5719" s="492"/>
      <c r="G5719" s="492"/>
      <c r="H5719" s="199"/>
      <c r="I5719" s="199"/>
    </row>
    <row r="5720" spans="2:9" x14ac:dyDescent="0.3">
      <c r="B5720" s="285"/>
      <c r="C5720" s="492"/>
      <c r="D5720" s="492"/>
      <c r="E5720" s="492"/>
      <c r="F5720" s="492"/>
      <c r="G5720" s="492"/>
      <c r="H5720" s="199"/>
      <c r="I5720" s="199"/>
    </row>
    <row r="5721" spans="2:9" x14ac:dyDescent="0.3">
      <c r="B5721" s="285"/>
      <c r="C5721" s="492"/>
      <c r="D5721" s="492"/>
      <c r="E5721" s="492"/>
      <c r="F5721" s="492"/>
      <c r="G5721" s="492"/>
      <c r="H5721" s="199"/>
      <c r="I5721" s="199"/>
    </row>
    <row r="5722" spans="2:9" x14ac:dyDescent="0.3">
      <c r="B5722" s="285"/>
      <c r="C5722" s="492"/>
      <c r="D5722" s="492"/>
      <c r="E5722" s="492"/>
      <c r="F5722" s="492"/>
      <c r="G5722" s="492"/>
      <c r="H5722" s="199"/>
      <c r="I5722" s="199"/>
    </row>
    <row r="5723" spans="2:9" x14ac:dyDescent="0.3">
      <c r="B5723" s="285"/>
      <c r="C5723" s="492"/>
      <c r="D5723" s="492"/>
      <c r="E5723" s="492"/>
      <c r="F5723" s="492"/>
      <c r="G5723" s="492"/>
      <c r="H5723" s="199"/>
      <c r="I5723" s="199"/>
    </row>
    <row r="5724" spans="2:9" x14ac:dyDescent="0.3">
      <c r="B5724" s="285"/>
      <c r="C5724" s="492"/>
      <c r="D5724" s="492"/>
      <c r="E5724" s="492"/>
      <c r="F5724" s="492"/>
      <c r="G5724" s="492"/>
      <c r="H5724" s="199"/>
      <c r="I5724" s="199"/>
    </row>
    <row r="5725" spans="2:9" x14ac:dyDescent="0.3">
      <c r="B5725" s="285"/>
      <c r="C5725" s="492"/>
      <c r="D5725" s="492"/>
      <c r="E5725" s="492"/>
      <c r="F5725" s="492"/>
      <c r="G5725" s="492"/>
      <c r="H5725" s="199"/>
      <c r="I5725" s="199"/>
    </row>
    <row r="5726" spans="2:9" x14ac:dyDescent="0.3">
      <c r="B5726" s="285"/>
      <c r="C5726" s="492"/>
      <c r="D5726" s="492"/>
      <c r="E5726" s="492"/>
      <c r="F5726" s="492"/>
      <c r="G5726" s="492"/>
      <c r="H5726" s="199"/>
      <c r="I5726" s="199"/>
    </row>
    <row r="5727" spans="2:9" x14ac:dyDescent="0.3">
      <c r="B5727" s="285"/>
      <c r="C5727" s="492"/>
      <c r="D5727" s="492"/>
      <c r="E5727" s="492"/>
      <c r="F5727" s="492"/>
      <c r="G5727" s="492"/>
      <c r="H5727" s="199"/>
      <c r="I5727" s="199"/>
    </row>
    <row r="5728" spans="2:9" x14ac:dyDescent="0.3">
      <c r="B5728" s="285"/>
      <c r="C5728" s="492"/>
      <c r="D5728" s="492"/>
      <c r="E5728" s="492"/>
      <c r="F5728" s="492"/>
      <c r="G5728" s="492"/>
      <c r="H5728" s="199"/>
      <c r="I5728" s="199"/>
    </row>
    <row r="5729" spans="2:9" x14ac:dyDescent="0.3">
      <c r="B5729" s="285"/>
      <c r="C5729" s="492"/>
      <c r="D5729" s="492"/>
      <c r="E5729" s="492"/>
      <c r="F5729" s="492"/>
      <c r="G5729" s="492"/>
      <c r="H5729" s="199"/>
      <c r="I5729" s="199"/>
    </row>
    <row r="5730" spans="2:9" x14ac:dyDescent="0.3">
      <c r="B5730" s="285"/>
      <c r="C5730" s="492"/>
      <c r="D5730" s="492"/>
      <c r="E5730" s="492"/>
      <c r="F5730" s="492"/>
      <c r="G5730" s="492"/>
      <c r="H5730" s="199"/>
      <c r="I5730" s="199"/>
    </row>
    <row r="5731" spans="2:9" x14ac:dyDescent="0.3">
      <c r="B5731" s="285"/>
      <c r="C5731" s="492"/>
      <c r="D5731" s="492"/>
      <c r="E5731" s="492"/>
      <c r="F5731" s="492"/>
      <c r="G5731" s="492"/>
      <c r="H5731" s="199"/>
      <c r="I5731" s="199"/>
    </row>
    <row r="5732" spans="2:9" x14ac:dyDescent="0.3">
      <c r="B5732" s="285"/>
      <c r="C5732" s="492"/>
      <c r="D5732" s="492"/>
      <c r="E5732" s="492"/>
      <c r="F5732" s="492"/>
      <c r="G5732" s="492"/>
      <c r="H5732" s="199"/>
      <c r="I5732" s="199"/>
    </row>
    <row r="5733" spans="2:9" x14ac:dyDescent="0.3">
      <c r="B5733" s="285"/>
      <c r="C5733" s="492"/>
      <c r="D5733" s="492"/>
      <c r="E5733" s="492"/>
      <c r="F5733" s="492"/>
      <c r="G5733" s="492"/>
      <c r="H5733" s="199"/>
      <c r="I5733" s="199"/>
    </row>
    <row r="5734" spans="2:9" x14ac:dyDescent="0.3">
      <c r="B5734" s="285"/>
      <c r="C5734" s="492"/>
      <c r="D5734" s="492"/>
      <c r="E5734" s="492"/>
      <c r="F5734" s="492"/>
      <c r="G5734" s="492"/>
      <c r="H5734" s="199"/>
      <c r="I5734" s="199"/>
    </row>
    <row r="5735" spans="2:9" x14ac:dyDescent="0.3">
      <c r="B5735" s="285"/>
      <c r="C5735" s="492"/>
      <c r="D5735" s="492"/>
      <c r="E5735" s="492"/>
      <c r="F5735" s="492"/>
      <c r="G5735" s="492"/>
      <c r="H5735" s="199"/>
      <c r="I5735" s="199"/>
    </row>
    <row r="5736" spans="2:9" x14ac:dyDescent="0.3">
      <c r="B5736" s="285"/>
      <c r="C5736" s="492"/>
      <c r="D5736" s="492"/>
      <c r="E5736" s="492"/>
      <c r="F5736" s="492"/>
      <c r="G5736" s="492"/>
      <c r="H5736" s="199"/>
      <c r="I5736" s="199"/>
    </row>
    <row r="5737" spans="2:9" x14ac:dyDescent="0.3">
      <c r="B5737" s="285"/>
      <c r="C5737" s="492"/>
      <c r="D5737" s="492"/>
      <c r="E5737" s="492"/>
      <c r="F5737" s="492"/>
      <c r="G5737" s="492"/>
      <c r="H5737" s="199"/>
      <c r="I5737" s="199"/>
    </row>
    <row r="5738" spans="2:9" x14ac:dyDescent="0.3">
      <c r="B5738" s="285"/>
      <c r="C5738" s="492"/>
      <c r="D5738" s="492"/>
      <c r="E5738" s="492"/>
      <c r="F5738" s="492"/>
      <c r="G5738" s="492"/>
      <c r="H5738" s="199"/>
      <c r="I5738" s="199"/>
    </row>
    <row r="5739" spans="2:9" x14ac:dyDescent="0.3">
      <c r="B5739" s="285"/>
      <c r="C5739" s="492"/>
      <c r="D5739" s="492"/>
      <c r="E5739" s="492"/>
      <c r="F5739" s="492"/>
      <c r="G5739" s="492"/>
      <c r="H5739" s="199"/>
      <c r="I5739" s="199"/>
    </row>
    <row r="5740" spans="2:9" x14ac:dyDescent="0.3">
      <c r="B5740" s="285"/>
      <c r="C5740" s="492"/>
      <c r="D5740" s="492"/>
      <c r="E5740" s="492"/>
      <c r="F5740" s="492"/>
      <c r="G5740" s="492"/>
      <c r="H5740" s="199"/>
      <c r="I5740" s="199"/>
    </row>
    <row r="5741" spans="2:9" x14ac:dyDescent="0.3">
      <c r="B5741" s="285"/>
      <c r="C5741" s="492"/>
      <c r="D5741" s="492"/>
      <c r="E5741" s="492"/>
      <c r="F5741" s="492"/>
      <c r="G5741" s="492"/>
      <c r="H5741" s="199"/>
      <c r="I5741" s="199"/>
    </row>
    <row r="5742" spans="2:9" x14ac:dyDescent="0.3">
      <c r="B5742" s="285"/>
      <c r="C5742" s="492"/>
      <c r="D5742" s="492"/>
      <c r="E5742" s="492"/>
      <c r="F5742" s="492"/>
      <c r="G5742" s="492"/>
      <c r="H5742" s="199"/>
      <c r="I5742" s="199"/>
    </row>
    <row r="5743" spans="2:9" x14ac:dyDescent="0.3">
      <c r="B5743" s="285"/>
      <c r="C5743" s="492"/>
      <c r="D5743" s="492"/>
      <c r="E5743" s="492"/>
      <c r="F5743" s="492"/>
      <c r="G5743" s="492"/>
      <c r="H5743" s="199"/>
      <c r="I5743" s="199"/>
    </row>
    <row r="5744" spans="2:9" x14ac:dyDescent="0.3">
      <c r="B5744" s="285"/>
      <c r="C5744" s="492"/>
      <c r="D5744" s="492"/>
      <c r="E5744" s="492"/>
      <c r="F5744" s="492"/>
      <c r="G5744" s="492"/>
      <c r="H5744" s="199"/>
      <c r="I5744" s="199"/>
    </row>
    <row r="5745" spans="2:9" x14ac:dyDescent="0.3">
      <c r="B5745" s="285"/>
      <c r="C5745" s="492"/>
      <c r="D5745" s="492"/>
      <c r="E5745" s="492"/>
      <c r="F5745" s="492"/>
      <c r="G5745" s="492"/>
      <c r="H5745" s="199"/>
      <c r="I5745" s="199"/>
    </row>
    <row r="5746" spans="2:9" x14ac:dyDescent="0.3">
      <c r="B5746" s="285"/>
      <c r="C5746" s="492"/>
      <c r="D5746" s="492"/>
      <c r="E5746" s="492"/>
      <c r="F5746" s="492"/>
      <c r="G5746" s="492"/>
      <c r="H5746" s="199"/>
      <c r="I5746" s="199"/>
    </row>
    <row r="5747" spans="2:9" x14ac:dyDescent="0.3">
      <c r="B5747" s="285"/>
      <c r="C5747" s="492"/>
      <c r="D5747" s="492"/>
      <c r="E5747" s="492"/>
      <c r="F5747" s="492"/>
      <c r="G5747" s="492"/>
      <c r="H5747" s="199"/>
      <c r="I5747" s="199"/>
    </row>
    <row r="5748" spans="2:9" x14ac:dyDescent="0.3">
      <c r="B5748" s="285"/>
      <c r="C5748" s="492"/>
      <c r="D5748" s="492"/>
      <c r="E5748" s="492"/>
      <c r="F5748" s="492"/>
      <c r="G5748" s="492"/>
      <c r="H5748" s="199"/>
      <c r="I5748" s="199"/>
    </row>
    <row r="5749" spans="2:9" x14ac:dyDescent="0.3">
      <c r="B5749" s="285"/>
      <c r="C5749" s="492"/>
      <c r="D5749" s="492"/>
      <c r="E5749" s="492"/>
      <c r="F5749" s="492"/>
      <c r="G5749" s="492"/>
      <c r="H5749" s="199"/>
      <c r="I5749" s="199"/>
    </row>
    <row r="5750" spans="2:9" x14ac:dyDescent="0.3">
      <c r="B5750" s="285"/>
      <c r="C5750" s="492"/>
      <c r="D5750" s="492"/>
      <c r="E5750" s="492"/>
      <c r="F5750" s="492"/>
      <c r="G5750" s="492"/>
      <c r="H5750" s="199"/>
      <c r="I5750" s="199"/>
    </row>
    <row r="5751" spans="2:9" x14ac:dyDescent="0.3">
      <c r="B5751" s="285"/>
      <c r="C5751" s="492"/>
      <c r="D5751" s="492"/>
      <c r="E5751" s="492"/>
      <c r="F5751" s="492"/>
      <c r="G5751" s="492"/>
      <c r="H5751" s="199"/>
      <c r="I5751" s="199"/>
    </row>
    <row r="5752" spans="2:9" x14ac:dyDescent="0.3">
      <c r="B5752" s="285"/>
      <c r="C5752" s="492"/>
      <c r="D5752" s="492"/>
      <c r="E5752" s="492"/>
      <c r="F5752" s="492"/>
      <c r="G5752" s="492"/>
      <c r="H5752" s="199"/>
      <c r="I5752" s="199"/>
    </row>
    <row r="5753" spans="2:9" x14ac:dyDescent="0.3">
      <c r="B5753" s="285"/>
      <c r="C5753" s="492"/>
      <c r="D5753" s="492"/>
      <c r="E5753" s="492"/>
      <c r="F5753" s="492"/>
      <c r="G5753" s="492"/>
      <c r="H5753" s="199"/>
      <c r="I5753" s="199"/>
    </row>
    <row r="5754" spans="2:9" x14ac:dyDescent="0.3">
      <c r="B5754" s="285"/>
      <c r="C5754" s="492"/>
      <c r="D5754" s="492"/>
      <c r="E5754" s="492"/>
      <c r="F5754" s="492"/>
      <c r="G5754" s="492"/>
      <c r="H5754" s="199"/>
      <c r="I5754" s="199"/>
    </row>
    <row r="5755" spans="2:9" x14ac:dyDescent="0.3">
      <c r="B5755" s="285"/>
      <c r="C5755" s="492"/>
      <c r="D5755" s="492"/>
      <c r="E5755" s="492"/>
      <c r="F5755" s="492"/>
      <c r="G5755" s="492"/>
      <c r="H5755" s="199"/>
      <c r="I5755" s="199"/>
    </row>
    <row r="5756" spans="2:9" x14ac:dyDescent="0.3">
      <c r="B5756" s="285"/>
      <c r="C5756" s="492"/>
      <c r="D5756" s="492"/>
      <c r="E5756" s="492"/>
      <c r="F5756" s="492"/>
      <c r="G5756" s="492"/>
      <c r="H5756" s="199"/>
      <c r="I5756" s="199"/>
    </row>
    <row r="5757" spans="2:9" x14ac:dyDescent="0.3">
      <c r="B5757" s="285"/>
      <c r="C5757" s="492"/>
      <c r="D5757" s="492"/>
      <c r="E5757" s="492"/>
      <c r="F5757" s="492"/>
      <c r="G5757" s="492"/>
      <c r="H5757" s="199"/>
      <c r="I5757" s="199"/>
    </row>
    <row r="5758" spans="2:9" x14ac:dyDescent="0.3">
      <c r="B5758" s="285"/>
      <c r="C5758" s="492"/>
      <c r="D5758" s="492"/>
      <c r="E5758" s="492"/>
      <c r="F5758" s="492"/>
      <c r="G5758" s="492"/>
      <c r="H5758" s="199"/>
      <c r="I5758" s="199"/>
    </row>
    <row r="5759" spans="2:9" x14ac:dyDescent="0.3">
      <c r="B5759" s="285"/>
      <c r="C5759" s="492"/>
      <c r="D5759" s="492"/>
      <c r="E5759" s="492"/>
      <c r="F5759" s="492"/>
      <c r="G5759" s="492"/>
      <c r="H5759" s="199"/>
      <c r="I5759" s="199"/>
    </row>
    <row r="5760" spans="2:9" x14ac:dyDescent="0.3">
      <c r="B5760" s="285"/>
      <c r="C5760" s="492"/>
      <c r="D5760" s="492"/>
      <c r="E5760" s="492"/>
      <c r="F5760" s="492"/>
      <c r="G5760" s="492"/>
      <c r="H5760" s="199"/>
      <c r="I5760" s="199"/>
    </row>
    <row r="5761" spans="2:9" x14ac:dyDescent="0.3">
      <c r="B5761" s="285"/>
      <c r="C5761" s="492"/>
      <c r="D5761" s="492"/>
      <c r="E5761" s="492"/>
      <c r="F5761" s="492"/>
      <c r="G5761" s="492"/>
      <c r="H5761" s="199"/>
      <c r="I5761" s="199"/>
    </row>
    <row r="5762" spans="2:9" x14ac:dyDescent="0.3">
      <c r="B5762" s="285"/>
      <c r="C5762" s="492"/>
      <c r="D5762" s="492"/>
      <c r="E5762" s="492"/>
      <c r="F5762" s="492"/>
      <c r="G5762" s="492"/>
      <c r="H5762" s="199"/>
      <c r="I5762" s="199"/>
    </row>
    <row r="5763" spans="2:9" x14ac:dyDescent="0.3">
      <c r="B5763" s="285"/>
      <c r="C5763" s="492"/>
      <c r="D5763" s="492"/>
      <c r="E5763" s="492"/>
      <c r="F5763" s="492"/>
      <c r="G5763" s="492"/>
      <c r="H5763" s="199"/>
      <c r="I5763" s="199"/>
    </row>
    <row r="5764" spans="2:9" x14ac:dyDescent="0.3">
      <c r="B5764" s="285"/>
      <c r="C5764" s="492"/>
      <c r="D5764" s="492"/>
      <c r="E5764" s="492"/>
      <c r="F5764" s="492"/>
      <c r="G5764" s="492"/>
      <c r="H5764" s="199"/>
      <c r="I5764" s="199"/>
    </row>
    <row r="5765" spans="2:9" x14ac:dyDescent="0.3">
      <c r="B5765" s="285"/>
      <c r="C5765" s="492"/>
      <c r="D5765" s="492"/>
      <c r="E5765" s="492"/>
      <c r="F5765" s="492"/>
      <c r="G5765" s="492"/>
      <c r="H5765" s="199"/>
      <c r="I5765" s="199"/>
    </row>
    <row r="5766" spans="2:9" x14ac:dyDescent="0.3">
      <c r="B5766" s="285"/>
      <c r="C5766" s="492"/>
      <c r="D5766" s="492"/>
      <c r="E5766" s="492"/>
      <c r="F5766" s="492"/>
      <c r="G5766" s="492"/>
      <c r="H5766" s="199"/>
      <c r="I5766" s="199"/>
    </row>
    <row r="5767" spans="2:9" x14ac:dyDescent="0.3">
      <c r="B5767" s="285"/>
      <c r="C5767" s="492"/>
      <c r="D5767" s="492"/>
      <c r="E5767" s="492"/>
      <c r="F5767" s="492"/>
      <c r="G5767" s="492"/>
      <c r="H5767" s="199"/>
      <c r="I5767" s="199"/>
    </row>
    <row r="5768" spans="2:9" x14ac:dyDescent="0.3">
      <c r="B5768" s="285"/>
      <c r="C5768" s="492"/>
      <c r="D5768" s="492"/>
      <c r="E5768" s="492"/>
      <c r="F5768" s="492"/>
      <c r="G5768" s="492"/>
      <c r="H5768" s="199"/>
      <c r="I5768" s="199"/>
    </row>
    <row r="5769" spans="2:9" x14ac:dyDescent="0.3">
      <c r="B5769" s="285"/>
      <c r="C5769" s="492"/>
      <c r="D5769" s="492"/>
      <c r="E5769" s="492"/>
      <c r="F5769" s="492"/>
      <c r="G5769" s="492"/>
      <c r="H5769" s="199"/>
      <c r="I5769" s="199"/>
    </row>
    <row r="5770" spans="2:9" x14ac:dyDescent="0.3">
      <c r="B5770" s="285"/>
      <c r="C5770" s="492"/>
      <c r="D5770" s="492"/>
      <c r="E5770" s="492"/>
      <c r="F5770" s="492"/>
      <c r="G5770" s="492"/>
      <c r="H5770" s="199"/>
      <c r="I5770" s="199"/>
    </row>
    <row r="5771" spans="2:9" x14ac:dyDescent="0.3">
      <c r="B5771" s="285"/>
      <c r="C5771" s="492"/>
      <c r="D5771" s="492"/>
      <c r="E5771" s="492"/>
      <c r="F5771" s="492"/>
      <c r="G5771" s="492"/>
      <c r="H5771" s="199"/>
      <c r="I5771" s="199"/>
    </row>
    <row r="5772" spans="2:9" x14ac:dyDescent="0.3">
      <c r="B5772" s="285"/>
      <c r="C5772" s="492"/>
      <c r="D5772" s="492"/>
      <c r="E5772" s="492"/>
      <c r="F5772" s="492"/>
      <c r="G5772" s="492"/>
      <c r="H5772" s="199"/>
      <c r="I5772" s="199"/>
    </row>
    <row r="5773" spans="2:9" x14ac:dyDescent="0.3">
      <c r="B5773" s="285"/>
      <c r="C5773" s="492"/>
      <c r="D5773" s="492"/>
      <c r="E5773" s="492"/>
      <c r="F5773" s="492"/>
      <c r="G5773" s="492"/>
      <c r="H5773" s="199"/>
      <c r="I5773" s="199"/>
    </row>
    <row r="5774" spans="2:9" x14ac:dyDescent="0.3">
      <c r="B5774" s="285"/>
      <c r="C5774" s="492"/>
      <c r="D5774" s="492"/>
      <c r="E5774" s="492"/>
      <c r="F5774" s="492"/>
      <c r="G5774" s="492"/>
      <c r="H5774" s="199"/>
      <c r="I5774" s="199"/>
    </row>
    <row r="5775" spans="2:9" x14ac:dyDescent="0.3">
      <c r="B5775" s="285"/>
      <c r="C5775" s="492"/>
      <c r="D5775" s="492"/>
      <c r="E5775" s="492"/>
      <c r="F5775" s="492"/>
      <c r="G5775" s="492"/>
      <c r="H5775" s="199"/>
      <c r="I5775" s="199"/>
    </row>
    <row r="5776" spans="2:9" x14ac:dyDescent="0.3">
      <c r="B5776" s="285"/>
      <c r="C5776" s="492"/>
      <c r="D5776" s="492"/>
      <c r="E5776" s="492"/>
      <c r="F5776" s="492"/>
      <c r="G5776" s="492"/>
      <c r="H5776" s="199"/>
      <c r="I5776" s="199"/>
    </row>
    <row r="5777" spans="2:9" x14ac:dyDescent="0.3">
      <c r="B5777" s="285"/>
      <c r="C5777" s="492"/>
      <c r="D5777" s="492"/>
      <c r="E5777" s="492"/>
      <c r="F5777" s="492"/>
      <c r="G5777" s="492"/>
      <c r="H5777" s="199"/>
      <c r="I5777" s="199"/>
    </row>
    <row r="5778" spans="2:9" x14ac:dyDescent="0.3">
      <c r="B5778" s="285"/>
      <c r="C5778" s="492"/>
      <c r="D5778" s="492"/>
      <c r="E5778" s="492"/>
      <c r="F5778" s="492"/>
      <c r="G5778" s="492"/>
      <c r="H5778" s="199"/>
      <c r="I5778" s="199"/>
    </row>
    <row r="5779" spans="2:9" x14ac:dyDescent="0.3">
      <c r="B5779" s="285"/>
      <c r="C5779" s="492"/>
      <c r="D5779" s="492"/>
      <c r="E5779" s="492"/>
      <c r="F5779" s="492"/>
      <c r="G5779" s="492"/>
      <c r="H5779" s="199"/>
      <c r="I5779" s="199"/>
    </row>
    <row r="5780" spans="2:9" x14ac:dyDescent="0.3">
      <c r="B5780" s="285"/>
      <c r="C5780" s="492"/>
      <c r="D5780" s="492"/>
      <c r="E5780" s="492"/>
      <c r="F5780" s="492"/>
      <c r="G5780" s="492"/>
      <c r="H5780" s="199"/>
      <c r="I5780" s="199"/>
    </row>
    <row r="5781" spans="2:9" x14ac:dyDescent="0.3">
      <c r="B5781" s="285"/>
      <c r="C5781" s="492"/>
      <c r="D5781" s="492"/>
      <c r="E5781" s="492"/>
      <c r="F5781" s="492"/>
      <c r="G5781" s="492"/>
      <c r="H5781" s="199"/>
      <c r="I5781" s="199"/>
    </row>
    <row r="5782" spans="2:9" x14ac:dyDescent="0.3">
      <c r="B5782" s="285"/>
      <c r="C5782" s="492"/>
      <c r="D5782" s="492"/>
      <c r="E5782" s="492"/>
      <c r="F5782" s="492"/>
      <c r="G5782" s="492"/>
      <c r="H5782" s="199"/>
      <c r="I5782" s="199"/>
    </row>
    <row r="5783" spans="2:9" x14ac:dyDescent="0.3">
      <c r="B5783" s="285"/>
      <c r="C5783" s="492"/>
      <c r="D5783" s="492"/>
      <c r="E5783" s="492"/>
      <c r="F5783" s="492"/>
      <c r="G5783" s="492"/>
      <c r="H5783" s="199"/>
      <c r="I5783" s="199"/>
    </row>
    <row r="5784" spans="2:9" x14ac:dyDescent="0.3">
      <c r="B5784" s="285"/>
      <c r="C5784" s="492"/>
      <c r="D5784" s="492"/>
      <c r="E5784" s="492"/>
      <c r="F5784" s="492"/>
      <c r="G5784" s="492"/>
      <c r="H5784" s="199"/>
      <c r="I5784" s="199"/>
    </row>
    <row r="5785" spans="2:9" x14ac:dyDescent="0.3">
      <c r="B5785" s="285"/>
      <c r="C5785" s="492"/>
      <c r="D5785" s="492"/>
      <c r="E5785" s="492"/>
      <c r="F5785" s="492"/>
      <c r="G5785" s="492"/>
      <c r="H5785" s="199"/>
      <c r="I5785" s="199"/>
    </row>
    <row r="5786" spans="2:9" x14ac:dyDescent="0.3">
      <c r="B5786" s="285"/>
      <c r="C5786" s="492"/>
      <c r="D5786" s="492"/>
      <c r="E5786" s="492"/>
      <c r="F5786" s="492"/>
      <c r="G5786" s="492"/>
      <c r="H5786" s="199"/>
      <c r="I5786" s="199"/>
    </row>
    <row r="5787" spans="2:9" x14ac:dyDescent="0.3">
      <c r="B5787" s="285"/>
      <c r="C5787" s="492"/>
      <c r="D5787" s="492"/>
      <c r="E5787" s="492"/>
      <c r="F5787" s="492"/>
      <c r="G5787" s="492"/>
      <c r="H5787" s="199"/>
      <c r="I5787" s="199"/>
    </row>
    <row r="5788" spans="2:9" x14ac:dyDescent="0.3">
      <c r="B5788" s="285"/>
      <c r="C5788" s="492"/>
      <c r="D5788" s="492"/>
      <c r="E5788" s="492"/>
      <c r="F5788" s="492"/>
      <c r="G5788" s="492"/>
      <c r="H5788" s="199"/>
      <c r="I5788" s="199"/>
    </row>
    <row r="5789" spans="2:9" x14ac:dyDescent="0.3">
      <c r="B5789" s="285"/>
      <c r="C5789" s="492"/>
      <c r="D5789" s="492"/>
      <c r="E5789" s="492"/>
      <c r="F5789" s="492"/>
      <c r="G5789" s="492"/>
      <c r="H5789" s="199"/>
      <c r="I5789" s="199"/>
    </row>
    <row r="5790" spans="2:9" x14ac:dyDescent="0.3">
      <c r="B5790" s="285"/>
      <c r="C5790" s="492"/>
      <c r="D5790" s="492"/>
      <c r="E5790" s="492"/>
      <c r="F5790" s="492"/>
      <c r="G5790" s="492"/>
      <c r="H5790" s="199"/>
      <c r="I5790" s="199"/>
    </row>
    <row r="5791" spans="2:9" x14ac:dyDescent="0.3">
      <c r="B5791" s="285"/>
      <c r="C5791" s="492"/>
      <c r="D5791" s="492"/>
      <c r="E5791" s="492"/>
      <c r="F5791" s="492"/>
      <c r="G5791" s="492"/>
      <c r="H5791" s="199"/>
      <c r="I5791" s="199"/>
    </row>
    <row r="5792" spans="2:9" x14ac:dyDescent="0.3">
      <c r="B5792" s="285"/>
      <c r="C5792" s="492"/>
      <c r="D5792" s="492"/>
      <c r="E5792" s="492"/>
      <c r="F5792" s="492"/>
      <c r="G5792" s="492"/>
      <c r="H5792" s="199"/>
      <c r="I5792" s="199"/>
    </row>
    <row r="5793" spans="2:9" x14ac:dyDescent="0.3">
      <c r="B5793" s="285"/>
      <c r="C5793" s="492"/>
      <c r="D5793" s="492"/>
      <c r="E5793" s="492"/>
      <c r="F5793" s="492"/>
      <c r="G5793" s="492"/>
      <c r="H5793" s="199"/>
      <c r="I5793" s="199"/>
    </row>
    <row r="5794" spans="2:9" x14ac:dyDescent="0.3">
      <c r="B5794" s="285"/>
      <c r="C5794" s="492"/>
      <c r="D5794" s="492"/>
      <c r="E5794" s="492"/>
      <c r="F5794" s="492"/>
      <c r="G5794" s="492"/>
      <c r="H5794" s="199"/>
      <c r="I5794" s="199"/>
    </row>
    <row r="5795" spans="2:9" x14ac:dyDescent="0.3">
      <c r="B5795" s="285"/>
      <c r="C5795" s="492"/>
      <c r="D5795" s="492"/>
      <c r="E5795" s="492"/>
      <c r="F5795" s="492"/>
      <c r="G5795" s="492"/>
      <c r="H5795" s="199"/>
      <c r="I5795" s="199"/>
    </row>
    <row r="5796" spans="2:9" x14ac:dyDescent="0.3">
      <c r="B5796" s="285"/>
      <c r="C5796" s="492"/>
      <c r="D5796" s="492"/>
      <c r="E5796" s="492"/>
      <c r="F5796" s="492"/>
      <c r="G5796" s="492"/>
      <c r="H5796" s="199"/>
      <c r="I5796" s="199"/>
    </row>
    <row r="5797" spans="2:9" x14ac:dyDescent="0.3">
      <c r="B5797" s="285"/>
      <c r="C5797" s="492"/>
      <c r="D5797" s="492"/>
      <c r="E5797" s="492"/>
      <c r="F5797" s="492"/>
      <c r="G5797" s="492"/>
      <c r="H5797" s="199"/>
      <c r="I5797" s="199"/>
    </row>
    <row r="5798" spans="2:9" x14ac:dyDescent="0.3">
      <c r="B5798" s="285"/>
      <c r="C5798" s="492"/>
      <c r="D5798" s="492"/>
      <c r="E5798" s="492"/>
      <c r="F5798" s="492"/>
      <c r="G5798" s="492"/>
      <c r="H5798" s="199"/>
      <c r="I5798" s="199"/>
    </row>
    <row r="5799" spans="2:9" x14ac:dyDescent="0.3">
      <c r="B5799" s="285"/>
      <c r="C5799" s="492"/>
      <c r="D5799" s="492"/>
      <c r="E5799" s="492"/>
      <c r="F5799" s="492"/>
      <c r="G5799" s="492"/>
      <c r="H5799" s="199"/>
      <c r="I5799" s="199"/>
    </row>
    <row r="5800" spans="2:9" x14ac:dyDescent="0.3">
      <c r="B5800" s="285"/>
      <c r="C5800" s="492"/>
      <c r="D5800" s="492"/>
      <c r="E5800" s="492"/>
      <c r="F5800" s="492"/>
      <c r="G5800" s="492"/>
      <c r="H5800" s="199"/>
      <c r="I5800" s="199"/>
    </row>
    <row r="5801" spans="2:9" x14ac:dyDescent="0.3">
      <c r="B5801" s="285"/>
      <c r="C5801" s="492"/>
      <c r="D5801" s="492"/>
      <c r="E5801" s="492"/>
      <c r="F5801" s="492"/>
      <c r="G5801" s="492"/>
      <c r="H5801" s="199"/>
      <c r="I5801" s="199"/>
    </row>
    <row r="5802" spans="2:9" x14ac:dyDescent="0.3">
      <c r="B5802" s="285"/>
      <c r="C5802" s="492"/>
      <c r="D5802" s="492"/>
      <c r="E5802" s="492"/>
      <c r="F5802" s="492"/>
      <c r="G5802" s="492"/>
      <c r="H5802" s="199"/>
      <c r="I5802" s="199"/>
    </row>
    <row r="5803" spans="2:9" x14ac:dyDescent="0.3">
      <c r="B5803" s="285"/>
      <c r="C5803" s="492"/>
      <c r="D5803" s="492"/>
      <c r="E5803" s="492"/>
      <c r="F5803" s="492"/>
      <c r="G5803" s="492"/>
      <c r="H5803" s="199"/>
      <c r="I5803" s="199"/>
    </row>
    <row r="5804" spans="2:9" x14ac:dyDescent="0.3">
      <c r="B5804" s="285"/>
      <c r="C5804" s="492"/>
      <c r="D5804" s="492"/>
      <c r="E5804" s="492"/>
      <c r="F5804" s="492"/>
      <c r="G5804" s="492"/>
      <c r="H5804" s="199"/>
      <c r="I5804" s="199"/>
    </row>
    <row r="5805" spans="2:9" x14ac:dyDescent="0.3">
      <c r="B5805" s="285"/>
      <c r="C5805" s="492"/>
      <c r="D5805" s="492"/>
      <c r="E5805" s="492"/>
      <c r="F5805" s="492"/>
      <c r="G5805" s="492"/>
      <c r="H5805" s="199"/>
      <c r="I5805" s="199"/>
    </row>
    <row r="5806" spans="2:9" x14ac:dyDescent="0.3">
      <c r="B5806" s="285"/>
      <c r="C5806" s="492"/>
      <c r="D5806" s="492"/>
      <c r="E5806" s="492"/>
      <c r="F5806" s="492"/>
      <c r="G5806" s="492"/>
      <c r="H5806" s="199"/>
      <c r="I5806" s="199"/>
    </row>
    <row r="5807" spans="2:9" x14ac:dyDescent="0.3">
      <c r="B5807" s="285"/>
      <c r="C5807" s="492"/>
      <c r="D5807" s="492"/>
      <c r="E5807" s="492"/>
      <c r="F5807" s="492"/>
      <c r="G5807" s="492"/>
      <c r="H5807" s="199"/>
      <c r="I5807" s="199"/>
    </row>
    <row r="5808" spans="2:9" x14ac:dyDescent="0.3">
      <c r="B5808" s="285"/>
      <c r="C5808" s="492"/>
      <c r="D5808" s="492"/>
      <c r="E5808" s="492"/>
      <c r="F5808" s="492"/>
      <c r="G5808" s="492"/>
      <c r="H5808" s="199"/>
      <c r="I5808" s="199"/>
    </row>
    <row r="5809" spans="2:9" x14ac:dyDescent="0.3">
      <c r="B5809" s="285"/>
      <c r="C5809" s="492"/>
      <c r="D5809" s="492"/>
      <c r="E5809" s="492"/>
      <c r="F5809" s="492"/>
      <c r="G5809" s="492"/>
      <c r="H5809" s="199"/>
      <c r="I5809" s="199"/>
    </row>
    <row r="5810" spans="2:9" x14ac:dyDescent="0.3">
      <c r="B5810" s="285"/>
      <c r="C5810" s="492"/>
      <c r="D5810" s="492"/>
      <c r="E5810" s="492"/>
      <c r="F5810" s="492"/>
      <c r="G5810" s="492"/>
      <c r="H5810" s="199"/>
      <c r="I5810" s="199"/>
    </row>
    <row r="5811" spans="2:9" x14ac:dyDescent="0.3">
      <c r="B5811" s="285"/>
      <c r="C5811" s="492"/>
      <c r="D5811" s="492"/>
      <c r="E5811" s="492"/>
      <c r="F5811" s="492"/>
      <c r="G5811" s="492"/>
      <c r="H5811" s="199"/>
      <c r="I5811" s="199"/>
    </row>
    <row r="5812" spans="2:9" x14ac:dyDescent="0.3">
      <c r="B5812" s="285"/>
      <c r="C5812" s="492"/>
      <c r="D5812" s="492"/>
      <c r="E5812" s="492"/>
      <c r="F5812" s="492"/>
      <c r="G5812" s="492"/>
      <c r="H5812" s="199"/>
      <c r="I5812" s="199"/>
    </row>
    <row r="5813" spans="2:9" x14ac:dyDescent="0.3">
      <c r="B5813" s="285"/>
      <c r="C5813" s="492"/>
      <c r="D5813" s="492"/>
      <c r="E5813" s="492"/>
      <c r="F5813" s="492"/>
      <c r="G5813" s="492"/>
      <c r="H5813" s="199"/>
      <c r="I5813" s="199"/>
    </row>
    <row r="5814" spans="2:9" x14ac:dyDescent="0.3">
      <c r="B5814" s="285"/>
      <c r="C5814" s="492"/>
      <c r="D5814" s="492"/>
      <c r="E5814" s="492"/>
      <c r="F5814" s="492"/>
      <c r="G5814" s="492"/>
      <c r="H5814" s="199"/>
      <c r="I5814" s="199"/>
    </row>
    <row r="5815" spans="2:9" x14ac:dyDescent="0.3">
      <c r="B5815" s="285"/>
      <c r="C5815" s="492"/>
      <c r="D5815" s="492"/>
      <c r="E5815" s="492"/>
      <c r="F5815" s="492"/>
      <c r="G5815" s="492"/>
      <c r="H5815" s="199"/>
      <c r="I5815" s="199"/>
    </row>
    <row r="5816" spans="2:9" x14ac:dyDescent="0.3">
      <c r="B5816" s="285"/>
      <c r="C5816" s="492"/>
      <c r="D5816" s="492"/>
      <c r="E5816" s="492"/>
      <c r="F5816" s="492"/>
      <c r="G5816" s="492"/>
      <c r="H5816" s="199"/>
      <c r="I5816" s="199"/>
    </row>
    <row r="5817" spans="2:9" x14ac:dyDescent="0.3">
      <c r="B5817" s="285"/>
      <c r="C5817" s="492"/>
      <c r="D5817" s="492"/>
      <c r="E5817" s="492"/>
      <c r="F5817" s="492"/>
      <c r="G5817" s="492"/>
      <c r="H5817" s="199"/>
      <c r="I5817" s="199"/>
    </row>
    <row r="5818" spans="2:9" x14ac:dyDescent="0.3">
      <c r="B5818" s="285"/>
      <c r="C5818" s="492"/>
      <c r="D5818" s="492"/>
      <c r="E5818" s="492"/>
      <c r="F5818" s="492"/>
      <c r="G5818" s="492"/>
      <c r="H5818" s="199"/>
      <c r="I5818" s="199"/>
    </row>
    <row r="5819" spans="2:9" x14ac:dyDescent="0.3">
      <c r="B5819" s="285"/>
      <c r="C5819" s="492"/>
      <c r="D5819" s="492"/>
      <c r="E5819" s="492"/>
      <c r="F5819" s="492"/>
      <c r="G5819" s="492"/>
      <c r="H5819" s="199"/>
      <c r="I5819" s="199"/>
    </row>
    <row r="5820" spans="2:9" x14ac:dyDescent="0.3">
      <c r="B5820" s="285"/>
      <c r="C5820" s="492"/>
      <c r="D5820" s="492"/>
      <c r="E5820" s="492"/>
      <c r="F5820" s="492"/>
      <c r="G5820" s="492"/>
      <c r="H5820" s="199"/>
      <c r="I5820" s="199"/>
    </row>
    <row r="5821" spans="2:9" x14ac:dyDescent="0.3">
      <c r="B5821" s="285"/>
      <c r="C5821" s="492"/>
      <c r="D5821" s="492"/>
      <c r="E5821" s="492"/>
      <c r="F5821" s="492"/>
      <c r="G5821" s="492"/>
      <c r="H5821" s="199"/>
      <c r="I5821" s="199"/>
    </row>
    <row r="5822" spans="2:9" x14ac:dyDescent="0.3">
      <c r="B5822" s="285"/>
      <c r="C5822" s="492"/>
      <c r="D5822" s="492"/>
      <c r="E5822" s="492"/>
      <c r="F5822" s="492"/>
      <c r="G5822" s="492"/>
      <c r="H5822" s="199"/>
      <c r="I5822" s="199"/>
    </row>
    <row r="5823" spans="2:9" x14ac:dyDescent="0.3">
      <c r="B5823" s="285"/>
      <c r="C5823" s="492"/>
      <c r="D5823" s="492"/>
      <c r="E5823" s="492"/>
      <c r="F5823" s="492"/>
      <c r="G5823" s="492"/>
      <c r="H5823" s="199"/>
      <c r="I5823" s="199"/>
    </row>
    <row r="5824" spans="2:9" x14ac:dyDescent="0.3">
      <c r="B5824" s="285"/>
      <c r="C5824" s="492"/>
      <c r="D5824" s="492"/>
      <c r="E5824" s="492"/>
      <c r="F5824" s="492"/>
      <c r="G5824" s="492"/>
      <c r="H5824" s="199"/>
      <c r="I5824" s="199"/>
    </row>
    <row r="5825" spans="2:9" x14ac:dyDescent="0.3">
      <c r="B5825" s="285"/>
      <c r="C5825" s="492"/>
      <c r="D5825" s="492"/>
      <c r="E5825" s="492"/>
      <c r="F5825" s="492"/>
      <c r="G5825" s="492"/>
      <c r="H5825" s="199"/>
      <c r="I5825" s="199"/>
    </row>
    <row r="5826" spans="2:9" x14ac:dyDescent="0.3">
      <c r="B5826" s="285"/>
      <c r="C5826" s="492"/>
      <c r="D5826" s="492"/>
      <c r="E5826" s="492"/>
      <c r="F5826" s="492"/>
      <c r="G5826" s="492"/>
      <c r="H5826" s="199"/>
      <c r="I5826" s="199"/>
    </row>
    <row r="5827" spans="2:9" x14ac:dyDescent="0.3">
      <c r="B5827" s="285"/>
      <c r="C5827" s="492"/>
      <c r="D5827" s="492"/>
      <c r="E5827" s="492"/>
      <c r="F5827" s="492"/>
      <c r="G5827" s="492"/>
      <c r="H5827" s="199"/>
      <c r="I5827" s="199"/>
    </row>
    <row r="5828" spans="2:9" x14ac:dyDescent="0.3">
      <c r="B5828" s="285"/>
      <c r="C5828" s="492"/>
      <c r="D5828" s="492"/>
      <c r="E5828" s="492"/>
      <c r="F5828" s="492"/>
      <c r="G5828" s="492"/>
      <c r="H5828" s="199"/>
      <c r="I5828" s="199"/>
    </row>
    <row r="5829" spans="2:9" x14ac:dyDescent="0.3">
      <c r="B5829" s="285"/>
      <c r="C5829" s="492"/>
      <c r="D5829" s="492"/>
      <c r="E5829" s="492"/>
      <c r="F5829" s="492"/>
      <c r="G5829" s="492"/>
      <c r="H5829" s="199"/>
      <c r="I5829" s="199"/>
    </row>
    <row r="5830" spans="2:9" x14ac:dyDescent="0.3">
      <c r="B5830" s="285"/>
      <c r="C5830" s="492"/>
      <c r="D5830" s="492"/>
      <c r="E5830" s="492"/>
      <c r="F5830" s="492"/>
      <c r="G5830" s="492"/>
      <c r="H5830" s="199"/>
      <c r="I5830" s="199"/>
    </row>
    <row r="5831" spans="2:9" x14ac:dyDescent="0.3">
      <c r="B5831" s="285"/>
      <c r="C5831" s="492"/>
      <c r="D5831" s="492"/>
      <c r="E5831" s="492"/>
      <c r="F5831" s="492"/>
      <c r="G5831" s="492"/>
      <c r="H5831" s="199"/>
      <c r="I5831" s="199"/>
    </row>
    <row r="5832" spans="2:9" x14ac:dyDescent="0.3">
      <c r="B5832" s="285"/>
      <c r="C5832" s="492"/>
      <c r="D5832" s="492"/>
      <c r="E5832" s="492"/>
      <c r="F5832" s="492"/>
      <c r="G5832" s="492"/>
      <c r="H5832" s="199"/>
      <c r="I5832" s="199"/>
    </row>
    <row r="5833" spans="2:9" x14ac:dyDescent="0.3">
      <c r="B5833" s="285"/>
      <c r="C5833" s="492"/>
      <c r="D5833" s="492"/>
      <c r="E5833" s="492"/>
      <c r="F5833" s="492"/>
      <c r="G5833" s="492"/>
      <c r="H5833" s="199"/>
      <c r="I5833" s="199"/>
    </row>
    <row r="5834" spans="2:9" x14ac:dyDescent="0.3">
      <c r="B5834" s="285"/>
      <c r="C5834" s="492"/>
      <c r="D5834" s="492"/>
      <c r="E5834" s="492"/>
      <c r="F5834" s="492"/>
      <c r="G5834" s="492"/>
      <c r="H5834" s="199"/>
      <c r="I5834" s="199"/>
    </row>
    <row r="5835" spans="2:9" x14ac:dyDescent="0.3">
      <c r="B5835" s="285"/>
      <c r="C5835" s="492"/>
      <c r="D5835" s="492"/>
      <c r="E5835" s="492"/>
      <c r="F5835" s="492"/>
      <c r="G5835" s="492"/>
      <c r="H5835" s="199"/>
      <c r="I5835" s="199"/>
    </row>
    <row r="5836" spans="2:9" x14ac:dyDescent="0.3">
      <c r="B5836" s="285"/>
      <c r="C5836" s="492"/>
      <c r="D5836" s="492"/>
      <c r="E5836" s="492"/>
      <c r="F5836" s="492"/>
      <c r="G5836" s="492"/>
      <c r="H5836" s="199"/>
      <c r="I5836" s="199"/>
    </row>
    <row r="5837" spans="2:9" x14ac:dyDescent="0.3">
      <c r="B5837" s="285"/>
      <c r="C5837" s="492"/>
      <c r="D5837" s="492"/>
      <c r="E5837" s="492"/>
      <c r="F5837" s="492"/>
      <c r="G5837" s="492"/>
      <c r="H5837" s="199"/>
      <c r="I5837" s="199"/>
    </row>
    <row r="5838" spans="2:9" x14ac:dyDescent="0.3">
      <c r="B5838" s="285"/>
      <c r="C5838" s="492"/>
      <c r="D5838" s="492"/>
      <c r="E5838" s="492"/>
      <c r="F5838" s="492"/>
      <c r="G5838" s="492"/>
      <c r="H5838" s="199"/>
      <c r="I5838" s="199"/>
    </row>
    <row r="5839" spans="2:9" x14ac:dyDescent="0.3">
      <c r="B5839" s="285"/>
      <c r="C5839" s="492"/>
      <c r="D5839" s="492"/>
      <c r="E5839" s="492"/>
      <c r="F5839" s="492"/>
      <c r="G5839" s="492"/>
      <c r="H5839" s="199"/>
      <c r="I5839" s="199"/>
    </row>
    <row r="5840" spans="2:9" x14ac:dyDescent="0.3">
      <c r="B5840" s="285"/>
      <c r="C5840" s="492"/>
      <c r="D5840" s="492"/>
      <c r="E5840" s="492"/>
      <c r="F5840" s="492"/>
      <c r="G5840" s="492"/>
      <c r="H5840" s="199"/>
      <c r="I5840" s="199"/>
    </row>
    <row r="5841" spans="2:9" x14ac:dyDescent="0.3">
      <c r="B5841" s="285"/>
      <c r="C5841" s="492"/>
      <c r="D5841" s="492"/>
      <c r="E5841" s="492"/>
      <c r="F5841" s="492"/>
      <c r="G5841" s="492"/>
      <c r="H5841" s="199"/>
      <c r="I5841" s="199"/>
    </row>
    <row r="5842" spans="2:9" x14ac:dyDescent="0.3">
      <c r="B5842" s="285"/>
      <c r="C5842" s="492"/>
      <c r="D5842" s="492"/>
      <c r="E5842" s="492"/>
      <c r="F5842" s="492"/>
      <c r="G5842" s="492"/>
      <c r="H5842" s="199"/>
      <c r="I5842" s="199"/>
    </row>
    <row r="5843" spans="2:9" x14ac:dyDescent="0.3">
      <c r="B5843" s="285"/>
      <c r="C5843" s="492"/>
      <c r="D5843" s="492"/>
      <c r="E5843" s="492"/>
      <c r="F5843" s="492"/>
      <c r="G5843" s="492"/>
      <c r="H5843" s="199"/>
      <c r="I5843" s="199"/>
    </row>
    <row r="5844" spans="2:9" x14ac:dyDescent="0.3">
      <c r="B5844" s="285"/>
      <c r="C5844" s="492"/>
      <c r="D5844" s="492"/>
      <c r="E5844" s="492"/>
      <c r="F5844" s="492"/>
      <c r="G5844" s="492"/>
      <c r="H5844" s="199"/>
      <c r="I5844" s="199"/>
    </row>
    <row r="5845" spans="2:9" x14ac:dyDescent="0.3">
      <c r="B5845" s="285"/>
      <c r="C5845" s="492"/>
      <c r="D5845" s="492"/>
      <c r="E5845" s="492"/>
      <c r="F5845" s="492"/>
      <c r="G5845" s="492"/>
      <c r="H5845" s="199"/>
      <c r="I5845" s="199"/>
    </row>
    <row r="5846" spans="2:9" x14ac:dyDescent="0.3">
      <c r="B5846" s="285"/>
      <c r="C5846" s="492"/>
      <c r="D5846" s="492"/>
      <c r="E5846" s="492"/>
      <c r="F5846" s="492"/>
      <c r="G5846" s="492"/>
      <c r="H5846" s="199"/>
      <c r="I5846" s="199"/>
    </row>
    <row r="5847" spans="2:9" x14ac:dyDescent="0.3">
      <c r="B5847" s="285"/>
      <c r="C5847" s="492"/>
      <c r="D5847" s="492"/>
      <c r="E5847" s="492"/>
      <c r="F5847" s="492"/>
      <c r="G5847" s="492"/>
      <c r="H5847" s="199"/>
      <c r="I5847" s="199"/>
    </row>
    <row r="5848" spans="2:9" x14ac:dyDescent="0.3">
      <c r="B5848" s="285"/>
      <c r="C5848" s="492"/>
      <c r="D5848" s="492"/>
      <c r="E5848" s="492"/>
      <c r="F5848" s="492"/>
      <c r="G5848" s="492"/>
      <c r="H5848" s="199"/>
      <c r="I5848" s="199"/>
    </row>
    <row r="5849" spans="2:9" x14ac:dyDescent="0.3">
      <c r="B5849" s="285"/>
      <c r="C5849" s="492"/>
      <c r="D5849" s="492"/>
      <c r="E5849" s="492"/>
      <c r="F5849" s="492"/>
      <c r="G5849" s="492"/>
      <c r="H5849" s="199"/>
      <c r="I5849" s="199"/>
    </row>
    <row r="5850" spans="2:9" x14ac:dyDescent="0.3">
      <c r="B5850" s="285"/>
      <c r="C5850" s="492"/>
      <c r="D5850" s="492"/>
      <c r="E5850" s="492"/>
      <c r="F5850" s="492"/>
      <c r="G5850" s="492"/>
      <c r="H5850" s="199"/>
      <c r="I5850" s="199"/>
    </row>
    <row r="5851" spans="2:9" x14ac:dyDescent="0.3">
      <c r="B5851" s="285"/>
      <c r="C5851" s="492"/>
      <c r="D5851" s="492"/>
      <c r="E5851" s="492"/>
      <c r="F5851" s="492"/>
      <c r="G5851" s="492"/>
      <c r="H5851" s="199"/>
      <c r="I5851" s="199"/>
    </row>
    <row r="5852" spans="2:9" x14ac:dyDescent="0.3">
      <c r="B5852" s="285"/>
      <c r="C5852" s="492"/>
      <c r="D5852" s="492"/>
      <c r="E5852" s="492"/>
      <c r="F5852" s="492"/>
      <c r="G5852" s="492"/>
      <c r="H5852" s="199"/>
      <c r="I5852" s="199"/>
    </row>
    <row r="5853" spans="2:9" x14ac:dyDescent="0.3">
      <c r="B5853" s="285"/>
      <c r="C5853" s="492"/>
      <c r="D5853" s="492"/>
      <c r="E5853" s="492"/>
      <c r="F5853" s="492"/>
      <c r="G5853" s="492"/>
      <c r="H5853" s="199"/>
      <c r="I5853" s="199"/>
    </row>
    <row r="5854" spans="2:9" x14ac:dyDescent="0.3">
      <c r="B5854" s="285"/>
      <c r="C5854" s="492"/>
      <c r="D5854" s="492"/>
      <c r="E5854" s="492"/>
      <c r="F5854" s="492"/>
      <c r="G5854" s="492"/>
      <c r="H5854" s="199"/>
      <c r="I5854" s="199"/>
    </row>
    <row r="5855" spans="2:9" x14ac:dyDescent="0.3">
      <c r="B5855" s="285"/>
      <c r="C5855" s="492"/>
      <c r="D5855" s="492"/>
      <c r="E5855" s="492"/>
      <c r="F5855" s="492"/>
      <c r="G5855" s="492"/>
      <c r="H5855" s="199"/>
      <c r="I5855" s="199"/>
    </row>
    <row r="5856" spans="2:9" x14ac:dyDescent="0.3">
      <c r="B5856" s="285"/>
      <c r="C5856" s="492"/>
      <c r="D5856" s="492"/>
      <c r="E5856" s="492"/>
      <c r="F5856" s="492"/>
      <c r="G5856" s="492"/>
      <c r="H5856" s="199"/>
      <c r="I5856" s="199"/>
    </row>
    <row r="5857" spans="2:9" x14ac:dyDescent="0.3">
      <c r="B5857" s="285"/>
      <c r="C5857" s="492"/>
      <c r="D5857" s="492"/>
      <c r="E5857" s="492"/>
      <c r="F5857" s="492"/>
      <c r="G5857" s="492"/>
      <c r="H5857" s="199"/>
      <c r="I5857" s="199"/>
    </row>
    <row r="5858" spans="2:9" x14ac:dyDescent="0.3">
      <c r="B5858" s="285"/>
      <c r="C5858" s="492"/>
      <c r="D5858" s="492"/>
      <c r="E5858" s="492"/>
      <c r="F5858" s="492"/>
      <c r="G5858" s="492"/>
      <c r="H5858" s="199"/>
      <c r="I5858" s="199"/>
    </row>
    <row r="5859" spans="2:9" x14ac:dyDescent="0.3">
      <c r="B5859" s="285"/>
      <c r="C5859" s="492"/>
      <c r="D5859" s="492"/>
      <c r="E5859" s="492"/>
      <c r="F5859" s="492"/>
      <c r="G5859" s="492"/>
      <c r="H5859" s="199"/>
      <c r="I5859" s="199"/>
    </row>
    <row r="5860" spans="2:9" x14ac:dyDescent="0.3">
      <c r="B5860" s="285"/>
      <c r="C5860" s="492"/>
      <c r="D5860" s="492"/>
      <c r="E5860" s="492"/>
      <c r="F5860" s="492"/>
      <c r="G5860" s="492"/>
      <c r="H5860" s="199"/>
      <c r="I5860" s="199"/>
    </row>
    <row r="5861" spans="2:9" x14ac:dyDescent="0.3">
      <c r="B5861" s="285"/>
      <c r="C5861" s="492"/>
      <c r="D5861" s="492"/>
      <c r="E5861" s="492"/>
      <c r="F5861" s="492"/>
      <c r="G5861" s="492"/>
      <c r="H5861" s="199"/>
      <c r="I5861" s="199"/>
    </row>
    <row r="5862" spans="2:9" x14ac:dyDescent="0.3">
      <c r="B5862" s="285"/>
      <c r="C5862" s="492"/>
      <c r="D5862" s="492"/>
      <c r="E5862" s="492"/>
      <c r="F5862" s="492"/>
      <c r="G5862" s="492"/>
      <c r="H5862" s="199"/>
      <c r="I5862" s="199"/>
    </row>
    <row r="5863" spans="2:9" x14ac:dyDescent="0.3">
      <c r="B5863" s="285"/>
      <c r="C5863" s="492"/>
      <c r="D5863" s="492"/>
      <c r="E5863" s="492"/>
      <c r="F5863" s="492"/>
      <c r="G5863" s="492"/>
      <c r="H5863" s="199"/>
      <c r="I5863" s="199"/>
    </row>
    <row r="5864" spans="2:9" x14ac:dyDescent="0.3">
      <c r="B5864" s="285"/>
      <c r="C5864" s="492"/>
      <c r="D5864" s="492"/>
      <c r="E5864" s="492"/>
      <c r="F5864" s="492"/>
      <c r="G5864" s="492"/>
      <c r="H5864" s="199"/>
      <c r="I5864" s="199"/>
    </row>
    <row r="5865" spans="2:9" x14ac:dyDescent="0.3">
      <c r="B5865" s="285"/>
      <c r="C5865" s="492"/>
      <c r="D5865" s="492"/>
      <c r="E5865" s="492"/>
      <c r="F5865" s="492"/>
      <c r="G5865" s="492"/>
      <c r="H5865" s="199"/>
      <c r="I5865" s="199"/>
    </row>
    <row r="5866" spans="2:9" x14ac:dyDescent="0.3">
      <c r="B5866" s="285"/>
      <c r="C5866" s="492"/>
      <c r="D5866" s="492"/>
      <c r="E5866" s="492"/>
      <c r="F5866" s="492"/>
      <c r="G5866" s="492"/>
      <c r="H5866" s="199"/>
      <c r="I5866" s="199"/>
    </row>
    <row r="5867" spans="2:9" x14ac:dyDescent="0.3">
      <c r="B5867" s="285"/>
      <c r="C5867" s="492"/>
      <c r="D5867" s="492"/>
      <c r="E5867" s="492"/>
      <c r="F5867" s="492"/>
      <c r="G5867" s="492"/>
      <c r="H5867" s="199"/>
      <c r="I5867" s="199"/>
    </row>
    <row r="5868" spans="2:9" x14ac:dyDescent="0.3">
      <c r="B5868" s="285"/>
      <c r="C5868" s="492"/>
      <c r="D5868" s="492"/>
      <c r="E5868" s="492"/>
      <c r="F5868" s="492"/>
      <c r="G5868" s="492"/>
      <c r="H5868" s="199"/>
      <c r="I5868" s="199"/>
    </row>
    <row r="5869" spans="2:9" x14ac:dyDescent="0.3">
      <c r="B5869" s="285"/>
      <c r="C5869" s="492"/>
      <c r="D5869" s="492"/>
      <c r="E5869" s="492"/>
      <c r="F5869" s="492"/>
      <c r="G5869" s="492"/>
      <c r="H5869" s="199"/>
      <c r="I5869" s="199"/>
    </row>
    <row r="5870" spans="2:9" x14ac:dyDescent="0.3">
      <c r="B5870" s="285"/>
      <c r="C5870" s="492"/>
      <c r="D5870" s="492"/>
      <c r="E5870" s="492"/>
      <c r="F5870" s="492"/>
      <c r="G5870" s="492"/>
      <c r="H5870" s="199"/>
      <c r="I5870" s="199"/>
    </row>
    <row r="5871" spans="2:9" x14ac:dyDescent="0.3">
      <c r="B5871" s="285"/>
      <c r="C5871" s="492"/>
      <c r="D5871" s="492"/>
      <c r="E5871" s="492"/>
      <c r="F5871" s="492"/>
      <c r="G5871" s="492"/>
      <c r="H5871" s="199"/>
      <c r="I5871" s="199"/>
    </row>
    <row r="5872" spans="2:9" x14ac:dyDescent="0.3">
      <c r="B5872" s="285"/>
      <c r="C5872" s="492"/>
      <c r="D5872" s="492"/>
      <c r="E5872" s="492"/>
      <c r="F5872" s="492"/>
      <c r="G5872" s="492"/>
      <c r="H5872" s="199"/>
      <c r="I5872" s="199"/>
    </row>
    <row r="5873" spans="2:9" x14ac:dyDescent="0.3">
      <c r="B5873" s="285"/>
      <c r="C5873" s="492"/>
      <c r="D5873" s="492"/>
      <c r="E5873" s="492"/>
      <c r="F5873" s="492"/>
      <c r="G5873" s="492"/>
      <c r="H5873" s="199"/>
      <c r="I5873" s="199"/>
    </row>
    <row r="5874" spans="2:9" x14ac:dyDescent="0.3">
      <c r="B5874" s="285"/>
      <c r="C5874" s="492"/>
      <c r="D5874" s="492"/>
      <c r="E5874" s="492"/>
      <c r="F5874" s="492"/>
      <c r="G5874" s="492"/>
      <c r="H5874" s="199"/>
      <c r="I5874" s="199"/>
    </row>
    <row r="5875" spans="2:9" x14ac:dyDescent="0.3">
      <c r="B5875" s="285"/>
      <c r="C5875" s="492"/>
      <c r="D5875" s="492"/>
      <c r="E5875" s="492"/>
      <c r="F5875" s="492"/>
      <c r="G5875" s="492"/>
      <c r="H5875" s="199"/>
      <c r="I5875" s="199"/>
    </row>
    <row r="5876" spans="2:9" x14ac:dyDescent="0.3">
      <c r="B5876" s="285"/>
      <c r="C5876" s="492"/>
      <c r="D5876" s="492"/>
      <c r="E5876" s="492"/>
      <c r="F5876" s="492"/>
      <c r="G5876" s="492"/>
      <c r="H5876" s="199"/>
      <c r="I5876" s="199"/>
    </row>
    <row r="5877" spans="2:9" x14ac:dyDescent="0.3">
      <c r="B5877" s="285"/>
      <c r="C5877" s="492"/>
      <c r="D5877" s="492"/>
      <c r="E5877" s="492"/>
      <c r="F5877" s="492"/>
      <c r="G5877" s="492"/>
      <c r="H5877" s="199"/>
      <c r="I5877" s="199"/>
    </row>
    <row r="5878" spans="2:9" x14ac:dyDescent="0.3">
      <c r="B5878" s="285"/>
      <c r="C5878" s="492"/>
      <c r="D5878" s="492"/>
      <c r="E5878" s="492"/>
      <c r="F5878" s="492"/>
      <c r="G5878" s="492"/>
      <c r="H5878" s="199"/>
      <c r="I5878" s="199"/>
    </row>
    <row r="5879" spans="2:9" x14ac:dyDescent="0.3">
      <c r="B5879" s="285"/>
      <c r="C5879" s="492"/>
      <c r="D5879" s="492"/>
      <c r="E5879" s="492"/>
      <c r="F5879" s="492"/>
      <c r="G5879" s="492"/>
      <c r="H5879" s="199"/>
      <c r="I5879" s="199"/>
    </row>
    <row r="5880" spans="2:9" x14ac:dyDescent="0.3">
      <c r="B5880" s="285"/>
      <c r="C5880" s="492"/>
      <c r="D5880" s="492"/>
      <c r="E5880" s="492"/>
      <c r="F5880" s="492"/>
      <c r="G5880" s="492"/>
      <c r="H5880" s="199"/>
      <c r="I5880" s="199"/>
    </row>
    <row r="5881" spans="2:9" x14ac:dyDescent="0.3">
      <c r="B5881" s="285"/>
      <c r="C5881" s="492"/>
      <c r="D5881" s="492"/>
      <c r="E5881" s="492"/>
      <c r="F5881" s="492"/>
      <c r="G5881" s="492"/>
      <c r="H5881" s="199"/>
      <c r="I5881" s="199"/>
    </row>
    <row r="5882" spans="2:9" x14ac:dyDescent="0.3">
      <c r="B5882" s="285"/>
      <c r="C5882" s="492"/>
      <c r="D5882" s="492"/>
      <c r="E5882" s="492"/>
      <c r="F5882" s="492"/>
      <c r="G5882" s="492"/>
      <c r="H5882" s="199"/>
      <c r="I5882" s="199"/>
    </row>
    <row r="5883" spans="2:9" x14ac:dyDescent="0.3">
      <c r="B5883" s="285"/>
      <c r="C5883" s="492"/>
      <c r="D5883" s="492"/>
      <c r="E5883" s="492"/>
      <c r="F5883" s="492"/>
      <c r="G5883" s="492"/>
      <c r="H5883" s="199"/>
      <c r="I5883" s="199"/>
    </row>
    <row r="5884" spans="2:9" x14ac:dyDescent="0.3">
      <c r="B5884" s="285"/>
      <c r="C5884" s="492"/>
      <c r="D5884" s="492"/>
      <c r="E5884" s="492"/>
      <c r="F5884" s="492"/>
      <c r="G5884" s="492"/>
      <c r="H5884" s="199"/>
      <c r="I5884" s="199"/>
    </row>
    <row r="5885" spans="2:9" x14ac:dyDescent="0.3">
      <c r="B5885" s="285"/>
      <c r="C5885" s="492"/>
      <c r="D5885" s="492"/>
      <c r="E5885" s="492"/>
      <c r="F5885" s="492"/>
      <c r="G5885" s="492"/>
      <c r="H5885" s="199"/>
      <c r="I5885" s="199"/>
    </row>
    <row r="5886" spans="2:9" x14ac:dyDescent="0.3">
      <c r="B5886" s="285"/>
      <c r="C5886" s="492"/>
      <c r="D5886" s="492"/>
      <c r="E5886" s="492"/>
      <c r="F5886" s="492"/>
      <c r="G5886" s="492"/>
      <c r="H5886" s="199"/>
      <c r="I5886" s="199"/>
    </row>
    <row r="5887" spans="2:9" x14ac:dyDescent="0.3">
      <c r="B5887" s="285"/>
      <c r="C5887" s="492"/>
      <c r="D5887" s="492"/>
      <c r="E5887" s="492"/>
      <c r="F5887" s="492"/>
      <c r="G5887" s="492"/>
      <c r="H5887" s="199"/>
      <c r="I5887" s="199"/>
    </row>
    <row r="5888" spans="2:9" x14ac:dyDescent="0.3">
      <c r="B5888" s="285"/>
      <c r="C5888" s="492"/>
      <c r="D5888" s="492"/>
      <c r="E5888" s="492"/>
      <c r="F5888" s="492"/>
      <c r="G5888" s="492"/>
      <c r="H5888" s="199"/>
      <c r="I5888" s="199"/>
    </row>
    <row r="5889" spans="2:9" x14ac:dyDescent="0.3">
      <c r="B5889" s="285"/>
      <c r="C5889" s="492"/>
      <c r="D5889" s="492"/>
      <c r="E5889" s="492"/>
      <c r="F5889" s="492"/>
      <c r="G5889" s="492"/>
      <c r="H5889" s="199"/>
      <c r="I5889" s="199"/>
    </row>
    <row r="5890" spans="2:9" x14ac:dyDescent="0.3">
      <c r="B5890" s="285"/>
      <c r="C5890" s="492"/>
      <c r="D5890" s="492"/>
      <c r="E5890" s="492"/>
      <c r="F5890" s="492"/>
      <c r="G5890" s="492"/>
      <c r="H5890" s="199"/>
      <c r="I5890" s="199"/>
    </row>
    <row r="5891" spans="2:9" x14ac:dyDescent="0.3">
      <c r="B5891" s="285"/>
      <c r="C5891" s="492"/>
      <c r="D5891" s="492"/>
      <c r="E5891" s="492"/>
      <c r="F5891" s="492"/>
      <c r="G5891" s="492"/>
      <c r="H5891" s="199"/>
      <c r="I5891" s="199"/>
    </row>
    <row r="5892" spans="2:9" x14ac:dyDescent="0.3">
      <c r="B5892" s="285"/>
      <c r="C5892" s="492"/>
      <c r="D5892" s="492"/>
      <c r="E5892" s="492"/>
      <c r="F5892" s="492"/>
      <c r="G5892" s="492"/>
      <c r="H5892" s="199"/>
      <c r="I5892" s="199"/>
    </row>
    <row r="5893" spans="2:9" x14ac:dyDescent="0.3">
      <c r="B5893" s="285"/>
      <c r="C5893" s="492"/>
      <c r="D5893" s="492"/>
      <c r="E5893" s="492"/>
      <c r="F5893" s="492"/>
      <c r="G5893" s="492"/>
      <c r="H5893" s="199"/>
      <c r="I5893" s="199"/>
    </row>
    <row r="5894" spans="2:9" x14ac:dyDescent="0.3">
      <c r="B5894" s="285"/>
      <c r="C5894" s="492"/>
      <c r="D5894" s="492"/>
      <c r="E5894" s="492"/>
      <c r="F5894" s="492"/>
      <c r="G5894" s="492"/>
      <c r="H5894" s="199"/>
      <c r="I5894" s="199"/>
    </row>
    <row r="5895" spans="2:9" x14ac:dyDescent="0.3">
      <c r="B5895" s="285"/>
      <c r="C5895" s="492"/>
      <c r="D5895" s="492"/>
      <c r="E5895" s="492"/>
      <c r="F5895" s="492"/>
      <c r="G5895" s="492"/>
      <c r="H5895" s="199"/>
      <c r="I5895" s="199"/>
    </row>
    <row r="5896" spans="2:9" x14ac:dyDescent="0.3">
      <c r="B5896" s="285"/>
      <c r="C5896" s="492"/>
      <c r="D5896" s="492"/>
      <c r="E5896" s="492"/>
      <c r="F5896" s="492"/>
      <c r="G5896" s="492"/>
      <c r="H5896" s="199"/>
      <c r="I5896" s="199"/>
    </row>
    <row r="5897" spans="2:9" x14ac:dyDescent="0.3">
      <c r="B5897" s="285"/>
      <c r="C5897" s="492"/>
      <c r="D5897" s="492"/>
      <c r="E5897" s="492"/>
      <c r="F5897" s="492"/>
      <c r="G5897" s="492"/>
      <c r="H5897" s="199"/>
      <c r="I5897" s="199"/>
    </row>
    <row r="5898" spans="2:9" x14ac:dyDescent="0.3">
      <c r="B5898" s="285"/>
      <c r="C5898" s="492"/>
      <c r="D5898" s="492"/>
      <c r="E5898" s="492"/>
      <c r="F5898" s="492"/>
      <c r="G5898" s="492"/>
      <c r="H5898" s="199"/>
      <c r="I5898" s="199"/>
    </row>
    <row r="5899" spans="2:9" x14ac:dyDescent="0.3">
      <c r="B5899" s="285"/>
      <c r="C5899" s="492"/>
      <c r="D5899" s="492"/>
      <c r="E5899" s="492"/>
      <c r="F5899" s="492"/>
      <c r="G5899" s="492"/>
      <c r="H5899" s="199"/>
      <c r="I5899" s="199"/>
    </row>
    <row r="5900" spans="2:9" x14ac:dyDescent="0.3">
      <c r="B5900" s="285"/>
      <c r="C5900" s="492"/>
      <c r="D5900" s="492"/>
      <c r="E5900" s="492"/>
      <c r="F5900" s="492"/>
      <c r="G5900" s="492"/>
      <c r="H5900" s="199"/>
      <c r="I5900" s="199"/>
    </row>
    <row r="5901" spans="2:9" x14ac:dyDescent="0.3">
      <c r="B5901" s="285"/>
      <c r="C5901" s="492"/>
      <c r="D5901" s="492"/>
      <c r="E5901" s="492"/>
      <c r="F5901" s="492"/>
      <c r="G5901" s="492"/>
      <c r="H5901" s="199"/>
      <c r="I5901" s="199"/>
    </row>
    <row r="5902" spans="2:9" x14ac:dyDescent="0.3">
      <c r="B5902" s="285"/>
      <c r="C5902" s="492"/>
      <c r="D5902" s="492"/>
      <c r="E5902" s="492"/>
      <c r="F5902" s="492"/>
      <c r="G5902" s="492"/>
      <c r="H5902" s="199"/>
      <c r="I5902" s="199"/>
    </row>
    <row r="5903" spans="2:9" x14ac:dyDescent="0.3">
      <c r="B5903" s="285"/>
      <c r="C5903" s="492"/>
      <c r="D5903" s="492"/>
      <c r="E5903" s="492"/>
      <c r="F5903" s="492"/>
      <c r="G5903" s="492"/>
      <c r="H5903" s="199"/>
      <c r="I5903" s="199"/>
    </row>
    <row r="5904" spans="2:9" x14ac:dyDescent="0.3">
      <c r="B5904" s="285"/>
      <c r="C5904" s="492"/>
      <c r="D5904" s="492"/>
      <c r="E5904" s="492"/>
      <c r="F5904" s="492"/>
      <c r="G5904" s="492"/>
      <c r="H5904" s="199"/>
      <c r="I5904" s="199"/>
    </row>
    <row r="5905" spans="2:9" x14ac:dyDescent="0.3">
      <c r="B5905" s="285"/>
      <c r="C5905" s="492"/>
      <c r="D5905" s="492"/>
      <c r="E5905" s="492"/>
      <c r="F5905" s="492"/>
      <c r="G5905" s="492"/>
      <c r="H5905" s="199"/>
      <c r="I5905" s="199"/>
    </row>
    <row r="5906" spans="2:9" x14ac:dyDescent="0.3">
      <c r="B5906" s="285"/>
      <c r="C5906" s="492"/>
      <c r="D5906" s="492"/>
      <c r="E5906" s="492"/>
      <c r="F5906" s="492"/>
      <c r="G5906" s="492"/>
      <c r="H5906" s="199"/>
      <c r="I5906" s="199"/>
    </row>
    <row r="5907" spans="2:9" x14ac:dyDescent="0.3">
      <c r="B5907" s="285"/>
      <c r="C5907" s="492"/>
      <c r="D5907" s="492"/>
      <c r="E5907" s="492"/>
      <c r="F5907" s="492"/>
      <c r="G5907" s="492"/>
      <c r="H5907" s="199"/>
      <c r="I5907" s="199"/>
    </row>
    <row r="5908" spans="2:9" x14ac:dyDescent="0.3">
      <c r="B5908" s="285"/>
      <c r="C5908" s="492"/>
      <c r="D5908" s="492"/>
      <c r="E5908" s="492"/>
      <c r="F5908" s="492"/>
      <c r="G5908" s="492"/>
      <c r="H5908" s="199"/>
      <c r="I5908" s="199"/>
    </row>
    <row r="5909" spans="2:9" x14ac:dyDescent="0.3">
      <c r="B5909" s="285"/>
      <c r="C5909" s="492"/>
      <c r="D5909" s="492"/>
      <c r="E5909" s="492"/>
      <c r="F5909" s="492"/>
      <c r="G5909" s="492"/>
      <c r="H5909" s="199"/>
      <c r="I5909" s="199"/>
    </row>
    <row r="5910" spans="2:9" x14ac:dyDescent="0.3">
      <c r="B5910" s="285"/>
      <c r="C5910" s="492"/>
      <c r="D5910" s="492"/>
      <c r="E5910" s="492"/>
      <c r="F5910" s="492"/>
      <c r="G5910" s="492"/>
      <c r="H5910" s="199"/>
      <c r="I5910" s="199"/>
    </row>
    <row r="5911" spans="2:9" x14ac:dyDescent="0.3">
      <c r="B5911" s="285"/>
      <c r="C5911" s="492"/>
      <c r="D5911" s="492"/>
      <c r="E5911" s="492"/>
      <c r="F5911" s="492"/>
      <c r="G5911" s="492"/>
      <c r="H5911" s="199"/>
      <c r="I5911" s="199"/>
    </row>
    <row r="5912" spans="2:9" x14ac:dyDescent="0.3">
      <c r="B5912" s="285"/>
      <c r="C5912" s="492"/>
      <c r="D5912" s="492"/>
      <c r="E5912" s="492"/>
      <c r="F5912" s="492"/>
      <c r="G5912" s="492"/>
      <c r="H5912" s="199"/>
      <c r="I5912" s="199"/>
    </row>
    <row r="5913" spans="2:9" x14ac:dyDescent="0.3">
      <c r="B5913" s="285"/>
      <c r="C5913" s="492"/>
      <c r="D5913" s="492"/>
      <c r="E5913" s="492"/>
      <c r="F5913" s="492"/>
      <c r="G5913" s="492"/>
      <c r="H5913" s="199"/>
      <c r="I5913" s="199"/>
    </row>
    <row r="5914" spans="2:9" x14ac:dyDescent="0.3">
      <c r="B5914" s="285"/>
      <c r="C5914" s="492"/>
      <c r="D5914" s="492"/>
      <c r="E5914" s="492"/>
      <c r="F5914" s="492"/>
      <c r="G5914" s="492"/>
      <c r="H5914" s="199"/>
      <c r="I5914" s="199"/>
    </row>
    <row r="5915" spans="2:9" x14ac:dyDescent="0.3">
      <c r="B5915" s="285"/>
      <c r="C5915" s="492"/>
      <c r="D5915" s="492"/>
      <c r="E5915" s="492"/>
      <c r="F5915" s="492"/>
      <c r="G5915" s="492"/>
      <c r="H5915" s="199"/>
      <c r="I5915" s="199"/>
    </row>
    <row r="5916" spans="2:9" x14ac:dyDescent="0.3">
      <c r="B5916" s="285"/>
      <c r="C5916" s="492"/>
      <c r="D5916" s="492"/>
      <c r="E5916" s="492"/>
      <c r="F5916" s="492"/>
      <c r="G5916" s="492"/>
      <c r="H5916" s="199"/>
      <c r="I5916" s="199"/>
    </row>
    <row r="5917" spans="2:9" x14ac:dyDescent="0.3">
      <c r="B5917" s="285"/>
      <c r="C5917" s="492"/>
      <c r="D5917" s="492"/>
      <c r="E5917" s="492"/>
      <c r="F5917" s="492"/>
      <c r="G5917" s="492"/>
      <c r="H5917" s="199"/>
      <c r="I5917" s="199"/>
    </row>
    <row r="5918" spans="2:9" x14ac:dyDescent="0.3">
      <c r="B5918" s="285"/>
      <c r="C5918" s="492"/>
      <c r="D5918" s="492"/>
      <c r="E5918" s="492"/>
      <c r="F5918" s="492"/>
      <c r="G5918" s="492"/>
      <c r="H5918" s="199"/>
      <c r="I5918" s="199"/>
    </row>
    <row r="5919" spans="2:9" x14ac:dyDescent="0.3">
      <c r="B5919" s="285"/>
      <c r="C5919" s="492"/>
      <c r="D5919" s="492"/>
      <c r="E5919" s="492"/>
      <c r="F5919" s="492"/>
      <c r="G5919" s="492"/>
      <c r="H5919" s="199"/>
      <c r="I5919" s="199"/>
    </row>
    <row r="5920" spans="2:9" x14ac:dyDescent="0.3">
      <c r="B5920" s="285"/>
      <c r="C5920" s="492"/>
      <c r="D5920" s="492"/>
      <c r="E5920" s="492"/>
      <c r="F5920" s="492"/>
      <c r="G5920" s="492"/>
      <c r="H5920" s="199"/>
      <c r="I5920" s="199"/>
    </row>
    <row r="5921" spans="2:9" x14ac:dyDescent="0.3">
      <c r="B5921" s="285"/>
      <c r="C5921" s="492"/>
      <c r="D5921" s="492"/>
      <c r="E5921" s="492"/>
      <c r="F5921" s="492"/>
      <c r="G5921" s="492"/>
      <c r="H5921" s="199"/>
      <c r="I5921" s="199"/>
    </row>
    <row r="5922" spans="2:9" x14ac:dyDescent="0.3">
      <c r="B5922" s="285"/>
      <c r="C5922" s="492"/>
      <c r="D5922" s="492"/>
      <c r="E5922" s="492"/>
      <c r="F5922" s="492"/>
      <c r="G5922" s="492"/>
      <c r="H5922" s="199"/>
      <c r="I5922" s="199"/>
    </row>
    <row r="5923" spans="2:9" x14ac:dyDescent="0.3">
      <c r="B5923" s="285"/>
      <c r="C5923" s="492"/>
      <c r="D5923" s="492"/>
      <c r="E5923" s="492"/>
      <c r="F5923" s="492"/>
      <c r="G5923" s="492"/>
      <c r="H5923" s="199"/>
      <c r="I5923" s="199"/>
    </row>
    <row r="5924" spans="2:9" x14ac:dyDescent="0.3">
      <c r="B5924" s="285"/>
      <c r="C5924" s="492"/>
      <c r="D5924" s="492"/>
      <c r="E5924" s="492"/>
      <c r="F5924" s="492"/>
      <c r="G5924" s="492"/>
      <c r="H5924" s="199"/>
      <c r="I5924" s="199"/>
    </row>
    <row r="5925" spans="2:9" x14ac:dyDescent="0.3">
      <c r="B5925" s="285"/>
      <c r="C5925" s="492"/>
      <c r="D5925" s="492"/>
      <c r="E5925" s="492"/>
      <c r="F5925" s="492"/>
      <c r="G5925" s="492"/>
      <c r="H5925" s="199"/>
      <c r="I5925" s="199"/>
    </row>
    <row r="5926" spans="2:9" x14ac:dyDescent="0.3">
      <c r="B5926" s="285"/>
      <c r="C5926" s="492"/>
      <c r="D5926" s="492"/>
      <c r="E5926" s="492"/>
      <c r="F5926" s="492"/>
      <c r="G5926" s="492"/>
      <c r="H5926" s="199"/>
      <c r="I5926" s="199"/>
    </row>
    <row r="5927" spans="2:9" x14ac:dyDescent="0.3">
      <c r="B5927" s="285"/>
      <c r="C5927" s="492"/>
      <c r="D5927" s="492"/>
      <c r="E5927" s="492"/>
      <c r="F5927" s="492"/>
      <c r="G5927" s="492"/>
      <c r="H5927" s="199"/>
      <c r="I5927" s="199"/>
    </row>
    <row r="5928" spans="2:9" x14ac:dyDescent="0.3">
      <c r="B5928" s="285"/>
      <c r="C5928" s="492"/>
      <c r="D5928" s="492"/>
      <c r="E5928" s="492"/>
      <c r="F5928" s="492"/>
      <c r="G5928" s="492"/>
      <c r="H5928" s="199"/>
      <c r="I5928" s="199"/>
    </row>
    <row r="5929" spans="2:9" x14ac:dyDescent="0.3">
      <c r="B5929" s="285"/>
      <c r="C5929" s="492"/>
      <c r="D5929" s="492"/>
      <c r="E5929" s="492"/>
      <c r="F5929" s="492"/>
      <c r="G5929" s="492"/>
      <c r="H5929" s="199"/>
      <c r="I5929" s="199"/>
    </row>
    <row r="5930" spans="2:9" x14ac:dyDescent="0.3">
      <c r="B5930" s="285"/>
      <c r="C5930" s="492"/>
      <c r="D5930" s="492"/>
      <c r="E5930" s="492"/>
      <c r="F5930" s="492"/>
      <c r="G5930" s="492"/>
      <c r="H5930" s="199"/>
      <c r="I5930" s="199"/>
    </row>
    <row r="5931" spans="2:9" x14ac:dyDescent="0.3">
      <c r="B5931" s="285"/>
      <c r="C5931" s="492"/>
      <c r="D5931" s="492"/>
      <c r="E5931" s="492"/>
      <c r="F5931" s="492"/>
      <c r="G5931" s="492"/>
      <c r="H5931" s="199"/>
      <c r="I5931" s="199"/>
    </row>
    <row r="5932" spans="2:9" x14ac:dyDescent="0.3">
      <c r="B5932" s="285"/>
      <c r="C5932" s="492"/>
      <c r="D5932" s="492"/>
      <c r="E5932" s="492"/>
      <c r="F5932" s="492"/>
      <c r="G5932" s="492"/>
      <c r="H5932" s="199"/>
      <c r="I5932" s="199"/>
    </row>
    <row r="5933" spans="2:9" x14ac:dyDescent="0.3">
      <c r="B5933" s="285"/>
      <c r="C5933" s="492"/>
      <c r="D5933" s="492"/>
      <c r="E5933" s="492"/>
      <c r="F5933" s="492"/>
      <c r="G5933" s="492"/>
      <c r="H5933" s="199"/>
      <c r="I5933" s="199"/>
    </row>
    <row r="5934" spans="2:9" x14ac:dyDescent="0.3">
      <c r="B5934" s="285"/>
      <c r="C5934" s="492"/>
      <c r="D5934" s="492"/>
      <c r="E5934" s="492"/>
      <c r="F5934" s="492"/>
      <c r="G5934" s="492"/>
      <c r="H5934" s="199"/>
      <c r="I5934" s="199"/>
    </row>
    <row r="5935" spans="2:9" x14ac:dyDescent="0.3">
      <c r="B5935" s="285"/>
      <c r="C5935" s="492"/>
      <c r="D5935" s="492"/>
      <c r="E5935" s="492"/>
      <c r="F5935" s="492"/>
      <c r="G5935" s="492"/>
      <c r="H5935" s="199"/>
      <c r="I5935" s="199"/>
    </row>
    <row r="5936" spans="2:9" x14ac:dyDescent="0.3">
      <c r="B5936" s="285"/>
      <c r="C5936" s="492"/>
      <c r="D5936" s="492"/>
      <c r="E5936" s="492"/>
      <c r="F5936" s="492"/>
      <c r="G5936" s="492"/>
      <c r="H5936" s="199"/>
      <c r="I5936" s="199"/>
    </row>
    <row r="5937" spans="2:9" x14ac:dyDescent="0.3">
      <c r="B5937" s="285"/>
      <c r="C5937" s="492"/>
      <c r="D5937" s="492"/>
      <c r="E5937" s="492"/>
      <c r="F5937" s="492"/>
      <c r="G5937" s="492"/>
      <c r="H5937" s="199"/>
      <c r="I5937" s="199"/>
    </row>
    <row r="5938" spans="2:9" x14ac:dyDescent="0.3">
      <c r="B5938" s="285"/>
      <c r="C5938" s="492"/>
      <c r="D5938" s="492"/>
      <c r="E5938" s="492"/>
      <c r="F5938" s="492"/>
      <c r="G5938" s="492"/>
      <c r="H5938" s="199"/>
      <c r="I5938" s="199"/>
    </row>
    <row r="5939" spans="2:9" x14ac:dyDescent="0.3">
      <c r="B5939" s="285"/>
      <c r="C5939" s="492"/>
      <c r="D5939" s="492"/>
      <c r="E5939" s="492"/>
      <c r="F5939" s="492"/>
      <c r="G5939" s="492"/>
      <c r="H5939" s="199"/>
      <c r="I5939" s="199"/>
    </row>
    <row r="5940" spans="2:9" x14ac:dyDescent="0.3">
      <c r="B5940" s="285"/>
      <c r="C5940" s="492"/>
      <c r="D5940" s="492"/>
      <c r="E5940" s="492"/>
      <c r="F5940" s="492"/>
      <c r="G5940" s="492"/>
      <c r="H5940" s="199"/>
      <c r="I5940" s="199"/>
    </row>
    <row r="5941" spans="2:9" x14ac:dyDescent="0.3">
      <c r="B5941" s="285"/>
      <c r="C5941" s="492"/>
      <c r="D5941" s="492"/>
      <c r="E5941" s="492"/>
      <c r="F5941" s="492"/>
      <c r="G5941" s="492"/>
      <c r="H5941" s="199"/>
      <c r="I5941" s="199"/>
    </row>
    <row r="5942" spans="2:9" x14ac:dyDescent="0.3">
      <c r="B5942" s="285"/>
      <c r="C5942" s="492"/>
      <c r="D5942" s="492"/>
      <c r="E5942" s="492"/>
      <c r="F5942" s="492"/>
      <c r="G5942" s="492"/>
      <c r="H5942" s="199"/>
      <c r="I5942" s="199"/>
    </row>
    <row r="5943" spans="2:9" x14ac:dyDescent="0.3">
      <c r="B5943" s="285"/>
      <c r="C5943" s="492"/>
      <c r="D5943" s="492"/>
      <c r="E5943" s="492"/>
      <c r="F5943" s="492"/>
      <c r="G5943" s="492"/>
      <c r="H5943" s="199"/>
      <c r="I5943" s="199"/>
    </row>
    <row r="5944" spans="2:9" x14ac:dyDescent="0.3">
      <c r="B5944" s="285"/>
      <c r="C5944" s="492"/>
      <c r="D5944" s="492"/>
      <c r="E5944" s="492"/>
      <c r="F5944" s="492"/>
      <c r="G5944" s="492"/>
      <c r="H5944" s="199"/>
      <c r="I5944" s="199"/>
    </row>
    <row r="5945" spans="2:9" x14ac:dyDescent="0.3">
      <c r="B5945" s="285"/>
      <c r="C5945" s="492"/>
      <c r="D5945" s="492"/>
      <c r="E5945" s="492"/>
      <c r="F5945" s="492"/>
      <c r="G5945" s="492"/>
      <c r="H5945" s="199"/>
      <c r="I5945" s="199"/>
    </row>
    <row r="5946" spans="2:9" x14ac:dyDescent="0.3">
      <c r="B5946" s="285"/>
      <c r="C5946" s="492"/>
      <c r="D5946" s="492"/>
      <c r="E5946" s="492"/>
      <c r="F5946" s="492"/>
      <c r="G5946" s="492"/>
      <c r="H5946" s="199"/>
      <c r="I5946" s="199"/>
    </row>
    <row r="5947" spans="2:9" x14ac:dyDescent="0.3">
      <c r="B5947" s="285"/>
      <c r="C5947" s="492"/>
      <c r="D5947" s="492"/>
      <c r="E5947" s="492"/>
      <c r="F5947" s="492"/>
      <c r="G5947" s="492"/>
      <c r="H5947" s="199"/>
      <c r="I5947" s="199"/>
    </row>
    <row r="5948" spans="2:9" x14ac:dyDescent="0.3">
      <c r="B5948" s="285"/>
      <c r="C5948" s="492"/>
      <c r="D5948" s="492"/>
      <c r="E5948" s="492"/>
      <c r="F5948" s="492"/>
      <c r="G5948" s="492"/>
      <c r="H5948" s="199"/>
      <c r="I5948" s="199"/>
    </row>
    <row r="5949" spans="2:9" x14ac:dyDescent="0.3">
      <c r="B5949" s="285"/>
      <c r="C5949" s="492"/>
      <c r="D5949" s="492"/>
      <c r="E5949" s="492"/>
      <c r="F5949" s="492"/>
      <c r="G5949" s="492"/>
      <c r="H5949" s="199"/>
      <c r="I5949" s="199"/>
    </row>
    <row r="5950" spans="2:9" x14ac:dyDescent="0.3">
      <c r="B5950" s="285"/>
      <c r="C5950" s="492"/>
      <c r="D5950" s="492"/>
      <c r="E5950" s="492"/>
      <c r="F5950" s="492"/>
      <c r="G5950" s="492"/>
      <c r="H5950" s="199"/>
      <c r="I5950" s="199"/>
    </row>
    <row r="5951" spans="2:9" x14ac:dyDescent="0.3">
      <c r="B5951" s="285"/>
      <c r="C5951" s="492"/>
      <c r="D5951" s="492"/>
      <c r="E5951" s="492"/>
      <c r="F5951" s="492"/>
      <c r="G5951" s="492"/>
      <c r="H5951" s="199"/>
      <c r="I5951" s="199"/>
    </row>
    <row r="5952" spans="2:9" x14ac:dyDescent="0.3">
      <c r="B5952" s="285"/>
      <c r="C5952" s="492"/>
      <c r="D5952" s="492"/>
      <c r="E5952" s="492"/>
      <c r="F5952" s="492"/>
      <c r="G5952" s="492"/>
      <c r="H5952" s="199"/>
      <c r="I5952" s="199"/>
    </row>
    <row r="5953" spans="2:9" x14ac:dyDescent="0.3">
      <c r="B5953" s="285"/>
      <c r="C5953" s="492"/>
      <c r="D5953" s="492"/>
      <c r="E5953" s="492"/>
      <c r="F5953" s="492"/>
      <c r="G5953" s="492"/>
      <c r="H5953" s="199"/>
      <c r="I5953" s="199"/>
    </row>
    <row r="5954" spans="2:9" x14ac:dyDescent="0.3">
      <c r="B5954" s="285"/>
      <c r="C5954" s="492"/>
      <c r="D5954" s="492"/>
      <c r="E5954" s="492"/>
      <c r="F5954" s="492"/>
      <c r="G5954" s="492"/>
      <c r="H5954" s="199"/>
      <c r="I5954" s="199"/>
    </row>
    <row r="5955" spans="2:9" x14ac:dyDescent="0.3">
      <c r="B5955" s="285"/>
      <c r="C5955" s="492"/>
      <c r="D5955" s="492"/>
      <c r="E5955" s="492"/>
      <c r="F5955" s="492"/>
      <c r="G5955" s="492"/>
      <c r="H5955" s="199"/>
      <c r="I5955" s="199"/>
    </row>
    <row r="5956" spans="2:9" x14ac:dyDescent="0.3">
      <c r="B5956" s="285"/>
      <c r="C5956" s="492"/>
      <c r="D5956" s="492"/>
      <c r="E5956" s="492"/>
      <c r="F5956" s="492"/>
      <c r="G5956" s="492"/>
      <c r="H5956" s="199"/>
      <c r="I5956" s="199"/>
    </row>
    <row r="5957" spans="2:9" x14ac:dyDescent="0.3">
      <c r="B5957" s="285"/>
      <c r="C5957" s="492"/>
      <c r="D5957" s="492"/>
      <c r="E5957" s="492"/>
      <c r="F5957" s="492"/>
      <c r="G5957" s="492"/>
      <c r="H5957" s="199"/>
      <c r="I5957" s="199"/>
    </row>
    <row r="5958" spans="2:9" x14ac:dyDescent="0.3">
      <c r="B5958" s="285"/>
      <c r="C5958" s="492"/>
      <c r="D5958" s="492"/>
      <c r="E5958" s="492"/>
      <c r="F5958" s="492"/>
      <c r="G5958" s="492"/>
      <c r="H5958" s="199"/>
      <c r="I5958" s="199"/>
    </row>
    <row r="5959" spans="2:9" x14ac:dyDescent="0.3">
      <c r="B5959" s="285"/>
      <c r="C5959" s="492"/>
      <c r="D5959" s="492"/>
      <c r="E5959" s="492"/>
      <c r="F5959" s="492"/>
      <c r="G5959" s="492"/>
      <c r="H5959" s="199"/>
      <c r="I5959" s="199"/>
    </row>
    <row r="5960" spans="2:9" x14ac:dyDescent="0.3">
      <c r="B5960" s="285"/>
      <c r="C5960" s="492"/>
      <c r="D5960" s="492"/>
      <c r="E5960" s="492"/>
      <c r="F5960" s="492"/>
      <c r="G5960" s="492"/>
      <c r="H5960" s="199"/>
      <c r="I5960" s="199"/>
    </row>
    <row r="5961" spans="2:9" x14ac:dyDescent="0.3">
      <c r="B5961" s="285"/>
      <c r="C5961" s="492"/>
      <c r="D5961" s="492"/>
      <c r="E5961" s="492"/>
      <c r="F5961" s="492"/>
      <c r="G5961" s="492"/>
      <c r="H5961" s="199"/>
      <c r="I5961" s="199"/>
    </row>
    <row r="5962" spans="2:9" x14ac:dyDescent="0.3">
      <c r="B5962" s="285"/>
      <c r="C5962" s="492"/>
      <c r="D5962" s="492"/>
      <c r="E5962" s="492"/>
      <c r="F5962" s="492"/>
      <c r="G5962" s="492"/>
      <c r="H5962" s="199"/>
      <c r="I5962" s="199"/>
    </row>
    <row r="5963" spans="2:9" x14ac:dyDescent="0.3">
      <c r="B5963" s="285"/>
      <c r="C5963" s="492"/>
      <c r="D5963" s="492"/>
      <c r="E5963" s="492"/>
      <c r="F5963" s="492"/>
      <c r="G5963" s="492"/>
      <c r="H5963" s="199"/>
      <c r="I5963" s="199"/>
    </row>
    <row r="5964" spans="2:9" x14ac:dyDescent="0.3">
      <c r="B5964" s="285"/>
      <c r="C5964" s="492"/>
      <c r="D5964" s="492"/>
      <c r="E5964" s="492"/>
      <c r="F5964" s="492"/>
      <c r="G5964" s="492"/>
      <c r="H5964" s="199"/>
      <c r="I5964" s="199"/>
    </row>
    <row r="5965" spans="2:9" x14ac:dyDescent="0.3">
      <c r="B5965" s="285"/>
      <c r="C5965" s="492"/>
      <c r="D5965" s="492"/>
      <c r="E5965" s="492"/>
      <c r="F5965" s="492"/>
      <c r="G5965" s="492"/>
      <c r="H5965" s="199"/>
      <c r="I5965" s="199"/>
    </row>
    <row r="5966" spans="2:9" x14ac:dyDescent="0.3">
      <c r="B5966" s="285"/>
      <c r="C5966" s="492"/>
      <c r="D5966" s="492"/>
      <c r="E5966" s="492"/>
      <c r="F5966" s="492"/>
      <c r="G5966" s="492"/>
      <c r="H5966" s="199"/>
      <c r="I5966" s="199"/>
    </row>
    <row r="5967" spans="2:9" x14ac:dyDescent="0.3">
      <c r="B5967" s="285"/>
      <c r="C5967" s="492"/>
      <c r="D5967" s="492"/>
      <c r="E5967" s="492"/>
      <c r="F5967" s="492"/>
      <c r="G5967" s="492"/>
      <c r="H5967" s="199"/>
      <c r="I5967" s="199"/>
    </row>
    <row r="5968" spans="2:9" x14ac:dyDescent="0.3">
      <c r="B5968" s="285"/>
      <c r="C5968" s="492"/>
      <c r="D5968" s="492"/>
      <c r="E5968" s="492"/>
      <c r="F5968" s="492"/>
      <c r="G5968" s="492"/>
      <c r="H5968" s="199"/>
      <c r="I5968" s="199"/>
    </row>
    <row r="5969" spans="2:9" x14ac:dyDescent="0.3">
      <c r="B5969" s="285"/>
      <c r="C5969" s="492"/>
      <c r="D5969" s="492"/>
      <c r="E5969" s="492"/>
      <c r="F5969" s="492"/>
      <c r="G5969" s="492"/>
      <c r="H5969" s="199"/>
      <c r="I5969" s="199"/>
    </row>
    <row r="5970" spans="2:9" x14ac:dyDescent="0.3">
      <c r="B5970" s="285"/>
      <c r="C5970" s="492"/>
      <c r="D5970" s="492"/>
      <c r="E5970" s="492"/>
      <c r="F5970" s="492"/>
      <c r="G5970" s="492"/>
      <c r="H5970" s="199"/>
      <c r="I5970" s="199"/>
    </row>
    <row r="5971" spans="2:9" x14ac:dyDescent="0.3">
      <c r="B5971" s="285"/>
      <c r="C5971" s="492"/>
      <c r="D5971" s="492"/>
      <c r="E5971" s="492"/>
      <c r="F5971" s="492"/>
      <c r="G5971" s="492"/>
      <c r="H5971" s="199"/>
      <c r="I5971" s="199"/>
    </row>
    <row r="5972" spans="2:9" x14ac:dyDescent="0.3">
      <c r="B5972" s="285"/>
      <c r="C5972" s="492"/>
      <c r="D5972" s="492"/>
      <c r="E5972" s="492"/>
      <c r="F5972" s="492"/>
      <c r="G5972" s="492"/>
      <c r="H5972" s="199"/>
      <c r="I5972" s="199"/>
    </row>
    <row r="5973" spans="2:9" x14ac:dyDescent="0.3">
      <c r="B5973" s="285"/>
      <c r="C5973" s="492"/>
      <c r="D5973" s="492"/>
      <c r="E5973" s="492"/>
      <c r="F5973" s="492"/>
      <c r="G5973" s="492"/>
      <c r="H5973" s="199"/>
      <c r="I5973" s="199"/>
    </row>
    <row r="5974" spans="2:9" x14ac:dyDescent="0.3">
      <c r="B5974" s="285"/>
      <c r="C5974" s="492"/>
      <c r="D5974" s="492"/>
      <c r="E5974" s="492"/>
      <c r="F5974" s="492"/>
      <c r="G5974" s="492"/>
      <c r="H5974" s="199"/>
      <c r="I5974" s="199"/>
    </row>
    <row r="5975" spans="2:9" x14ac:dyDescent="0.3">
      <c r="B5975" s="285"/>
      <c r="C5975" s="492"/>
      <c r="D5975" s="492"/>
      <c r="E5975" s="492"/>
      <c r="F5975" s="492"/>
      <c r="G5975" s="492"/>
      <c r="H5975" s="199"/>
      <c r="I5975" s="199"/>
    </row>
    <row r="5976" spans="2:9" x14ac:dyDescent="0.3">
      <c r="B5976" s="285"/>
      <c r="C5976" s="492"/>
      <c r="D5976" s="492"/>
      <c r="E5976" s="492"/>
      <c r="F5976" s="492"/>
      <c r="G5976" s="492"/>
      <c r="H5976" s="199"/>
      <c r="I5976" s="199"/>
    </row>
    <row r="5977" spans="2:9" x14ac:dyDescent="0.3">
      <c r="B5977" s="285"/>
      <c r="C5977" s="492"/>
      <c r="D5977" s="492"/>
      <c r="E5977" s="492"/>
      <c r="F5977" s="492"/>
      <c r="G5977" s="492"/>
      <c r="H5977" s="199"/>
      <c r="I5977" s="199"/>
    </row>
    <row r="5978" spans="2:9" x14ac:dyDescent="0.3">
      <c r="B5978" s="285"/>
      <c r="C5978" s="492"/>
      <c r="D5978" s="492"/>
      <c r="E5978" s="492"/>
      <c r="F5978" s="492"/>
      <c r="G5978" s="492"/>
      <c r="H5978" s="199"/>
      <c r="I5978" s="199"/>
    </row>
    <row r="5979" spans="2:9" x14ac:dyDescent="0.3">
      <c r="B5979" s="285"/>
      <c r="C5979" s="492"/>
      <c r="D5979" s="492"/>
      <c r="E5979" s="492"/>
      <c r="F5979" s="492"/>
      <c r="G5979" s="492"/>
      <c r="H5979" s="199"/>
      <c r="I5979" s="199"/>
    </row>
    <row r="5980" spans="2:9" x14ac:dyDescent="0.3">
      <c r="B5980" s="285"/>
      <c r="C5980" s="492"/>
      <c r="D5980" s="492"/>
      <c r="E5980" s="492"/>
      <c r="F5980" s="492"/>
      <c r="G5980" s="492"/>
      <c r="H5980" s="199"/>
      <c r="I5980" s="199"/>
    </row>
    <row r="5981" spans="2:9" x14ac:dyDescent="0.3">
      <c r="B5981" s="285"/>
      <c r="C5981" s="492"/>
      <c r="D5981" s="492"/>
      <c r="E5981" s="492"/>
      <c r="F5981" s="492"/>
      <c r="G5981" s="492"/>
      <c r="H5981" s="199"/>
      <c r="I5981" s="199"/>
    </row>
    <row r="5982" spans="2:9" x14ac:dyDescent="0.3">
      <c r="B5982" s="285"/>
      <c r="C5982" s="492"/>
      <c r="D5982" s="492"/>
      <c r="E5982" s="492"/>
      <c r="F5982" s="492"/>
      <c r="G5982" s="492"/>
      <c r="H5982" s="199"/>
      <c r="I5982" s="199"/>
    </row>
    <row r="5983" spans="2:9" x14ac:dyDescent="0.3">
      <c r="B5983" s="285"/>
      <c r="C5983" s="492"/>
      <c r="D5983" s="492"/>
      <c r="E5983" s="492"/>
      <c r="F5983" s="492"/>
      <c r="G5983" s="492"/>
      <c r="H5983" s="199"/>
      <c r="I5983" s="199"/>
    </row>
    <row r="5984" spans="2:9" x14ac:dyDescent="0.3">
      <c r="B5984" s="285"/>
      <c r="C5984" s="492"/>
      <c r="D5984" s="492"/>
      <c r="E5984" s="492"/>
      <c r="F5984" s="492"/>
      <c r="G5984" s="492"/>
      <c r="H5984" s="199"/>
      <c r="I5984" s="199"/>
    </row>
    <row r="5985" spans="2:9" x14ac:dyDescent="0.3">
      <c r="B5985" s="285"/>
      <c r="C5985" s="492"/>
      <c r="D5985" s="492"/>
      <c r="E5985" s="492"/>
      <c r="F5985" s="492"/>
      <c r="G5985" s="492"/>
      <c r="H5985" s="199"/>
      <c r="I5985" s="199"/>
    </row>
    <row r="5986" spans="2:9" x14ac:dyDescent="0.3">
      <c r="B5986" s="285"/>
      <c r="C5986" s="492"/>
      <c r="D5986" s="492"/>
      <c r="E5986" s="492"/>
      <c r="F5986" s="492"/>
      <c r="G5986" s="492"/>
      <c r="H5986" s="199"/>
      <c r="I5986" s="199"/>
    </row>
    <row r="5987" spans="2:9" x14ac:dyDescent="0.3">
      <c r="B5987" s="285"/>
      <c r="C5987" s="492"/>
      <c r="D5987" s="492"/>
      <c r="E5987" s="492"/>
      <c r="F5987" s="492"/>
      <c r="G5987" s="492"/>
      <c r="H5987" s="199"/>
      <c r="I5987" s="199"/>
    </row>
    <row r="5988" spans="2:9" x14ac:dyDescent="0.3">
      <c r="B5988" s="285"/>
      <c r="C5988" s="492"/>
      <c r="D5988" s="492"/>
      <c r="E5988" s="492"/>
      <c r="F5988" s="492"/>
      <c r="G5988" s="492"/>
      <c r="H5988" s="199"/>
      <c r="I5988" s="199"/>
    </row>
    <row r="5989" spans="2:9" x14ac:dyDescent="0.3">
      <c r="B5989" s="285"/>
      <c r="C5989" s="492"/>
      <c r="D5989" s="492"/>
      <c r="E5989" s="492"/>
      <c r="F5989" s="492"/>
      <c r="G5989" s="492"/>
      <c r="H5989" s="199"/>
      <c r="I5989" s="199"/>
    </row>
    <row r="5990" spans="2:9" x14ac:dyDescent="0.3">
      <c r="B5990" s="285"/>
      <c r="C5990" s="492"/>
      <c r="D5990" s="492"/>
      <c r="E5990" s="492"/>
      <c r="F5990" s="492"/>
      <c r="G5990" s="492"/>
      <c r="H5990" s="199"/>
      <c r="I5990" s="199"/>
    </row>
    <row r="5991" spans="2:9" x14ac:dyDescent="0.3">
      <c r="B5991" s="285"/>
      <c r="C5991" s="492"/>
      <c r="D5991" s="492"/>
      <c r="E5991" s="492"/>
      <c r="F5991" s="492"/>
      <c r="G5991" s="492"/>
      <c r="H5991" s="199"/>
      <c r="I5991" s="199"/>
    </row>
    <row r="5992" spans="2:9" x14ac:dyDescent="0.3">
      <c r="B5992" s="285"/>
      <c r="C5992" s="492"/>
      <c r="D5992" s="492"/>
      <c r="E5992" s="492"/>
      <c r="F5992" s="492"/>
      <c r="G5992" s="492"/>
      <c r="H5992" s="199"/>
      <c r="I5992" s="199"/>
    </row>
    <row r="5993" spans="2:9" x14ac:dyDescent="0.3">
      <c r="B5993" s="285"/>
      <c r="C5993" s="492"/>
      <c r="D5993" s="492"/>
      <c r="E5993" s="492"/>
      <c r="F5993" s="492"/>
      <c r="G5993" s="492"/>
      <c r="H5993" s="199"/>
      <c r="I5993" s="199"/>
    </row>
    <row r="5994" spans="2:9" x14ac:dyDescent="0.3">
      <c r="B5994" s="285"/>
      <c r="C5994" s="492"/>
      <c r="D5994" s="492"/>
      <c r="E5994" s="492"/>
      <c r="F5994" s="492"/>
      <c r="G5994" s="492"/>
      <c r="H5994" s="199"/>
      <c r="I5994" s="199"/>
    </row>
    <row r="5995" spans="2:9" x14ac:dyDescent="0.3">
      <c r="B5995" s="285"/>
      <c r="C5995" s="492"/>
      <c r="D5995" s="492"/>
      <c r="E5995" s="492"/>
      <c r="F5995" s="492"/>
      <c r="G5995" s="492"/>
      <c r="H5995" s="199"/>
      <c r="I5995" s="199"/>
    </row>
    <row r="5996" spans="2:9" x14ac:dyDescent="0.3">
      <c r="B5996" s="285"/>
      <c r="C5996" s="492"/>
      <c r="D5996" s="492"/>
      <c r="E5996" s="492"/>
      <c r="F5996" s="492"/>
      <c r="G5996" s="492"/>
      <c r="H5996" s="199"/>
      <c r="I5996" s="199"/>
    </row>
    <row r="5997" spans="2:9" x14ac:dyDescent="0.3">
      <c r="B5997" s="285"/>
      <c r="C5997" s="492"/>
      <c r="D5997" s="492"/>
      <c r="E5997" s="492"/>
      <c r="F5997" s="492"/>
      <c r="G5997" s="492"/>
      <c r="H5997" s="199"/>
      <c r="I5997" s="199"/>
    </row>
    <row r="5998" spans="2:9" x14ac:dyDescent="0.3">
      <c r="B5998" s="285"/>
      <c r="C5998" s="492"/>
      <c r="D5998" s="492"/>
      <c r="E5998" s="492"/>
      <c r="F5998" s="492"/>
      <c r="G5998" s="492"/>
      <c r="H5998" s="199"/>
      <c r="I5998" s="199"/>
    </row>
    <row r="5999" spans="2:9" x14ac:dyDescent="0.3">
      <c r="B5999" s="285"/>
      <c r="C5999" s="492"/>
      <c r="D5999" s="492"/>
      <c r="E5999" s="492"/>
      <c r="F5999" s="492"/>
      <c r="G5999" s="492"/>
      <c r="H5999" s="199"/>
      <c r="I5999" s="199"/>
    </row>
    <row r="6000" spans="2:9" x14ac:dyDescent="0.3">
      <c r="B6000" s="285"/>
      <c r="C6000" s="492"/>
      <c r="D6000" s="492"/>
      <c r="E6000" s="492"/>
      <c r="F6000" s="492"/>
      <c r="G6000" s="492"/>
      <c r="H6000" s="199"/>
      <c r="I6000" s="199"/>
    </row>
    <row r="6001" spans="2:9" x14ac:dyDescent="0.3">
      <c r="B6001" s="285"/>
      <c r="C6001" s="492"/>
      <c r="D6001" s="492"/>
      <c r="E6001" s="492"/>
      <c r="F6001" s="492"/>
      <c r="G6001" s="492"/>
      <c r="H6001" s="199"/>
      <c r="I6001" s="199"/>
    </row>
    <row r="6002" spans="2:9" x14ac:dyDescent="0.3">
      <c r="B6002" s="285"/>
      <c r="C6002" s="492"/>
      <c r="D6002" s="492"/>
      <c r="E6002" s="492"/>
      <c r="F6002" s="492"/>
      <c r="G6002" s="492"/>
      <c r="H6002" s="199"/>
      <c r="I6002" s="199"/>
    </row>
    <row r="6003" spans="2:9" x14ac:dyDescent="0.3">
      <c r="B6003" s="285"/>
      <c r="C6003" s="492"/>
      <c r="D6003" s="492"/>
      <c r="E6003" s="492"/>
      <c r="F6003" s="492"/>
      <c r="G6003" s="492"/>
      <c r="H6003" s="199"/>
      <c r="I6003" s="199"/>
    </row>
    <row r="6004" spans="2:9" x14ac:dyDescent="0.3">
      <c r="B6004" s="285"/>
      <c r="C6004" s="492"/>
      <c r="D6004" s="492"/>
      <c r="E6004" s="492"/>
      <c r="F6004" s="492"/>
      <c r="G6004" s="492"/>
      <c r="H6004" s="199"/>
      <c r="I6004" s="199"/>
    </row>
    <row r="6005" spans="2:9" x14ac:dyDescent="0.3">
      <c r="B6005" s="285"/>
      <c r="C6005" s="492"/>
      <c r="D6005" s="492"/>
      <c r="E6005" s="492"/>
      <c r="F6005" s="492"/>
      <c r="G6005" s="492"/>
      <c r="H6005" s="199"/>
      <c r="I6005" s="199"/>
    </row>
    <row r="6006" spans="2:9" x14ac:dyDescent="0.3">
      <c r="B6006" s="285"/>
      <c r="C6006" s="492"/>
      <c r="D6006" s="492"/>
      <c r="E6006" s="492"/>
      <c r="F6006" s="492"/>
      <c r="G6006" s="492"/>
      <c r="H6006" s="199"/>
      <c r="I6006" s="199"/>
    </row>
    <row r="6007" spans="2:9" x14ac:dyDescent="0.3">
      <c r="B6007" s="285"/>
      <c r="C6007" s="492"/>
      <c r="D6007" s="492"/>
      <c r="E6007" s="492"/>
      <c r="F6007" s="492"/>
      <c r="G6007" s="492"/>
      <c r="H6007" s="199"/>
      <c r="I6007" s="199"/>
    </row>
    <row r="6008" spans="2:9" x14ac:dyDescent="0.3">
      <c r="B6008" s="285"/>
      <c r="C6008" s="492"/>
      <c r="D6008" s="492"/>
      <c r="E6008" s="492"/>
      <c r="F6008" s="492"/>
      <c r="G6008" s="492"/>
      <c r="H6008" s="199"/>
      <c r="I6008" s="199"/>
    </row>
    <row r="6009" spans="2:9" x14ac:dyDescent="0.3">
      <c r="B6009" s="285"/>
      <c r="C6009" s="492"/>
      <c r="D6009" s="492"/>
      <c r="E6009" s="492"/>
      <c r="F6009" s="492"/>
      <c r="G6009" s="492"/>
      <c r="H6009" s="199"/>
      <c r="I6009" s="199"/>
    </row>
    <row r="6010" spans="2:9" x14ac:dyDescent="0.3">
      <c r="B6010" s="285"/>
      <c r="C6010" s="492"/>
      <c r="D6010" s="492"/>
      <c r="E6010" s="492"/>
      <c r="F6010" s="492"/>
      <c r="G6010" s="492"/>
      <c r="H6010" s="199"/>
      <c r="I6010" s="199"/>
    </row>
    <row r="6011" spans="2:9" x14ac:dyDescent="0.3">
      <c r="B6011" s="285"/>
      <c r="C6011" s="492"/>
      <c r="D6011" s="492"/>
      <c r="E6011" s="492"/>
      <c r="F6011" s="492"/>
      <c r="G6011" s="492"/>
      <c r="H6011" s="199"/>
      <c r="I6011" s="199"/>
    </row>
    <row r="6012" spans="2:9" x14ac:dyDescent="0.3">
      <c r="B6012" s="285"/>
      <c r="C6012" s="492"/>
      <c r="D6012" s="492"/>
      <c r="E6012" s="492"/>
      <c r="F6012" s="492"/>
      <c r="G6012" s="492"/>
      <c r="H6012" s="199"/>
      <c r="I6012" s="199"/>
    </row>
    <row r="6013" spans="2:9" x14ac:dyDescent="0.3">
      <c r="B6013" s="285"/>
      <c r="C6013" s="492"/>
      <c r="D6013" s="492"/>
      <c r="E6013" s="492"/>
      <c r="F6013" s="492"/>
      <c r="G6013" s="492"/>
      <c r="H6013" s="199"/>
      <c r="I6013" s="199"/>
    </row>
    <row r="6014" spans="2:9" x14ac:dyDescent="0.3">
      <c r="B6014" s="285"/>
      <c r="C6014" s="492"/>
      <c r="D6014" s="492"/>
      <c r="E6014" s="492"/>
      <c r="F6014" s="492"/>
      <c r="G6014" s="492"/>
      <c r="H6014" s="199"/>
      <c r="I6014" s="199"/>
    </row>
    <row r="6015" spans="2:9" x14ac:dyDescent="0.3">
      <c r="B6015" s="285"/>
      <c r="C6015" s="492"/>
      <c r="D6015" s="492"/>
      <c r="E6015" s="492"/>
      <c r="F6015" s="492"/>
      <c r="G6015" s="492"/>
      <c r="H6015" s="199"/>
      <c r="I6015" s="199"/>
    </row>
    <row r="6016" spans="2:9" x14ac:dyDescent="0.3">
      <c r="B6016" s="285"/>
      <c r="C6016" s="492"/>
      <c r="D6016" s="492"/>
      <c r="E6016" s="492"/>
      <c r="F6016" s="492"/>
      <c r="G6016" s="492"/>
      <c r="H6016" s="199"/>
      <c r="I6016" s="199"/>
    </row>
    <row r="6017" spans="2:9" x14ac:dyDescent="0.3">
      <c r="B6017" s="285"/>
      <c r="C6017" s="492"/>
      <c r="D6017" s="492"/>
      <c r="E6017" s="492"/>
      <c r="F6017" s="492"/>
      <c r="G6017" s="492"/>
      <c r="H6017" s="199"/>
      <c r="I6017" s="199"/>
    </row>
    <row r="6018" spans="2:9" x14ac:dyDescent="0.3">
      <c r="B6018" s="285"/>
      <c r="C6018" s="492"/>
      <c r="D6018" s="492"/>
      <c r="E6018" s="492"/>
      <c r="F6018" s="492"/>
      <c r="G6018" s="492"/>
      <c r="H6018" s="199"/>
      <c r="I6018" s="199"/>
    </row>
    <row r="6019" spans="2:9" x14ac:dyDescent="0.3">
      <c r="B6019" s="285"/>
      <c r="C6019" s="492"/>
      <c r="D6019" s="492"/>
      <c r="E6019" s="492"/>
      <c r="F6019" s="492"/>
      <c r="G6019" s="492"/>
      <c r="H6019" s="199"/>
      <c r="I6019" s="199"/>
    </row>
    <row r="6020" spans="2:9" x14ac:dyDescent="0.3">
      <c r="B6020" s="285"/>
      <c r="C6020" s="492"/>
      <c r="D6020" s="492"/>
      <c r="E6020" s="492"/>
      <c r="F6020" s="492"/>
      <c r="G6020" s="492"/>
      <c r="H6020" s="199"/>
      <c r="I6020" s="199"/>
    </row>
    <row r="6021" spans="2:9" x14ac:dyDescent="0.3">
      <c r="B6021" s="285"/>
      <c r="C6021" s="492"/>
      <c r="D6021" s="492"/>
      <c r="E6021" s="492"/>
      <c r="F6021" s="492"/>
      <c r="G6021" s="492"/>
      <c r="H6021" s="199"/>
      <c r="I6021" s="199"/>
    </row>
    <row r="6022" spans="2:9" x14ac:dyDescent="0.3">
      <c r="B6022" s="285"/>
      <c r="C6022" s="492"/>
      <c r="D6022" s="492"/>
      <c r="E6022" s="492"/>
      <c r="F6022" s="492"/>
      <c r="G6022" s="492"/>
      <c r="H6022" s="199"/>
      <c r="I6022" s="199"/>
    </row>
    <row r="6023" spans="2:9" x14ac:dyDescent="0.3">
      <c r="B6023" s="285"/>
      <c r="C6023" s="492"/>
      <c r="D6023" s="492"/>
      <c r="E6023" s="492"/>
      <c r="F6023" s="492"/>
      <c r="G6023" s="492"/>
      <c r="H6023" s="199"/>
      <c r="I6023" s="199"/>
    </row>
    <row r="6024" spans="2:9" x14ac:dyDescent="0.3">
      <c r="B6024" s="285"/>
      <c r="C6024" s="492"/>
      <c r="D6024" s="492"/>
      <c r="E6024" s="492"/>
      <c r="F6024" s="492"/>
      <c r="G6024" s="492"/>
      <c r="H6024" s="199"/>
      <c r="I6024" s="199"/>
    </row>
    <row r="6025" spans="2:9" x14ac:dyDescent="0.3">
      <c r="B6025" s="285"/>
      <c r="C6025" s="492"/>
      <c r="D6025" s="492"/>
      <c r="E6025" s="492"/>
      <c r="F6025" s="492"/>
      <c r="G6025" s="492"/>
      <c r="H6025" s="199"/>
      <c r="I6025" s="199"/>
    </row>
    <row r="6026" spans="2:9" x14ac:dyDescent="0.3">
      <c r="B6026" s="285"/>
      <c r="C6026" s="492"/>
      <c r="D6026" s="492"/>
      <c r="E6026" s="492"/>
      <c r="F6026" s="492"/>
      <c r="G6026" s="492"/>
      <c r="H6026" s="199"/>
      <c r="I6026" s="199"/>
    </row>
    <row r="6027" spans="2:9" x14ac:dyDescent="0.3">
      <c r="B6027" s="285"/>
      <c r="C6027" s="492"/>
      <c r="D6027" s="492"/>
      <c r="E6027" s="492"/>
      <c r="F6027" s="492"/>
      <c r="G6027" s="492"/>
      <c r="H6027" s="199"/>
      <c r="I6027" s="199"/>
    </row>
    <row r="6028" spans="2:9" x14ac:dyDescent="0.3">
      <c r="B6028" s="285"/>
      <c r="C6028" s="492"/>
      <c r="D6028" s="492"/>
      <c r="E6028" s="492"/>
      <c r="F6028" s="492"/>
      <c r="G6028" s="492"/>
      <c r="H6028" s="199"/>
      <c r="I6028" s="199"/>
    </row>
    <row r="6029" spans="2:9" x14ac:dyDescent="0.3">
      <c r="B6029" s="285"/>
      <c r="C6029" s="492"/>
      <c r="D6029" s="492"/>
      <c r="E6029" s="492"/>
      <c r="F6029" s="492"/>
      <c r="G6029" s="492"/>
      <c r="H6029" s="199"/>
      <c r="I6029" s="199"/>
    </row>
    <row r="6030" spans="2:9" x14ac:dyDescent="0.3">
      <c r="B6030" s="285"/>
      <c r="C6030" s="492"/>
      <c r="D6030" s="492"/>
      <c r="E6030" s="492"/>
      <c r="F6030" s="492"/>
      <c r="G6030" s="492"/>
      <c r="H6030" s="199"/>
      <c r="I6030" s="199"/>
    </row>
    <row r="6031" spans="2:9" x14ac:dyDescent="0.3">
      <c r="B6031" s="285"/>
      <c r="C6031" s="492"/>
      <c r="D6031" s="492"/>
      <c r="E6031" s="492"/>
      <c r="F6031" s="492"/>
      <c r="G6031" s="492"/>
      <c r="H6031" s="199"/>
      <c r="I6031" s="199"/>
    </row>
    <row r="6032" spans="2:9" x14ac:dyDescent="0.3">
      <c r="B6032" s="285"/>
      <c r="C6032" s="492"/>
      <c r="D6032" s="492"/>
      <c r="E6032" s="492"/>
      <c r="F6032" s="492"/>
      <c r="G6032" s="492"/>
      <c r="H6032" s="199"/>
      <c r="I6032" s="199"/>
    </row>
    <row r="6033" spans="2:9" x14ac:dyDescent="0.3">
      <c r="B6033" s="285"/>
      <c r="C6033" s="492"/>
      <c r="D6033" s="492"/>
      <c r="E6033" s="492"/>
      <c r="F6033" s="492"/>
      <c r="G6033" s="492"/>
      <c r="H6033" s="199"/>
      <c r="I6033" s="199"/>
    </row>
    <row r="6034" spans="2:9" x14ac:dyDescent="0.3">
      <c r="B6034" s="285"/>
      <c r="C6034" s="492"/>
      <c r="D6034" s="492"/>
      <c r="E6034" s="492"/>
      <c r="F6034" s="492"/>
      <c r="G6034" s="492"/>
      <c r="H6034" s="199"/>
      <c r="I6034" s="199"/>
    </row>
    <row r="6035" spans="2:9" x14ac:dyDescent="0.3">
      <c r="B6035" s="285"/>
      <c r="C6035" s="492"/>
      <c r="D6035" s="492"/>
      <c r="E6035" s="492"/>
      <c r="F6035" s="492"/>
      <c r="G6035" s="492"/>
      <c r="H6035" s="199"/>
      <c r="I6035" s="199"/>
    </row>
    <row r="6036" spans="2:9" x14ac:dyDescent="0.3">
      <c r="B6036" s="285"/>
      <c r="C6036" s="492"/>
      <c r="D6036" s="492"/>
      <c r="E6036" s="492"/>
      <c r="F6036" s="492"/>
      <c r="G6036" s="492"/>
      <c r="H6036" s="199"/>
      <c r="I6036" s="199"/>
    </row>
    <row r="6037" spans="2:9" x14ac:dyDescent="0.3">
      <c r="B6037" s="285"/>
      <c r="C6037" s="492"/>
      <c r="D6037" s="492"/>
      <c r="E6037" s="492"/>
      <c r="F6037" s="492"/>
      <c r="G6037" s="492"/>
      <c r="H6037" s="199"/>
      <c r="I6037" s="199"/>
    </row>
    <row r="6038" spans="2:9" x14ac:dyDescent="0.3">
      <c r="B6038" s="285"/>
      <c r="C6038" s="492"/>
      <c r="D6038" s="492"/>
      <c r="E6038" s="492"/>
      <c r="F6038" s="492"/>
      <c r="G6038" s="492"/>
      <c r="H6038" s="199"/>
      <c r="I6038" s="199"/>
    </row>
    <row r="6039" spans="2:9" x14ac:dyDescent="0.3">
      <c r="B6039" s="285"/>
      <c r="C6039" s="492"/>
      <c r="D6039" s="492"/>
      <c r="E6039" s="492"/>
      <c r="F6039" s="492"/>
      <c r="G6039" s="492"/>
      <c r="H6039" s="199"/>
      <c r="I6039" s="199"/>
    </row>
    <row r="6040" spans="2:9" x14ac:dyDescent="0.3">
      <c r="B6040" s="285"/>
      <c r="C6040" s="492"/>
      <c r="D6040" s="492"/>
      <c r="E6040" s="492"/>
      <c r="F6040" s="492"/>
      <c r="G6040" s="492"/>
      <c r="H6040" s="199"/>
      <c r="I6040" s="199"/>
    </row>
    <row r="6041" spans="2:9" x14ac:dyDescent="0.3">
      <c r="B6041" s="285"/>
      <c r="C6041" s="492"/>
      <c r="D6041" s="492"/>
      <c r="E6041" s="492"/>
      <c r="F6041" s="492"/>
      <c r="G6041" s="492"/>
      <c r="H6041" s="199"/>
      <c r="I6041" s="199"/>
    </row>
    <row r="6042" spans="2:9" x14ac:dyDescent="0.3">
      <c r="B6042" s="285"/>
      <c r="C6042" s="492"/>
      <c r="D6042" s="492"/>
      <c r="E6042" s="492"/>
      <c r="F6042" s="492"/>
      <c r="G6042" s="492"/>
      <c r="H6042" s="199"/>
      <c r="I6042" s="199"/>
    </row>
    <row r="6043" spans="2:9" x14ac:dyDescent="0.3">
      <c r="B6043" s="285"/>
      <c r="C6043" s="492"/>
      <c r="D6043" s="492"/>
      <c r="E6043" s="492"/>
      <c r="F6043" s="492"/>
      <c r="G6043" s="492"/>
      <c r="H6043" s="199"/>
      <c r="I6043" s="199"/>
    </row>
    <row r="6044" spans="2:9" x14ac:dyDescent="0.3">
      <c r="B6044" s="285"/>
      <c r="C6044" s="492"/>
      <c r="D6044" s="492"/>
      <c r="E6044" s="492"/>
      <c r="F6044" s="492"/>
      <c r="G6044" s="492"/>
      <c r="H6044" s="199"/>
      <c r="I6044" s="199"/>
    </row>
    <row r="6045" spans="2:9" x14ac:dyDescent="0.3">
      <c r="B6045" s="285"/>
      <c r="C6045" s="492"/>
      <c r="D6045" s="492"/>
      <c r="E6045" s="492"/>
      <c r="F6045" s="492"/>
      <c r="G6045" s="492"/>
      <c r="H6045" s="199"/>
      <c r="I6045" s="199"/>
    </row>
    <row r="6046" spans="2:9" x14ac:dyDescent="0.3">
      <c r="B6046" s="285"/>
      <c r="C6046" s="492"/>
      <c r="D6046" s="492"/>
      <c r="E6046" s="492"/>
      <c r="F6046" s="492"/>
      <c r="G6046" s="492"/>
      <c r="H6046" s="199"/>
      <c r="I6046" s="199"/>
    </row>
    <row r="6047" spans="2:9" x14ac:dyDescent="0.3">
      <c r="B6047" s="285"/>
      <c r="C6047" s="492"/>
      <c r="D6047" s="492"/>
      <c r="E6047" s="492"/>
      <c r="F6047" s="492"/>
      <c r="G6047" s="492"/>
      <c r="H6047" s="199"/>
      <c r="I6047" s="199"/>
    </row>
    <row r="6048" spans="2:9" x14ac:dyDescent="0.3">
      <c r="B6048" s="285"/>
      <c r="C6048" s="492"/>
      <c r="D6048" s="492"/>
      <c r="E6048" s="492"/>
      <c r="F6048" s="492"/>
      <c r="G6048" s="492"/>
      <c r="H6048" s="199"/>
      <c r="I6048" s="199"/>
    </row>
    <row r="6049" spans="2:9" x14ac:dyDescent="0.3">
      <c r="B6049" s="285"/>
      <c r="C6049" s="492"/>
      <c r="D6049" s="492"/>
      <c r="E6049" s="492"/>
      <c r="F6049" s="492"/>
      <c r="G6049" s="492"/>
      <c r="H6049" s="199"/>
      <c r="I6049" s="199"/>
    </row>
    <row r="6050" spans="2:9" x14ac:dyDescent="0.3">
      <c r="B6050" s="285"/>
      <c r="C6050" s="492"/>
      <c r="D6050" s="492"/>
      <c r="E6050" s="492"/>
      <c r="F6050" s="492"/>
      <c r="G6050" s="492"/>
      <c r="H6050" s="199"/>
      <c r="I6050" s="199"/>
    </row>
    <row r="6051" spans="2:9" x14ac:dyDescent="0.3">
      <c r="B6051" s="285"/>
      <c r="C6051" s="492"/>
      <c r="D6051" s="492"/>
      <c r="E6051" s="492"/>
      <c r="F6051" s="492"/>
      <c r="G6051" s="492"/>
      <c r="H6051" s="199"/>
      <c r="I6051" s="199"/>
    </row>
    <row r="6052" spans="2:9" x14ac:dyDescent="0.3">
      <c r="B6052" s="285"/>
      <c r="C6052" s="492"/>
      <c r="D6052" s="492"/>
      <c r="E6052" s="492"/>
      <c r="F6052" s="492"/>
      <c r="G6052" s="492"/>
      <c r="H6052" s="199"/>
      <c r="I6052" s="199"/>
    </row>
    <row r="6053" spans="2:9" x14ac:dyDescent="0.3">
      <c r="B6053" s="285"/>
      <c r="C6053" s="492"/>
      <c r="D6053" s="492"/>
      <c r="E6053" s="492"/>
      <c r="F6053" s="492"/>
      <c r="G6053" s="492"/>
      <c r="H6053" s="199"/>
      <c r="I6053" s="199"/>
    </row>
    <row r="6054" spans="2:9" x14ac:dyDescent="0.3">
      <c r="B6054" s="285"/>
      <c r="C6054" s="492"/>
      <c r="D6054" s="492"/>
      <c r="E6054" s="492"/>
      <c r="F6054" s="492"/>
      <c r="G6054" s="492"/>
      <c r="H6054" s="199"/>
      <c r="I6054" s="199"/>
    </row>
    <row r="6055" spans="2:9" x14ac:dyDescent="0.3">
      <c r="B6055" s="285"/>
      <c r="C6055" s="492"/>
      <c r="D6055" s="492"/>
      <c r="E6055" s="492"/>
      <c r="F6055" s="492"/>
      <c r="G6055" s="492"/>
      <c r="H6055" s="199"/>
      <c r="I6055" s="199"/>
    </row>
    <row r="6056" spans="2:9" x14ac:dyDescent="0.3">
      <c r="B6056" s="285"/>
      <c r="C6056" s="492"/>
      <c r="D6056" s="492"/>
      <c r="E6056" s="492"/>
      <c r="F6056" s="492"/>
      <c r="G6056" s="492"/>
      <c r="H6056" s="199"/>
      <c r="I6056" s="199"/>
    </row>
    <row r="6057" spans="2:9" x14ac:dyDescent="0.3">
      <c r="B6057" s="285"/>
      <c r="C6057" s="492"/>
      <c r="D6057" s="492"/>
      <c r="E6057" s="492"/>
      <c r="F6057" s="492"/>
      <c r="G6057" s="492"/>
      <c r="H6057" s="199"/>
      <c r="I6057" s="199"/>
    </row>
    <row r="6058" spans="2:9" x14ac:dyDescent="0.3">
      <c r="B6058" s="285"/>
      <c r="C6058" s="492"/>
      <c r="D6058" s="492"/>
      <c r="E6058" s="492"/>
      <c r="F6058" s="492"/>
      <c r="G6058" s="492"/>
      <c r="H6058" s="199"/>
      <c r="I6058" s="199"/>
    </row>
    <row r="6059" spans="2:9" x14ac:dyDescent="0.3">
      <c r="B6059" s="285"/>
      <c r="C6059" s="492"/>
      <c r="D6059" s="492"/>
      <c r="E6059" s="492"/>
      <c r="F6059" s="492"/>
      <c r="G6059" s="492"/>
      <c r="H6059" s="199"/>
      <c r="I6059" s="199"/>
    </row>
    <row r="6060" spans="2:9" x14ac:dyDescent="0.3">
      <c r="B6060" s="285"/>
      <c r="C6060" s="492"/>
      <c r="D6060" s="492"/>
      <c r="E6060" s="492"/>
      <c r="F6060" s="492"/>
      <c r="G6060" s="492"/>
      <c r="H6060" s="199"/>
      <c r="I6060" s="199"/>
    </row>
    <row r="6061" spans="2:9" x14ac:dyDescent="0.3">
      <c r="B6061" s="285"/>
      <c r="C6061" s="492"/>
      <c r="D6061" s="492"/>
      <c r="E6061" s="492"/>
      <c r="F6061" s="492"/>
      <c r="G6061" s="492"/>
      <c r="H6061" s="199"/>
      <c r="I6061" s="199"/>
    </row>
    <row r="6062" spans="2:9" x14ac:dyDescent="0.3">
      <c r="B6062" s="285"/>
      <c r="C6062" s="492"/>
      <c r="D6062" s="492"/>
      <c r="E6062" s="492"/>
      <c r="F6062" s="492"/>
      <c r="G6062" s="492"/>
      <c r="H6062" s="199"/>
      <c r="I6062" s="199"/>
    </row>
    <row r="6063" spans="2:9" x14ac:dyDescent="0.3">
      <c r="B6063" s="285"/>
      <c r="C6063" s="492"/>
      <c r="D6063" s="492"/>
      <c r="E6063" s="492"/>
      <c r="F6063" s="492"/>
      <c r="G6063" s="492"/>
      <c r="H6063" s="199"/>
      <c r="I6063" s="199"/>
    </row>
    <row r="6064" spans="2:9" x14ac:dyDescent="0.3">
      <c r="B6064" s="285"/>
      <c r="C6064" s="492"/>
      <c r="D6064" s="492"/>
      <c r="E6064" s="492"/>
      <c r="F6064" s="492"/>
      <c r="G6064" s="492"/>
      <c r="H6064" s="199"/>
      <c r="I6064" s="199"/>
    </row>
    <row r="6065" spans="2:9" x14ac:dyDescent="0.3">
      <c r="B6065" s="285"/>
      <c r="C6065" s="492"/>
      <c r="D6065" s="492"/>
      <c r="E6065" s="492"/>
      <c r="F6065" s="492"/>
      <c r="G6065" s="492"/>
      <c r="H6065" s="199"/>
      <c r="I6065" s="199"/>
    </row>
    <row r="6066" spans="2:9" x14ac:dyDescent="0.3">
      <c r="B6066" s="285"/>
      <c r="C6066" s="492"/>
      <c r="D6066" s="492"/>
      <c r="E6066" s="492"/>
      <c r="F6066" s="492"/>
      <c r="G6066" s="492"/>
      <c r="H6066" s="199"/>
      <c r="I6066" s="199"/>
    </row>
    <row r="6067" spans="2:9" x14ac:dyDescent="0.3">
      <c r="B6067" s="285"/>
      <c r="C6067" s="492"/>
      <c r="D6067" s="492"/>
      <c r="E6067" s="492"/>
      <c r="F6067" s="492"/>
      <c r="G6067" s="492"/>
      <c r="H6067" s="199"/>
      <c r="I6067" s="199"/>
    </row>
    <row r="6068" spans="2:9" x14ac:dyDescent="0.3">
      <c r="B6068" s="285"/>
      <c r="C6068" s="492"/>
      <c r="D6068" s="492"/>
      <c r="E6068" s="492"/>
      <c r="F6068" s="492"/>
      <c r="G6068" s="492"/>
      <c r="H6068" s="199"/>
      <c r="I6068" s="199"/>
    </row>
    <row r="6069" spans="2:9" x14ac:dyDescent="0.3">
      <c r="B6069" s="285"/>
      <c r="C6069" s="492"/>
      <c r="D6069" s="492"/>
      <c r="E6069" s="492"/>
      <c r="F6069" s="492"/>
      <c r="G6069" s="492"/>
      <c r="H6069" s="199"/>
      <c r="I6069" s="199"/>
    </row>
    <row r="6070" spans="2:9" x14ac:dyDescent="0.3">
      <c r="B6070" s="285"/>
      <c r="C6070" s="492"/>
      <c r="D6070" s="492"/>
      <c r="E6070" s="492"/>
      <c r="F6070" s="492"/>
      <c r="G6070" s="492"/>
      <c r="H6070" s="199"/>
      <c r="I6070" s="199"/>
    </row>
    <row r="6071" spans="2:9" x14ac:dyDescent="0.3">
      <c r="B6071" s="285"/>
      <c r="C6071" s="492"/>
      <c r="D6071" s="492"/>
      <c r="E6071" s="492"/>
      <c r="F6071" s="492"/>
      <c r="G6071" s="492"/>
      <c r="H6071" s="199"/>
      <c r="I6071" s="199"/>
    </row>
    <row r="6072" spans="2:9" x14ac:dyDescent="0.3">
      <c r="B6072" s="285"/>
      <c r="C6072" s="492"/>
      <c r="D6072" s="492"/>
      <c r="E6072" s="492"/>
      <c r="F6072" s="492"/>
      <c r="G6072" s="492"/>
      <c r="H6072" s="199"/>
      <c r="I6072" s="199"/>
    </row>
    <row r="6073" spans="2:9" x14ac:dyDescent="0.3">
      <c r="B6073" s="285"/>
      <c r="C6073" s="492"/>
      <c r="D6073" s="492"/>
      <c r="E6073" s="492"/>
      <c r="F6073" s="492"/>
      <c r="G6073" s="492"/>
      <c r="H6073" s="199"/>
      <c r="I6073" s="199"/>
    </row>
    <row r="6074" spans="2:9" x14ac:dyDescent="0.3">
      <c r="B6074" s="285"/>
      <c r="C6074" s="492"/>
      <c r="D6074" s="492"/>
      <c r="E6074" s="492"/>
      <c r="F6074" s="492"/>
      <c r="G6074" s="492"/>
      <c r="H6074" s="199"/>
      <c r="I6074" s="199"/>
    </row>
    <row r="6075" spans="2:9" x14ac:dyDescent="0.3">
      <c r="B6075" s="285"/>
      <c r="C6075" s="492"/>
      <c r="D6075" s="492"/>
      <c r="E6075" s="492"/>
      <c r="F6075" s="492"/>
      <c r="G6075" s="492"/>
      <c r="H6075" s="199"/>
      <c r="I6075" s="199"/>
    </row>
    <row r="6076" spans="2:9" x14ac:dyDescent="0.3">
      <c r="B6076" s="285"/>
      <c r="C6076" s="492"/>
      <c r="D6076" s="492"/>
      <c r="E6076" s="492"/>
      <c r="F6076" s="492"/>
      <c r="G6076" s="492"/>
      <c r="H6076" s="199"/>
      <c r="I6076" s="199"/>
    </row>
    <row r="6077" spans="2:9" x14ac:dyDescent="0.3">
      <c r="B6077" s="285"/>
      <c r="C6077" s="492"/>
      <c r="D6077" s="492"/>
      <c r="E6077" s="492"/>
      <c r="F6077" s="492"/>
      <c r="G6077" s="492"/>
      <c r="H6077" s="199"/>
      <c r="I6077" s="199"/>
    </row>
    <row r="6078" spans="2:9" x14ac:dyDescent="0.3">
      <c r="B6078" s="285"/>
      <c r="C6078" s="492"/>
      <c r="D6078" s="492"/>
      <c r="E6078" s="492"/>
      <c r="F6078" s="492"/>
      <c r="G6078" s="492"/>
      <c r="H6078" s="199"/>
      <c r="I6078" s="199"/>
    </row>
    <row r="6079" spans="2:9" x14ac:dyDescent="0.3">
      <c r="B6079" s="285"/>
      <c r="C6079" s="492"/>
      <c r="D6079" s="492"/>
      <c r="E6079" s="492"/>
      <c r="F6079" s="492"/>
      <c r="G6079" s="492"/>
      <c r="H6079" s="199"/>
      <c r="I6079" s="199"/>
    </row>
    <row r="6080" spans="2:9" x14ac:dyDescent="0.3">
      <c r="B6080" s="285"/>
      <c r="C6080" s="492"/>
      <c r="D6080" s="492"/>
      <c r="E6080" s="492"/>
      <c r="F6080" s="492"/>
      <c r="G6080" s="492"/>
      <c r="H6080" s="199"/>
      <c r="I6080" s="199"/>
    </row>
    <row r="6081" spans="2:9" x14ac:dyDescent="0.3">
      <c r="B6081" s="285"/>
      <c r="C6081" s="492"/>
      <c r="D6081" s="492"/>
      <c r="E6081" s="492"/>
      <c r="F6081" s="492"/>
      <c r="G6081" s="492"/>
      <c r="H6081" s="199"/>
      <c r="I6081" s="199"/>
    </row>
    <row r="6082" spans="2:9" x14ac:dyDescent="0.3">
      <c r="B6082" s="285"/>
      <c r="C6082" s="492"/>
      <c r="D6082" s="492"/>
      <c r="E6082" s="492"/>
      <c r="F6082" s="492"/>
      <c r="G6082" s="492"/>
      <c r="H6082" s="199"/>
      <c r="I6082" s="199"/>
    </row>
    <row r="6083" spans="2:9" x14ac:dyDescent="0.3">
      <c r="B6083" s="285"/>
      <c r="C6083" s="492"/>
      <c r="D6083" s="492"/>
      <c r="E6083" s="492"/>
      <c r="F6083" s="492"/>
      <c r="G6083" s="492"/>
      <c r="H6083" s="199"/>
      <c r="I6083" s="199"/>
    </row>
    <row r="6084" spans="2:9" x14ac:dyDescent="0.3">
      <c r="B6084" s="285"/>
      <c r="C6084" s="492"/>
      <c r="D6084" s="492"/>
      <c r="E6084" s="492"/>
      <c r="F6084" s="492"/>
      <c r="G6084" s="492"/>
      <c r="H6084" s="199"/>
      <c r="I6084" s="199"/>
    </row>
    <row r="6085" spans="2:9" x14ac:dyDescent="0.3">
      <c r="B6085" s="285"/>
      <c r="C6085" s="492"/>
      <c r="D6085" s="492"/>
      <c r="E6085" s="492"/>
      <c r="F6085" s="492"/>
      <c r="G6085" s="492"/>
      <c r="H6085" s="199"/>
      <c r="I6085" s="199"/>
    </row>
    <row r="6086" spans="2:9" x14ac:dyDescent="0.3">
      <c r="B6086" s="285"/>
      <c r="C6086" s="492"/>
      <c r="D6086" s="492"/>
      <c r="E6086" s="492"/>
      <c r="F6086" s="492"/>
      <c r="G6086" s="492"/>
      <c r="H6086" s="199"/>
      <c r="I6086" s="199"/>
    </row>
    <row r="6087" spans="2:9" x14ac:dyDescent="0.3">
      <c r="B6087" s="285"/>
      <c r="C6087" s="492"/>
      <c r="D6087" s="492"/>
      <c r="E6087" s="492"/>
      <c r="F6087" s="492"/>
      <c r="G6087" s="492"/>
      <c r="H6087" s="199"/>
      <c r="I6087" s="199"/>
    </row>
    <row r="6088" spans="2:9" x14ac:dyDescent="0.3">
      <c r="B6088" s="285"/>
      <c r="C6088" s="492"/>
      <c r="D6088" s="492"/>
      <c r="E6088" s="492"/>
      <c r="F6088" s="492"/>
      <c r="G6088" s="492"/>
      <c r="H6088" s="199"/>
      <c r="I6088" s="199"/>
    </row>
    <row r="6089" spans="2:9" x14ac:dyDescent="0.3">
      <c r="B6089" s="285"/>
      <c r="C6089" s="492"/>
      <c r="D6089" s="492"/>
      <c r="E6089" s="492"/>
      <c r="F6089" s="492"/>
      <c r="G6089" s="492"/>
      <c r="H6089" s="199"/>
      <c r="I6089" s="199"/>
    </row>
    <row r="6090" spans="2:9" x14ac:dyDescent="0.3">
      <c r="B6090" s="285"/>
      <c r="C6090" s="492"/>
      <c r="D6090" s="492"/>
      <c r="E6090" s="492"/>
      <c r="F6090" s="492"/>
      <c r="G6090" s="492"/>
      <c r="H6090" s="199"/>
      <c r="I6090" s="199"/>
    </row>
    <row r="6091" spans="2:9" x14ac:dyDescent="0.3">
      <c r="B6091" s="285"/>
      <c r="C6091" s="492"/>
      <c r="D6091" s="492"/>
      <c r="E6091" s="492"/>
      <c r="F6091" s="492"/>
      <c r="G6091" s="492"/>
      <c r="H6091" s="199"/>
      <c r="I6091" s="199"/>
    </row>
    <row r="6092" spans="2:9" x14ac:dyDescent="0.3">
      <c r="B6092" s="285"/>
      <c r="C6092" s="492"/>
      <c r="D6092" s="492"/>
      <c r="E6092" s="492"/>
      <c r="F6092" s="492"/>
      <c r="G6092" s="492"/>
      <c r="H6092" s="199"/>
      <c r="I6092" s="199"/>
    </row>
    <row r="6093" spans="2:9" x14ac:dyDescent="0.3">
      <c r="B6093" s="285"/>
      <c r="C6093" s="492"/>
      <c r="D6093" s="492"/>
      <c r="E6093" s="492"/>
      <c r="F6093" s="492"/>
      <c r="G6093" s="492"/>
      <c r="H6093" s="199"/>
      <c r="I6093" s="199"/>
    </row>
    <row r="6094" spans="2:9" x14ac:dyDescent="0.3">
      <c r="B6094" s="285"/>
      <c r="C6094" s="492"/>
      <c r="D6094" s="492"/>
      <c r="E6094" s="492"/>
      <c r="F6094" s="492"/>
      <c r="G6094" s="492"/>
      <c r="H6094" s="199"/>
      <c r="I6094" s="199"/>
    </row>
    <row r="6095" spans="2:9" x14ac:dyDescent="0.3">
      <c r="B6095" s="285"/>
      <c r="C6095" s="492"/>
      <c r="D6095" s="492"/>
      <c r="E6095" s="492"/>
      <c r="F6095" s="492"/>
      <c r="G6095" s="492"/>
      <c r="H6095" s="199"/>
      <c r="I6095" s="199"/>
    </row>
    <row r="6096" spans="2:9" x14ac:dyDescent="0.3">
      <c r="B6096" s="285"/>
      <c r="C6096" s="492"/>
      <c r="D6096" s="492"/>
      <c r="E6096" s="492"/>
      <c r="F6096" s="492"/>
      <c r="G6096" s="492"/>
      <c r="H6096" s="199"/>
      <c r="I6096" s="199"/>
    </row>
    <row r="6097" spans="2:9" x14ac:dyDescent="0.3">
      <c r="B6097" s="285"/>
      <c r="C6097" s="492"/>
      <c r="D6097" s="492"/>
      <c r="E6097" s="492"/>
      <c r="F6097" s="492"/>
      <c r="G6097" s="492"/>
      <c r="H6097" s="199"/>
      <c r="I6097" s="199"/>
    </row>
    <row r="6098" spans="2:9" x14ac:dyDescent="0.3">
      <c r="B6098" s="285"/>
      <c r="C6098" s="492"/>
      <c r="D6098" s="492"/>
      <c r="E6098" s="492"/>
      <c r="F6098" s="492"/>
      <c r="G6098" s="492"/>
      <c r="H6098" s="199"/>
      <c r="I6098" s="199"/>
    </row>
    <row r="6099" spans="2:9" x14ac:dyDescent="0.3">
      <c r="B6099" s="285"/>
      <c r="C6099" s="492"/>
      <c r="D6099" s="492"/>
      <c r="E6099" s="492"/>
      <c r="F6099" s="492"/>
      <c r="G6099" s="492"/>
      <c r="H6099" s="199"/>
      <c r="I6099" s="199"/>
    </row>
    <row r="6100" spans="2:9" x14ac:dyDescent="0.3">
      <c r="B6100" s="285"/>
      <c r="C6100" s="492"/>
      <c r="D6100" s="492"/>
      <c r="E6100" s="492"/>
      <c r="F6100" s="492"/>
      <c r="G6100" s="492"/>
      <c r="H6100" s="199"/>
      <c r="I6100" s="199"/>
    </row>
    <row r="6101" spans="2:9" x14ac:dyDescent="0.3">
      <c r="B6101" s="285"/>
      <c r="C6101" s="492"/>
      <c r="D6101" s="492"/>
      <c r="E6101" s="492"/>
      <c r="F6101" s="492"/>
      <c r="G6101" s="492"/>
      <c r="H6101" s="199"/>
      <c r="I6101" s="199"/>
    </row>
    <row r="6102" spans="2:9" x14ac:dyDescent="0.3">
      <c r="B6102" s="285"/>
      <c r="C6102" s="492"/>
      <c r="D6102" s="492"/>
      <c r="E6102" s="492"/>
      <c r="F6102" s="492"/>
      <c r="G6102" s="492"/>
      <c r="H6102" s="199"/>
      <c r="I6102" s="199"/>
    </row>
    <row r="6103" spans="2:9" x14ac:dyDescent="0.3">
      <c r="B6103" s="285"/>
      <c r="C6103" s="492"/>
      <c r="D6103" s="492"/>
      <c r="E6103" s="492"/>
      <c r="F6103" s="492"/>
      <c r="G6103" s="492"/>
      <c r="H6103" s="199"/>
      <c r="I6103" s="199"/>
    </row>
    <row r="6104" spans="2:9" x14ac:dyDescent="0.3">
      <c r="B6104" s="285"/>
      <c r="C6104" s="492"/>
      <c r="D6104" s="492"/>
      <c r="E6104" s="492"/>
      <c r="F6104" s="492"/>
      <c r="G6104" s="492"/>
      <c r="H6104" s="199"/>
      <c r="I6104" s="199"/>
    </row>
    <row r="6105" spans="2:9" x14ac:dyDescent="0.3">
      <c r="B6105" s="285"/>
      <c r="C6105" s="492"/>
      <c r="D6105" s="492"/>
      <c r="E6105" s="492"/>
      <c r="F6105" s="492"/>
      <c r="G6105" s="492"/>
      <c r="H6105" s="199"/>
      <c r="I6105" s="199"/>
    </row>
    <row r="6106" spans="2:9" x14ac:dyDescent="0.3">
      <c r="B6106" s="285"/>
      <c r="C6106" s="492"/>
      <c r="D6106" s="492"/>
      <c r="E6106" s="492"/>
      <c r="F6106" s="492"/>
      <c r="G6106" s="492"/>
      <c r="H6106" s="199"/>
      <c r="I6106" s="199"/>
    </row>
    <row r="6107" spans="2:9" x14ac:dyDescent="0.3">
      <c r="B6107" s="285"/>
      <c r="C6107" s="492"/>
      <c r="D6107" s="492"/>
      <c r="E6107" s="492"/>
      <c r="F6107" s="492"/>
      <c r="G6107" s="492"/>
      <c r="H6107" s="199"/>
      <c r="I6107" s="199"/>
    </row>
    <row r="6108" spans="2:9" x14ac:dyDescent="0.3">
      <c r="B6108" s="285"/>
      <c r="C6108" s="492"/>
      <c r="D6108" s="492"/>
      <c r="E6108" s="492"/>
      <c r="F6108" s="492"/>
      <c r="G6108" s="492"/>
      <c r="H6108" s="199"/>
      <c r="I6108" s="199"/>
    </row>
    <row r="6109" spans="2:9" x14ac:dyDescent="0.3">
      <c r="B6109" s="285"/>
      <c r="C6109" s="492"/>
      <c r="D6109" s="492"/>
      <c r="E6109" s="492"/>
      <c r="F6109" s="492"/>
      <c r="G6109" s="492"/>
      <c r="H6109" s="199"/>
      <c r="I6109" s="199"/>
    </row>
    <row r="6110" spans="2:9" x14ac:dyDescent="0.3">
      <c r="B6110" s="285"/>
      <c r="C6110" s="492"/>
      <c r="D6110" s="492"/>
      <c r="E6110" s="492"/>
      <c r="F6110" s="492"/>
      <c r="G6110" s="492"/>
      <c r="H6110" s="199"/>
      <c r="I6110" s="199"/>
    </row>
    <row r="6111" spans="2:9" x14ac:dyDescent="0.3">
      <c r="B6111" s="285"/>
      <c r="C6111" s="492"/>
      <c r="D6111" s="492"/>
      <c r="E6111" s="492"/>
      <c r="F6111" s="492"/>
      <c r="G6111" s="492"/>
      <c r="H6111" s="199"/>
      <c r="I6111" s="199"/>
    </row>
    <row r="6112" spans="2:9" x14ac:dyDescent="0.3">
      <c r="B6112" s="285"/>
      <c r="C6112" s="492"/>
      <c r="D6112" s="492"/>
      <c r="E6112" s="492"/>
      <c r="F6112" s="492"/>
      <c r="G6112" s="492"/>
      <c r="H6112" s="199"/>
      <c r="I6112" s="199"/>
    </row>
    <row r="6113" spans="2:9" x14ac:dyDescent="0.3">
      <c r="B6113" s="285"/>
      <c r="C6113" s="492"/>
      <c r="D6113" s="492"/>
      <c r="E6113" s="492"/>
      <c r="F6113" s="492"/>
      <c r="G6113" s="492"/>
      <c r="H6113" s="199"/>
      <c r="I6113" s="199"/>
    </row>
    <row r="6114" spans="2:9" x14ac:dyDescent="0.3">
      <c r="B6114" s="285"/>
      <c r="C6114" s="492"/>
      <c r="D6114" s="492"/>
      <c r="E6114" s="492"/>
      <c r="F6114" s="492"/>
      <c r="G6114" s="492"/>
      <c r="H6114" s="199"/>
      <c r="I6114" s="199"/>
    </row>
    <row r="6115" spans="2:9" x14ac:dyDescent="0.3">
      <c r="B6115" s="285"/>
      <c r="C6115" s="492"/>
      <c r="D6115" s="492"/>
      <c r="E6115" s="492"/>
      <c r="F6115" s="492"/>
      <c r="G6115" s="492"/>
      <c r="H6115" s="199"/>
      <c r="I6115" s="199"/>
    </row>
    <row r="6116" spans="2:9" x14ac:dyDescent="0.3">
      <c r="B6116" s="285"/>
      <c r="C6116" s="492"/>
      <c r="D6116" s="492"/>
      <c r="E6116" s="492"/>
      <c r="F6116" s="492"/>
      <c r="G6116" s="492"/>
      <c r="H6116" s="199"/>
      <c r="I6116" s="199"/>
    </row>
    <row r="6117" spans="2:9" x14ac:dyDescent="0.3">
      <c r="B6117" s="285"/>
      <c r="C6117" s="492"/>
      <c r="D6117" s="492"/>
      <c r="E6117" s="492"/>
      <c r="F6117" s="492"/>
      <c r="G6117" s="492"/>
      <c r="H6117" s="199"/>
      <c r="I6117" s="199"/>
    </row>
    <row r="6118" spans="2:9" x14ac:dyDescent="0.3">
      <c r="B6118" s="285"/>
      <c r="C6118" s="492"/>
      <c r="D6118" s="492"/>
      <c r="E6118" s="492"/>
      <c r="F6118" s="492"/>
      <c r="G6118" s="492"/>
      <c r="H6118" s="199"/>
      <c r="I6118" s="199"/>
    </row>
    <row r="6119" spans="2:9" x14ac:dyDescent="0.3">
      <c r="B6119" s="285"/>
      <c r="C6119" s="492"/>
      <c r="D6119" s="492"/>
      <c r="E6119" s="492"/>
      <c r="F6119" s="492"/>
      <c r="G6119" s="492"/>
      <c r="H6119" s="199"/>
      <c r="I6119" s="199"/>
    </row>
    <row r="6120" spans="2:9" x14ac:dyDescent="0.3">
      <c r="B6120" s="285"/>
      <c r="C6120" s="492"/>
      <c r="D6120" s="492"/>
      <c r="E6120" s="492"/>
      <c r="F6120" s="492"/>
      <c r="G6120" s="492"/>
      <c r="H6120" s="199"/>
      <c r="I6120" s="199"/>
    </row>
    <row r="6121" spans="2:9" x14ac:dyDescent="0.3">
      <c r="B6121" s="285"/>
      <c r="C6121" s="492"/>
      <c r="D6121" s="492"/>
      <c r="E6121" s="492"/>
      <c r="F6121" s="492"/>
      <c r="G6121" s="492"/>
      <c r="H6121" s="199"/>
      <c r="I6121" s="199"/>
    </row>
    <row r="6122" spans="2:9" x14ac:dyDescent="0.3">
      <c r="B6122" s="285"/>
      <c r="C6122" s="492"/>
      <c r="D6122" s="492"/>
      <c r="E6122" s="492"/>
      <c r="F6122" s="492"/>
      <c r="G6122" s="492"/>
      <c r="H6122" s="199"/>
      <c r="I6122" s="199"/>
    </row>
    <row r="6123" spans="2:9" x14ac:dyDescent="0.3">
      <c r="B6123" s="285"/>
      <c r="C6123" s="492"/>
      <c r="D6123" s="492"/>
      <c r="E6123" s="492"/>
      <c r="F6123" s="492"/>
      <c r="G6123" s="492"/>
      <c r="H6123" s="199"/>
      <c r="I6123" s="199"/>
    </row>
    <row r="6124" spans="2:9" x14ac:dyDescent="0.3">
      <c r="B6124" s="285"/>
      <c r="C6124" s="492"/>
      <c r="D6124" s="492"/>
      <c r="E6124" s="492"/>
      <c r="F6124" s="492"/>
      <c r="G6124" s="492"/>
      <c r="H6124" s="199"/>
      <c r="I6124" s="199"/>
    </row>
    <row r="6125" spans="2:9" x14ac:dyDescent="0.3">
      <c r="B6125" s="285"/>
      <c r="C6125" s="492"/>
      <c r="D6125" s="492"/>
      <c r="E6125" s="492"/>
      <c r="F6125" s="492"/>
      <c r="G6125" s="492"/>
      <c r="H6125" s="199"/>
      <c r="I6125" s="199"/>
    </row>
    <row r="6126" spans="2:9" x14ac:dyDescent="0.3">
      <c r="B6126" s="285"/>
      <c r="C6126" s="492"/>
      <c r="D6126" s="492"/>
      <c r="E6126" s="492"/>
      <c r="F6126" s="492"/>
      <c r="G6126" s="492"/>
      <c r="H6126" s="199"/>
      <c r="I6126" s="199"/>
    </row>
    <row r="6127" spans="2:9" x14ac:dyDescent="0.3">
      <c r="B6127" s="285"/>
      <c r="C6127" s="492"/>
      <c r="D6127" s="492"/>
      <c r="E6127" s="492"/>
      <c r="F6127" s="492"/>
      <c r="G6127" s="492"/>
      <c r="H6127" s="199"/>
      <c r="I6127" s="199"/>
    </row>
    <row r="6128" spans="2:9" x14ac:dyDescent="0.3">
      <c r="B6128" s="285"/>
      <c r="C6128" s="492"/>
      <c r="D6128" s="492"/>
      <c r="E6128" s="492"/>
      <c r="F6128" s="492"/>
      <c r="G6128" s="492"/>
      <c r="H6128" s="199"/>
      <c r="I6128" s="199"/>
    </row>
    <row r="6129" spans="2:9" x14ac:dyDescent="0.3">
      <c r="B6129" s="285"/>
      <c r="C6129" s="492"/>
      <c r="D6129" s="492"/>
      <c r="E6129" s="492"/>
      <c r="F6129" s="492"/>
      <c r="G6129" s="492"/>
      <c r="H6129" s="199"/>
      <c r="I6129" s="199"/>
    </row>
    <row r="6130" spans="2:9" x14ac:dyDescent="0.3">
      <c r="B6130" s="285"/>
      <c r="C6130" s="492"/>
      <c r="D6130" s="492"/>
      <c r="E6130" s="492"/>
      <c r="F6130" s="492"/>
      <c r="G6130" s="492"/>
      <c r="H6130" s="199"/>
      <c r="I6130" s="199"/>
    </row>
    <row r="6131" spans="2:9" x14ac:dyDescent="0.3">
      <c r="B6131" s="285"/>
      <c r="C6131" s="492"/>
      <c r="D6131" s="492"/>
      <c r="E6131" s="492"/>
      <c r="F6131" s="492"/>
      <c r="G6131" s="492"/>
      <c r="H6131" s="199"/>
      <c r="I6131" s="199"/>
    </row>
    <row r="6132" spans="2:9" x14ac:dyDescent="0.3">
      <c r="B6132" s="285"/>
      <c r="C6132" s="492"/>
      <c r="D6132" s="492"/>
      <c r="E6132" s="492"/>
      <c r="F6132" s="492"/>
      <c r="G6132" s="492"/>
      <c r="H6132" s="199"/>
      <c r="I6132" s="199"/>
    </row>
    <row r="6133" spans="2:9" x14ac:dyDescent="0.3">
      <c r="B6133" s="285"/>
      <c r="C6133" s="492"/>
      <c r="D6133" s="492"/>
      <c r="E6133" s="492"/>
      <c r="F6133" s="492"/>
      <c r="G6133" s="492"/>
      <c r="H6133" s="199"/>
      <c r="I6133" s="199"/>
    </row>
    <row r="6134" spans="2:9" x14ac:dyDescent="0.3">
      <c r="B6134" s="285"/>
      <c r="C6134" s="492"/>
      <c r="D6134" s="492"/>
      <c r="E6134" s="492"/>
      <c r="F6134" s="492"/>
      <c r="G6134" s="492"/>
      <c r="H6134" s="199"/>
      <c r="I6134" s="199"/>
    </row>
    <row r="6135" spans="2:9" x14ac:dyDescent="0.3">
      <c r="B6135" s="285"/>
      <c r="C6135" s="492"/>
      <c r="D6135" s="492"/>
      <c r="E6135" s="492"/>
      <c r="F6135" s="492"/>
      <c r="G6135" s="492"/>
      <c r="H6135" s="199"/>
      <c r="I6135" s="199"/>
    </row>
    <row r="6136" spans="2:9" x14ac:dyDescent="0.3">
      <c r="B6136" s="285"/>
      <c r="C6136" s="492"/>
      <c r="D6136" s="492"/>
      <c r="E6136" s="492"/>
      <c r="F6136" s="492"/>
      <c r="G6136" s="492"/>
      <c r="H6136" s="199"/>
      <c r="I6136" s="199"/>
    </row>
    <row r="6137" spans="2:9" x14ac:dyDescent="0.3">
      <c r="B6137" s="285"/>
      <c r="C6137" s="492"/>
      <c r="D6137" s="492"/>
      <c r="E6137" s="492"/>
      <c r="F6137" s="492"/>
      <c r="G6137" s="492"/>
      <c r="H6137" s="199"/>
      <c r="I6137" s="199"/>
    </row>
    <row r="6138" spans="2:9" x14ac:dyDescent="0.3">
      <c r="B6138" s="285"/>
      <c r="C6138" s="492"/>
      <c r="D6138" s="492"/>
      <c r="E6138" s="492"/>
      <c r="F6138" s="492"/>
      <c r="G6138" s="492"/>
      <c r="H6138" s="199"/>
      <c r="I6138" s="199"/>
    </row>
    <row r="6139" spans="2:9" x14ac:dyDescent="0.3">
      <c r="B6139" s="285"/>
      <c r="C6139" s="492"/>
      <c r="D6139" s="492"/>
      <c r="E6139" s="492"/>
      <c r="F6139" s="492"/>
      <c r="G6139" s="492"/>
      <c r="H6139" s="199"/>
      <c r="I6139" s="199"/>
    </row>
    <row r="6140" spans="2:9" x14ac:dyDescent="0.3">
      <c r="B6140" s="285"/>
      <c r="C6140" s="492"/>
      <c r="D6140" s="492"/>
      <c r="E6140" s="492"/>
      <c r="F6140" s="492"/>
      <c r="G6140" s="492"/>
      <c r="H6140" s="199"/>
      <c r="I6140" s="199"/>
    </row>
    <row r="6141" spans="2:9" x14ac:dyDescent="0.3">
      <c r="B6141" s="285"/>
      <c r="C6141" s="492"/>
      <c r="D6141" s="492"/>
      <c r="E6141" s="492"/>
      <c r="F6141" s="492"/>
      <c r="G6141" s="492"/>
      <c r="H6141" s="199"/>
      <c r="I6141" s="199"/>
    </row>
    <row r="6142" spans="2:9" x14ac:dyDescent="0.3">
      <c r="B6142" s="285"/>
      <c r="C6142" s="492"/>
      <c r="D6142" s="492"/>
      <c r="E6142" s="492"/>
      <c r="F6142" s="492"/>
      <c r="G6142" s="492"/>
      <c r="H6142" s="199"/>
      <c r="I6142" s="199"/>
    </row>
    <row r="6143" spans="2:9" x14ac:dyDescent="0.3">
      <c r="B6143" s="285"/>
      <c r="C6143" s="492"/>
      <c r="D6143" s="492"/>
      <c r="E6143" s="492"/>
      <c r="F6143" s="492"/>
      <c r="G6143" s="492"/>
      <c r="H6143" s="199"/>
      <c r="I6143" s="199"/>
    </row>
    <row r="6144" spans="2:9" x14ac:dyDescent="0.3">
      <c r="B6144" s="285"/>
      <c r="C6144" s="492"/>
      <c r="D6144" s="492"/>
      <c r="E6144" s="492"/>
      <c r="F6144" s="492"/>
      <c r="G6144" s="492"/>
      <c r="H6144" s="199"/>
      <c r="I6144" s="199"/>
    </row>
    <row r="6145" spans="2:9" x14ac:dyDescent="0.3">
      <c r="B6145" s="285"/>
      <c r="C6145" s="492"/>
      <c r="D6145" s="492"/>
      <c r="E6145" s="492"/>
      <c r="F6145" s="492"/>
      <c r="G6145" s="492"/>
      <c r="H6145" s="199"/>
      <c r="I6145" s="199"/>
    </row>
    <row r="6146" spans="2:9" x14ac:dyDescent="0.3">
      <c r="B6146" s="285"/>
      <c r="C6146" s="492"/>
      <c r="D6146" s="492"/>
      <c r="E6146" s="492"/>
      <c r="F6146" s="492"/>
      <c r="G6146" s="492"/>
      <c r="H6146" s="199"/>
      <c r="I6146" s="199"/>
    </row>
    <row r="6147" spans="2:9" x14ac:dyDescent="0.3">
      <c r="B6147" s="285"/>
      <c r="C6147" s="492"/>
      <c r="D6147" s="492"/>
      <c r="E6147" s="492"/>
      <c r="F6147" s="492"/>
      <c r="G6147" s="492"/>
      <c r="H6147" s="199"/>
      <c r="I6147" s="199"/>
    </row>
    <row r="6148" spans="2:9" x14ac:dyDescent="0.3">
      <c r="B6148" s="285"/>
      <c r="C6148" s="492"/>
      <c r="D6148" s="492"/>
      <c r="E6148" s="492"/>
      <c r="F6148" s="492"/>
      <c r="G6148" s="492"/>
      <c r="H6148" s="199"/>
      <c r="I6148" s="199"/>
    </row>
    <row r="6149" spans="2:9" x14ac:dyDescent="0.3">
      <c r="B6149" s="285"/>
      <c r="C6149" s="492"/>
      <c r="D6149" s="492"/>
      <c r="E6149" s="492"/>
      <c r="F6149" s="492"/>
      <c r="G6149" s="492"/>
      <c r="H6149" s="199"/>
      <c r="I6149" s="199"/>
    </row>
    <row r="6150" spans="2:9" x14ac:dyDescent="0.3">
      <c r="B6150" s="285"/>
      <c r="C6150" s="492"/>
      <c r="D6150" s="492"/>
      <c r="E6150" s="492"/>
      <c r="F6150" s="492"/>
      <c r="G6150" s="492"/>
      <c r="H6150" s="199"/>
      <c r="I6150" s="199"/>
    </row>
    <row r="6151" spans="2:9" x14ac:dyDescent="0.3">
      <c r="B6151" s="285"/>
      <c r="C6151" s="492"/>
      <c r="D6151" s="492"/>
      <c r="E6151" s="492"/>
      <c r="F6151" s="492"/>
      <c r="G6151" s="492"/>
      <c r="H6151" s="199"/>
      <c r="I6151" s="199"/>
    </row>
    <row r="6152" spans="2:9" x14ac:dyDescent="0.3">
      <c r="B6152" s="285"/>
      <c r="C6152" s="492"/>
      <c r="D6152" s="492"/>
      <c r="E6152" s="492"/>
      <c r="F6152" s="492"/>
      <c r="G6152" s="492"/>
      <c r="H6152" s="199"/>
      <c r="I6152" s="199"/>
    </row>
    <row r="6153" spans="2:9" x14ac:dyDescent="0.3">
      <c r="B6153" s="285"/>
      <c r="C6153" s="492"/>
      <c r="D6153" s="492"/>
      <c r="E6153" s="492"/>
      <c r="F6153" s="492"/>
      <c r="G6153" s="492"/>
      <c r="H6153" s="199"/>
      <c r="I6153" s="199"/>
    </row>
    <row r="6154" spans="2:9" x14ac:dyDescent="0.3">
      <c r="B6154" s="285"/>
      <c r="C6154" s="492"/>
      <c r="D6154" s="492"/>
      <c r="E6154" s="492"/>
      <c r="F6154" s="492"/>
      <c r="G6154" s="492"/>
      <c r="H6154" s="199"/>
      <c r="I6154" s="199"/>
    </row>
    <row r="6155" spans="2:9" x14ac:dyDescent="0.3">
      <c r="B6155" s="285"/>
      <c r="C6155" s="492"/>
      <c r="D6155" s="492"/>
      <c r="E6155" s="492"/>
      <c r="F6155" s="492"/>
      <c r="G6155" s="492"/>
      <c r="H6155" s="199"/>
      <c r="I6155" s="199"/>
    </row>
    <row r="6156" spans="2:9" x14ac:dyDescent="0.3">
      <c r="B6156" s="285"/>
      <c r="C6156" s="492"/>
      <c r="D6156" s="492"/>
      <c r="E6156" s="492"/>
      <c r="F6156" s="492"/>
      <c r="G6156" s="492"/>
      <c r="H6156" s="199"/>
      <c r="I6156" s="199"/>
    </row>
    <row r="6157" spans="2:9" x14ac:dyDescent="0.3">
      <c r="B6157" s="285"/>
      <c r="C6157" s="492"/>
      <c r="D6157" s="492"/>
      <c r="E6157" s="492"/>
      <c r="F6157" s="492"/>
      <c r="G6157" s="492"/>
      <c r="H6157" s="199"/>
      <c r="I6157" s="199"/>
    </row>
    <row r="6158" spans="2:9" x14ac:dyDescent="0.3">
      <c r="B6158" s="285"/>
      <c r="C6158" s="492"/>
      <c r="D6158" s="492"/>
      <c r="E6158" s="492"/>
      <c r="F6158" s="492"/>
      <c r="G6158" s="492"/>
      <c r="H6158" s="199"/>
      <c r="I6158" s="199"/>
    </row>
    <row r="6159" spans="2:9" x14ac:dyDescent="0.3">
      <c r="B6159" s="285"/>
      <c r="C6159" s="492"/>
      <c r="D6159" s="492"/>
      <c r="E6159" s="492"/>
      <c r="F6159" s="492"/>
      <c r="G6159" s="492"/>
      <c r="H6159" s="199"/>
      <c r="I6159" s="199"/>
    </row>
    <row r="6160" spans="2:9" x14ac:dyDescent="0.3">
      <c r="B6160" s="285"/>
      <c r="C6160" s="492"/>
      <c r="D6160" s="492"/>
      <c r="E6160" s="492"/>
      <c r="F6160" s="492"/>
      <c r="G6160" s="492"/>
      <c r="H6160" s="199"/>
      <c r="I6160" s="199"/>
    </row>
    <row r="6161" spans="2:9" x14ac:dyDescent="0.3">
      <c r="B6161" s="285"/>
      <c r="C6161" s="492"/>
      <c r="D6161" s="492"/>
      <c r="E6161" s="492"/>
      <c r="F6161" s="492"/>
      <c r="G6161" s="492"/>
      <c r="H6161" s="199"/>
      <c r="I6161" s="199"/>
    </row>
    <row r="6162" spans="2:9" x14ac:dyDescent="0.3">
      <c r="B6162" s="285"/>
      <c r="C6162" s="492"/>
      <c r="D6162" s="492"/>
      <c r="E6162" s="492"/>
      <c r="F6162" s="492"/>
      <c r="G6162" s="492"/>
      <c r="H6162" s="199"/>
      <c r="I6162" s="199"/>
    </row>
    <row r="6163" spans="2:9" x14ac:dyDescent="0.3">
      <c r="B6163" s="285"/>
      <c r="C6163" s="492"/>
      <c r="D6163" s="492"/>
      <c r="E6163" s="492"/>
      <c r="F6163" s="492"/>
      <c r="G6163" s="492"/>
      <c r="H6163" s="199"/>
      <c r="I6163" s="199"/>
    </row>
    <row r="6164" spans="2:9" x14ac:dyDescent="0.3">
      <c r="B6164" s="285"/>
      <c r="C6164" s="492"/>
      <c r="D6164" s="492"/>
      <c r="E6164" s="492"/>
      <c r="F6164" s="492"/>
      <c r="G6164" s="492"/>
      <c r="H6164" s="199"/>
      <c r="I6164" s="199"/>
    </row>
    <row r="6165" spans="2:9" x14ac:dyDescent="0.3">
      <c r="B6165" s="285"/>
      <c r="C6165" s="492"/>
      <c r="D6165" s="492"/>
      <c r="E6165" s="492"/>
      <c r="F6165" s="492"/>
      <c r="G6165" s="492"/>
      <c r="H6165" s="199"/>
      <c r="I6165" s="199"/>
    </row>
    <row r="6166" spans="2:9" x14ac:dyDescent="0.3">
      <c r="B6166" s="285"/>
      <c r="C6166" s="492"/>
      <c r="D6166" s="492"/>
      <c r="E6166" s="492"/>
      <c r="F6166" s="492"/>
      <c r="G6166" s="492"/>
      <c r="H6166" s="199"/>
      <c r="I6166" s="199"/>
    </row>
    <row r="6167" spans="2:9" x14ac:dyDescent="0.3">
      <c r="B6167" s="285"/>
      <c r="C6167" s="492"/>
      <c r="D6167" s="492"/>
      <c r="E6167" s="492"/>
      <c r="F6167" s="492"/>
      <c r="G6167" s="492"/>
      <c r="H6167" s="199"/>
      <c r="I6167" s="199"/>
    </row>
    <row r="6168" spans="2:9" x14ac:dyDescent="0.3">
      <c r="B6168" s="285"/>
      <c r="C6168" s="492"/>
      <c r="D6168" s="492"/>
      <c r="E6168" s="492"/>
      <c r="F6168" s="492"/>
      <c r="G6168" s="492"/>
      <c r="H6168" s="199"/>
      <c r="I6168" s="199"/>
    </row>
    <row r="6169" spans="2:9" x14ac:dyDescent="0.3">
      <c r="B6169" s="285"/>
      <c r="C6169" s="492"/>
      <c r="D6169" s="492"/>
      <c r="E6169" s="492"/>
      <c r="F6169" s="492"/>
      <c r="G6169" s="492"/>
      <c r="H6169" s="199"/>
      <c r="I6169" s="199"/>
    </row>
    <row r="6170" spans="2:9" x14ac:dyDescent="0.3">
      <c r="B6170" s="285"/>
      <c r="C6170" s="492"/>
      <c r="D6170" s="492"/>
      <c r="E6170" s="492"/>
      <c r="F6170" s="492"/>
      <c r="G6170" s="492"/>
      <c r="H6170" s="199"/>
      <c r="I6170" s="199"/>
    </row>
    <row r="6171" spans="2:9" x14ac:dyDescent="0.3">
      <c r="B6171" s="285"/>
      <c r="C6171" s="492"/>
      <c r="D6171" s="492"/>
      <c r="E6171" s="492"/>
      <c r="F6171" s="492"/>
      <c r="G6171" s="492"/>
      <c r="H6171" s="199"/>
      <c r="I6171" s="199"/>
    </row>
    <row r="6172" spans="2:9" x14ac:dyDescent="0.3">
      <c r="B6172" s="285"/>
      <c r="C6172" s="492"/>
      <c r="D6172" s="492"/>
      <c r="E6172" s="492"/>
      <c r="F6172" s="492"/>
      <c r="G6172" s="492"/>
      <c r="H6172" s="199"/>
      <c r="I6172" s="199"/>
    </row>
    <row r="6173" spans="2:9" x14ac:dyDescent="0.3">
      <c r="B6173" s="285"/>
      <c r="C6173" s="492"/>
      <c r="D6173" s="492"/>
      <c r="E6173" s="492"/>
      <c r="F6173" s="492"/>
      <c r="G6173" s="492"/>
      <c r="H6173" s="199"/>
      <c r="I6173" s="199"/>
    </row>
    <row r="6174" spans="2:9" x14ac:dyDescent="0.3">
      <c r="B6174" s="285"/>
      <c r="C6174" s="492"/>
      <c r="D6174" s="492"/>
      <c r="E6174" s="492"/>
      <c r="F6174" s="492"/>
      <c r="G6174" s="492"/>
      <c r="H6174" s="199"/>
      <c r="I6174" s="199"/>
    </row>
    <row r="6175" spans="2:9" x14ac:dyDescent="0.3">
      <c r="B6175" s="285"/>
      <c r="C6175" s="492"/>
      <c r="D6175" s="492"/>
      <c r="E6175" s="492"/>
      <c r="F6175" s="492"/>
      <c r="G6175" s="492"/>
      <c r="H6175" s="199"/>
      <c r="I6175" s="199"/>
    </row>
    <row r="6176" spans="2:9" x14ac:dyDescent="0.3">
      <c r="B6176" s="285"/>
      <c r="C6176" s="492"/>
      <c r="D6176" s="492"/>
      <c r="E6176" s="492"/>
      <c r="F6176" s="492"/>
      <c r="G6176" s="492"/>
      <c r="H6176" s="199"/>
      <c r="I6176" s="199"/>
    </row>
    <row r="6177" spans="2:9" x14ac:dyDescent="0.3">
      <c r="B6177" s="285"/>
      <c r="C6177" s="492"/>
      <c r="D6177" s="492"/>
      <c r="E6177" s="492"/>
      <c r="F6177" s="492"/>
      <c r="G6177" s="492"/>
      <c r="H6177" s="199"/>
      <c r="I6177" s="199"/>
    </row>
    <row r="6178" spans="2:9" x14ac:dyDescent="0.3">
      <c r="B6178" s="285"/>
      <c r="C6178" s="492"/>
      <c r="D6178" s="492"/>
      <c r="E6178" s="492"/>
      <c r="F6178" s="492"/>
      <c r="G6178" s="492"/>
      <c r="H6178" s="199"/>
      <c r="I6178" s="199"/>
    </row>
    <row r="6179" spans="2:9" x14ac:dyDescent="0.3">
      <c r="B6179" s="285"/>
      <c r="C6179" s="492"/>
      <c r="D6179" s="492"/>
      <c r="E6179" s="492"/>
      <c r="F6179" s="492"/>
      <c r="G6179" s="492"/>
      <c r="H6179" s="199"/>
      <c r="I6179" s="199"/>
    </row>
    <row r="6180" spans="2:9" x14ac:dyDescent="0.3">
      <c r="B6180" s="285"/>
      <c r="C6180" s="492"/>
      <c r="D6180" s="492"/>
      <c r="E6180" s="492"/>
      <c r="F6180" s="492"/>
      <c r="G6180" s="492"/>
      <c r="H6180" s="199"/>
      <c r="I6180" s="199"/>
    </row>
    <row r="6181" spans="2:9" x14ac:dyDescent="0.3">
      <c r="B6181" s="285"/>
      <c r="C6181" s="492"/>
      <c r="D6181" s="492"/>
      <c r="E6181" s="492"/>
      <c r="F6181" s="492"/>
      <c r="G6181" s="492"/>
      <c r="H6181" s="199"/>
      <c r="I6181" s="199"/>
    </row>
    <row r="6182" spans="2:9" x14ac:dyDescent="0.3">
      <c r="B6182" s="285"/>
      <c r="C6182" s="492"/>
      <c r="D6182" s="492"/>
      <c r="E6182" s="492"/>
      <c r="F6182" s="492"/>
      <c r="G6182" s="492"/>
      <c r="H6182" s="199"/>
      <c r="I6182" s="199"/>
    </row>
    <row r="6183" spans="2:9" x14ac:dyDescent="0.3">
      <c r="B6183" s="285"/>
      <c r="C6183" s="492"/>
      <c r="D6183" s="492"/>
      <c r="E6183" s="492"/>
      <c r="F6183" s="492"/>
      <c r="G6183" s="492"/>
      <c r="H6183" s="199"/>
      <c r="I6183" s="199"/>
    </row>
    <row r="6184" spans="2:9" x14ac:dyDescent="0.3">
      <c r="B6184" s="285"/>
      <c r="C6184" s="492"/>
      <c r="D6184" s="492"/>
      <c r="E6184" s="492"/>
      <c r="F6184" s="492"/>
      <c r="G6184" s="492"/>
      <c r="H6184" s="199"/>
      <c r="I6184" s="199"/>
    </row>
    <row r="6185" spans="2:9" x14ac:dyDescent="0.3">
      <c r="B6185" s="285"/>
      <c r="C6185" s="492"/>
      <c r="D6185" s="492"/>
      <c r="E6185" s="492"/>
      <c r="F6185" s="492"/>
      <c r="G6185" s="492"/>
      <c r="H6185" s="199"/>
      <c r="I6185" s="199"/>
    </row>
    <row r="6186" spans="2:9" x14ac:dyDescent="0.3">
      <c r="B6186" s="285"/>
      <c r="C6186" s="492"/>
      <c r="D6186" s="492"/>
      <c r="E6186" s="492"/>
      <c r="F6186" s="492"/>
      <c r="G6186" s="492"/>
      <c r="H6186" s="199"/>
      <c r="I6186" s="199"/>
    </row>
    <row r="6187" spans="2:9" x14ac:dyDescent="0.3">
      <c r="B6187" s="285"/>
      <c r="C6187" s="492"/>
      <c r="D6187" s="492"/>
      <c r="E6187" s="492"/>
      <c r="F6187" s="492"/>
      <c r="G6187" s="492"/>
      <c r="H6187" s="199"/>
      <c r="I6187" s="199"/>
    </row>
    <row r="6188" spans="2:9" x14ac:dyDescent="0.3">
      <c r="B6188" s="285"/>
      <c r="C6188" s="492"/>
      <c r="D6188" s="492"/>
      <c r="E6188" s="492"/>
      <c r="F6188" s="492"/>
      <c r="G6188" s="492"/>
      <c r="H6188" s="199"/>
      <c r="I6188" s="199"/>
    </row>
    <row r="6189" spans="2:9" x14ac:dyDescent="0.3">
      <c r="B6189" s="285"/>
      <c r="C6189" s="492"/>
      <c r="D6189" s="492"/>
      <c r="E6189" s="492"/>
      <c r="F6189" s="492"/>
      <c r="G6189" s="492"/>
      <c r="H6189" s="199"/>
      <c r="I6189" s="199"/>
    </row>
    <row r="6190" spans="2:9" x14ac:dyDescent="0.3">
      <c r="B6190" s="285"/>
      <c r="C6190" s="492"/>
      <c r="D6190" s="492"/>
      <c r="E6190" s="492"/>
      <c r="F6190" s="492"/>
      <c r="G6190" s="492"/>
      <c r="H6190" s="199"/>
      <c r="I6190" s="199"/>
    </row>
    <row r="6191" spans="2:9" x14ac:dyDescent="0.3">
      <c r="B6191" s="285"/>
      <c r="C6191" s="492"/>
      <c r="D6191" s="492"/>
      <c r="E6191" s="492"/>
      <c r="F6191" s="492"/>
      <c r="G6191" s="492"/>
      <c r="H6191" s="199"/>
      <c r="I6191" s="199"/>
    </row>
    <row r="6192" spans="2:9" x14ac:dyDescent="0.3">
      <c r="B6192" s="285"/>
      <c r="C6192" s="492"/>
      <c r="D6192" s="492"/>
      <c r="E6192" s="492"/>
      <c r="F6192" s="492"/>
      <c r="G6192" s="492"/>
      <c r="H6192" s="199"/>
      <c r="I6192" s="199"/>
    </row>
    <row r="6193" spans="2:9" x14ac:dyDescent="0.3">
      <c r="B6193" s="285"/>
      <c r="C6193" s="492"/>
      <c r="D6193" s="492"/>
      <c r="E6193" s="492"/>
      <c r="F6193" s="492"/>
      <c r="G6193" s="492"/>
      <c r="H6193" s="199"/>
      <c r="I6193" s="199"/>
    </row>
    <row r="6194" spans="2:9" x14ac:dyDescent="0.3">
      <c r="B6194" s="285"/>
      <c r="C6194" s="492"/>
      <c r="D6194" s="492"/>
      <c r="E6194" s="492"/>
      <c r="F6194" s="492"/>
      <c r="G6194" s="492"/>
      <c r="H6194" s="199"/>
      <c r="I6194" s="199"/>
    </row>
    <row r="6195" spans="2:9" x14ac:dyDescent="0.3">
      <c r="B6195" s="285"/>
      <c r="C6195" s="492"/>
      <c r="D6195" s="492"/>
      <c r="E6195" s="492"/>
      <c r="F6195" s="492"/>
      <c r="G6195" s="492"/>
      <c r="H6195" s="199"/>
      <c r="I6195" s="199"/>
    </row>
    <row r="6196" spans="2:9" x14ac:dyDescent="0.3">
      <c r="B6196" s="285"/>
      <c r="C6196" s="492"/>
      <c r="D6196" s="492"/>
      <c r="E6196" s="492"/>
      <c r="F6196" s="492"/>
      <c r="G6196" s="492"/>
      <c r="H6196" s="199"/>
      <c r="I6196" s="199"/>
    </row>
    <row r="6197" spans="2:9" x14ac:dyDescent="0.3">
      <c r="B6197" s="285"/>
      <c r="C6197" s="492"/>
      <c r="D6197" s="492"/>
      <c r="E6197" s="492"/>
      <c r="F6197" s="492"/>
      <c r="G6197" s="492"/>
      <c r="H6197" s="199"/>
      <c r="I6197" s="199"/>
    </row>
    <row r="6198" spans="2:9" x14ac:dyDescent="0.3">
      <c r="B6198" s="285"/>
      <c r="C6198" s="492"/>
      <c r="D6198" s="492"/>
      <c r="E6198" s="492"/>
      <c r="F6198" s="492"/>
      <c r="G6198" s="492"/>
      <c r="H6198" s="199"/>
      <c r="I6198" s="199"/>
    </row>
    <row r="6199" spans="2:9" x14ac:dyDescent="0.3">
      <c r="B6199" s="285"/>
      <c r="C6199" s="492"/>
      <c r="D6199" s="492"/>
      <c r="E6199" s="492"/>
      <c r="F6199" s="492"/>
      <c r="G6199" s="492"/>
      <c r="H6199" s="199"/>
      <c r="I6199" s="199"/>
    </row>
    <row r="6200" spans="2:9" x14ac:dyDescent="0.3">
      <c r="B6200" s="285"/>
      <c r="C6200" s="492"/>
      <c r="D6200" s="492"/>
      <c r="E6200" s="492"/>
      <c r="F6200" s="492"/>
      <c r="G6200" s="492"/>
      <c r="H6200" s="199"/>
      <c r="I6200" s="199"/>
    </row>
    <row r="6201" spans="2:9" x14ac:dyDescent="0.3">
      <c r="B6201" s="285"/>
      <c r="C6201" s="492"/>
      <c r="D6201" s="492"/>
      <c r="E6201" s="492"/>
      <c r="F6201" s="492"/>
      <c r="G6201" s="492"/>
      <c r="H6201" s="199"/>
      <c r="I6201" s="199"/>
    </row>
    <row r="6202" spans="2:9" x14ac:dyDescent="0.3">
      <c r="B6202" s="285"/>
      <c r="C6202" s="492"/>
      <c r="D6202" s="492"/>
      <c r="E6202" s="492"/>
      <c r="F6202" s="492"/>
      <c r="G6202" s="492"/>
      <c r="H6202" s="199"/>
      <c r="I6202" s="199"/>
    </row>
    <row r="6203" spans="2:9" x14ac:dyDescent="0.3">
      <c r="B6203" s="285"/>
      <c r="C6203" s="492"/>
      <c r="D6203" s="492"/>
      <c r="E6203" s="492"/>
      <c r="F6203" s="492"/>
      <c r="G6203" s="492"/>
      <c r="H6203" s="199"/>
      <c r="I6203" s="199"/>
    </row>
    <row r="6204" spans="2:9" x14ac:dyDescent="0.3">
      <c r="B6204" s="285"/>
      <c r="C6204" s="492"/>
      <c r="D6204" s="492"/>
      <c r="E6204" s="492"/>
      <c r="F6204" s="492"/>
      <c r="G6204" s="492"/>
      <c r="H6204" s="199"/>
      <c r="I6204" s="199"/>
    </row>
    <row r="6205" spans="2:9" x14ac:dyDescent="0.3">
      <c r="B6205" s="285"/>
      <c r="C6205" s="492"/>
      <c r="D6205" s="492"/>
      <c r="E6205" s="492"/>
      <c r="F6205" s="492"/>
      <c r="G6205" s="492"/>
      <c r="H6205" s="199"/>
      <c r="I6205" s="199"/>
    </row>
    <row r="6206" spans="2:9" x14ac:dyDescent="0.3">
      <c r="B6206" s="285"/>
      <c r="C6206" s="492"/>
      <c r="D6206" s="492"/>
      <c r="E6206" s="492"/>
      <c r="F6206" s="492"/>
      <c r="G6206" s="492"/>
      <c r="H6206" s="199"/>
      <c r="I6206" s="199"/>
    </row>
    <row r="6207" spans="2:9" x14ac:dyDescent="0.3">
      <c r="B6207" s="285"/>
      <c r="C6207" s="492"/>
      <c r="D6207" s="492"/>
      <c r="E6207" s="492"/>
      <c r="F6207" s="492"/>
      <c r="G6207" s="492"/>
      <c r="H6207" s="199"/>
      <c r="I6207" s="199"/>
    </row>
    <row r="6208" spans="2:9" x14ac:dyDescent="0.3">
      <c r="B6208" s="285"/>
      <c r="C6208" s="492"/>
      <c r="D6208" s="492"/>
      <c r="E6208" s="492"/>
      <c r="F6208" s="492"/>
      <c r="G6208" s="492"/>
      <c r="H6208" s="199"/>
      <c r="I6208" s="199"/>
    </row>
    <row r="6209" spans="2:9" x14ac:dyDescent="0.3">
      <c r="B6209" s="285"/>
      <c r="C6209" s="492"/>
      <c r="D6209" s="492"/>
      <c r="E6209" s="492"/>
      <c r="F6209" s="492"/>
      <c r="G6209" s="492"/>
      <c r="H6209" s="199"/>
      <c r="I6209" s="199"/>
    </row>
    <row r="6210" spans="2:9" x14ac:dyDescent="0.3">
      <c r="B6210" s="285"/>
      <c r="C6210" s="492"/>
      <c r="D6210" s="492"/>
      <c r="E6210" s="492"/>
      <c r="F6210" s="492"/>
      <c r="G6210" s="492"/>
      <c r="H6210" s="199"/>
      <c r="I6210" s="199"/>
    </row>
    <row r="6211" spans="2:9" x14ac:dyDescent="0.3">
      <c r="B6211" s="285"/>
      <c r="C6211" s="492"/>
      <c r="D6211" s="492"/>
      <c r="E6211" s="492"/>
      <c r="F6211" s="492"/>
      <c r="G6211" s="492"/>
      <c r="H6211" s="199"/>
      <c r="I6211" s="199"/>
    </row>
    <row r="6212" spans="2:9" x14ac:dyDescent="0.3">
      <c r="B6212" s="285"/>
      <c r="C6212" s="492"/>
      <c r="D6212" s="492"/>
      <c r="E6212" s="492"/>
      <c r="F6212" s="492"/>
      <c r="G6212" s="492"/>
      <c r="H6212" s="199"/>
      <c r="I6212" s="199"/>
    </row>
    <row r="6213" spans="2:9" x14ac:dyDescent="0.3">
      <c r="B6213" s="285"/>
      <c r="C6213" s="492"/>
      <c r="D6213" s="492"/>
      <c r="E6213" s="492"/>
      <c r="F6213" s="492"/>
      <c r="G6213" s="492"/>
      <c r="H6213" s="199"/>
      <c r="I6213" s="199"/>
    </row>
    <row r="6214" spans="2:9" x14ac:dyDescent="0.3">
      <c r="B6214" s="285"/>
      <c r="C6214" s="492"/>
      <c r="D6214" s="492"/>
      <c r="E6214" s="492"/>
      <c r="F6214" s="492"/>
      <c r="G6214" s="492"/>
      <c r="H6214" s="199"/>
      <c r="I6214" s="199"/>
    </row>
    <row r="6215" spans="2:9" x14ac:dyDescent="0.3">
      <c r="B6215" s="285"/>
      <c r="C6215" s="492"/>
      <c r="D6215" s="492"/>
      <c r="E6215" s="492"/>
      <c r="F6215" s="492"/>
      <c r="G6215" s="492"/>
      <c r="H6215" s="199"/>
      <c r="I6215" s="199"/>
    </row>
    <row r="6216" spans="2:9" x14ac:dyDescent="0.3">
      <c r="B6216" s="285"/>
      <c r="C6216" s="492"/>
      <c r="D6216" s="492"/>
      <c r="E6216" s="492"/>
      <c r="F6216" s="492"/>
      <c r="G6216" s="492"/>
      <c r="H6216" s="199"/>
      <c r="I6216" s="199"/>
    </row>
    <row r="6217" spans="2:9" x14ac:dyDescent="0.3">
      <c r="B6217" s="285"/>
      <c r="C6217" s="492"/>
      <c r="D6217" s="492"/>
      <c r="E6217" s="492"/>
      <c r="F6217" s="492"/>
      <c r="G6217" s="492"/>
      <c r="H6217" s="199"/>
      <c r="I6217" s="199"/>
    </row>
    <row r="6218" spans="2:9" x14ac:dyDescent="0.3">
      <c r="B6218" s="285"/>
      <c r="C6218" s="492"/>
      <c r="D6218" s="492"/>
      <c r="E6218" s="492"/>
      <c r="F6218" s="492"/>
      <c r="G6218" s="492"/>
      <c r="H6218" s="199"/>
      <c r="I6218" s="199"/>
    </row>
    <row r="6219" spans="2:9" x14ac:dyDescent="0.3">
      <c r="B6219" s="285"/>
      <c r="C6219" s="492"/>
      <c r="D6219" s="492"/>
      <c r="E6219" s="492"/>
      <c r="F6219" s="492"/>
      <c r="G6219" s="492"/>
      <c r="H6219" s="199"/>
      <c r="I6219" s="199"/>
    </row>
    <row r="6220" spans="2:9" x14ac:dyDescent="0.3">
      <c r="B6220" s="285"/>
      <c r="C6220" s="492"/>
      <c r="D6220" s="492"/>
      <c r="E6220" s="492"/>
      <c r="F6220" s="492"/>
      <c r="G6220" s="492"/>
      <c r="H6220" s="199"/>
      <c r="I6220" s="199"/>
    </row>
    <row r="6221" spans="2:9" x14ac:dyDescent="0.3">
      <c r="B6221" s="285"/>
      <c r="C6221" s="492"/>
      <c r="D6221" s="492"/>
      <c r="E6221" s="492"/>
      <c r="F6221" s="492"/>
      <c r="G6221" s="492"/>
      <c r="H6221" s="199"/>
      <c r="I6221" s="199"/>
    </row>
    <row r="6222" spans="2:9" x14ac:dyDescent="0.3">
      <c r="B6222" s="285"/>
      <c r="C6222" s="492"/>
      <c r="D6222" s="492"/>
      <c r="E6222" s="492"/>
      <c r="F6222" s="492"/>
      <c r="G6222" s="492"/>
      <c r="H6222" s="199"/>
      <c r="I6222" s="199"/>
    </row>
    <row r="6223" spans="2:9" x14ac:dyDescent="0.3">
      <c r="B6223" s="285"/>
      <c r="C6223" s="492"/>
      <c r="D6223" s="492"/>
      <c r="E6223" s="492"/>
      <c r="F6223" s="492"/>
      <c r="G6223" s="492"/>
      <c r="H6223" s="199"/>
      <c r="I6223" s="199"/>
    </row>
    <row r="6224" spans="2:9" x14ac:dyDescent="0.3">
      <c r="B6224" s="285"/>
      <c r="C6224" s="492"/>
      <c r="D6224" s="492"/>
      <c r="E6224" s="492"/>
      <c r="F6224" s="492"/>
      <c r="G6224" s="492"/>
      <c r="H6224" s="199"/>
      <c r="I6224" s="199"/>
    </row>
    <row r="6225" spans="2:9" x14ac:dyDescent="0.3">
      <c r="B6225" s="285"/>
      <c r="C6225" s="492"/>
      <c r="D6225" s="492"/>
      <c r="E6225" s="492"/>
      <c r="F6225" s="492"/>
      <c r="G6225" s="492"/>
      <c r="H6225" s="199"/>
      <c r="I6225" s="199"/>
    </row>
    <row r="6226" spans="2:9" x14ac:dyDescent="0.3">
      <c r="B6226" s="285"/>
      <c r="C6226" s="492"/>
      <c r="D6226" s="492"/>
      <c r="E6226" s="492"/>
      <c r="F6226" s="492"/>
      <c r="G6226" s="492"/>
      <c r="H6226" s="199"/>
      <c r="I6226" s="199"/>
    </row>
    <row r="6227" spans="2:9" x14ac:dyDescent="0.3">
      <c r="B6227" s="285"/>
      <c r="C6227" s="492"/>
      <c r="D6227" s="492"/>
      <c r="E6227" s="492"/>
      <c r="F6227" s="492"/>
      <c r="G6227" s="492"/>
      <c r="H6227" s="199"/>
      <c r="I6227" s="199"/>
    </row>
    <row r="6228" spans="2:9" x14ac:dyDescent="0.3">
      <c r="B6228" s="285"/>
      <c r="C6228" s="492"/>
      <c r="D6228" s="492"/>
      <c r="E6228" s="492"/>
      <c r="F6228" s="492"/>
      <c r="G6228" s="492"/>
      <c r="H6228" s="199"/>
      <c r="I6228" s="199"/>
    </row>
    <row r="6229" spans="2:9" x14ac:dyDescent="0.3">
      <c r="B6229" s="285"/>
      <c r="C6229" s="492"/>
      <c r="D6229" s="492"/>
      <c r="E6229" s="492"/>
      <c r="F6229" s="492"/>
      <c r="G6229" s="492"/>
      <c r="H6229" s="199"/>
      <c r="I6229" s="199"/>
    </row>
    <row r="6230" spans="2:9" x14ac:dyDescent="0.3">
      <c r="B6230" s="285"/>
      <c r="C6230" s="492"/>
      <c r="D6230" s="492"/>
      <c r="E6230" s="492"/>
      <c r="F6230" s="492"/>
      <c r="G6230" s="492"/>
      <c r="H6230" s="199"/>
      <c r="I6230" s="199"/>
    </row>
    <row r="6231" spans="2:9" x14ac:dyDescent="0.3">
      <c r="B6231" s="285"/>
      <c r="C6231" s="492"/>
      <c r="D6231" s="492"/>
      <c r="E6231" s="492"/>
      <c r="F6231" s="492"/>
      <c r="G6231" s="492"/>
      <c r="H6231" s="199"/>
      <c r="I6231" s="199"/>
    </row>
    <row r="6232" spans="2:9" x14ac:dyDescent="0.3">
      <c r="B6232" s="285"/>
      <c r="C6232" s="492"/>
      <c r="D6232" s="492"/>
      <c r="E6232" s="492"/>
      <c r="F6232" s="492"/>
      <c r="G6232" s="492"/>
      <c r="H6232" s="199"/>
      <c r="I6232" s="199"/>
    </row>
    <row r="6233" spans="2:9" x14ac:dyDescent="0.3">
      <c r="B6233" s="285"/>
      <c r="C6233" s="492"/>
      <c r="D6233" s="492"/>
      <c r="E6233" s="492"/>
      <c r="F6233" s="492"/>
      <c r="G6233" s="492"/>
      <c r="H6233" s="199"/>
      <c r="I6233" s="199"/>
    </row>
    <row r="6234" spans="2:9" x14ac:dyDescent="0.3">
      <c r="B6234" s="285"/>
      <c r="C6234" s="492"/>
      <c r="D6234" s="492"/>
      <c r="E6234" s="492"/>
      <c r="F6234" s="492"/>
      <c r="G6234" s="492"/>
      <c r="H6234" s="199"/>
      <c r="I6234" s="199"/>
    </row>
    <row r="6235" spans="2:9" x14ac:dyDescent="0.3">
      <c r="B6235" s="285"/>
      <c r="C6235" s="492"/>
      <c r="D6235" s="492"/>
      <c r="E6235" s="492"/>
      <c r="F6235" s="492"/>
      <c r="G6235" s="492"/>
      <c r="H6235" s="199"/>
      <c r="I6235" s="199"/>
    </row>
    <row r="6236" spans="2:9" x14ac:dyDescent="0.3">
      <c r="B6236" s="285"/>
      <c r="C6236" s="492"/>
      <c r="D6236" s="492"/>
      <c r="E6236" s="492"/>
      <c r="F6236" s="492"/>
      <c r="G6236" s="492"/>
      <c r="H6236" s="199"/>
      <c r="I6236" s="199"/>
    </row>
    <row r="6237" spans="2:9" x14ac:dyDescent="0.3">
      <c r="B6237" s="285"/>
      <c r="C6237" s="492"/>
      <c r="D6237" s="492"/>
      <c r="E6237" s="492"/>
      <c r="F6237" s="492"/>
      <c r="G6237" s="492"/>
      <c r="H6237" s="199"/>
      <c r="I6237" s="199"/>
    </row>
    <row r="6238" spans="2:9" x14ac:dyDescent="0.3">
      <c r="B6238" s="285"/>
      <c r="C6238" s="492"/>
      <c r="D6238" s="492"/>
      <c r="E6238" s="492"/>
      <c r="F6238" s="492"/>
      <c r="G6238" s="492"/>
      <c r="H6238" s="199"/>
      <c r="I6238" s="199"/>
    </row>
    <row r="6239" spans="2:9" x14ac:dyDescent="0.3">
      <c r="B6239" s="285"/>
      <c r="C6239" s="492"/>
      <c r="D6239" s="492"/>
      <c r="E6239" s="492"/>
      <c r="F6239" s="492"/>
      <c r="G6239" s="492"/>
      <c r="H6239" s="199"/>
      <c r="I6239" s="199"/>
    </row>
    <row r="6240" spans="2:9" x14ac:dyDescent="0.3">
      <c r="B6240" s="285"/>
      <c r="C6240" s="492"/>
      <c r="D6240" s="492"/>
      <c r="E6240" s="492"/>
      <c r="F6240" s="492"/>
      <c r="G6240" s="492"/>
      <c r="H6240" s="199"/>
      <c r="I6240" s="199"/>
    </row>
    <row r="6241" spans="2:9" x14ac:dyDescent="0.3">
      <c r="B6241" s="285"/>
      <c r="C6241" s="492"/>
      <c r="D6241" s="492"/>
      <c r="E6241" s="492"/>
      <c r="F6241" s="492"/>
      <c r="G6241" s="492"/>
      <c r="H6241" s="199"/>
      <c r="I6241" s="199"/>
    </row>
    <row r="6242" spans="2:9" x14ac:dyDescent="0.3">
      <c r="B6242" s="285"/>
      <c r="C6242" s="492"/>
      <c r="D6242" s="492"/>
      <c r="E6242" s="492"/>
      <c r="F6242" s="492"/>
      <c r="G6242" s="492"/>
      <c r="H6242" s="199"/>
      <c r="I6242" s="199"/>
    </row>
    <row r="6243" spans="2:9" x14ac:dyDescent="0.3">
      <c r="B6243" s="285"/>
      <c r="C6243" s="492"/>
      <c r="D6243" s="492"/>
      <c r="E6243" s="492"/>
      <c r="F6243" s="492"/>
      <c r="G6243" s="492"/>
      <c r="H6243" s="199"/>
      <c r="I6243" s="199"/>
    </row>
    <row r="6244" spans="2:9" x14ac:dyDescent="0.3">
      <c r="B6244" s="285"/>
      <c r="C6244" s="492"/>
      <c r="D6244" s="492"/>
      <c r="E6244" s="492"/>
      <c r="F6244" s="492"/>
      <c r="G6244" s="492"/>
      <c r="H6244" s="199"/>
      <c r="I6244" s="199"/>
    </row>
    <row r="6245" spans="2:9" x14ac:dyDescent="0.3">
      <c r="B6245" s="285"/>
      <c r="C6245" s="492"/>
      <c r="D6245" s="492"/>
      <c r="E6245" s="492"/>
      <c r="F6245" s="492"/>
      <c r="G6245" s="492"/>
      <c r="H6245" s="199"/>
      <c r="I6245" s="199"/>
    </row>
    <row r="6246" spans="2:9" x14ac:dyDescent="0.3">
      <c r="B6246" s="285"/>
      <c r="C6246" s="492"/>
      <c r="D6246" s="492"/>
      <c r="E6246" s="492"/>
      <c r="F6246" s="492"/>
      <c r="G6246" s="492"/>
      <c r="H6246" s="199"/>
      <c r="I6246" s="199"/>
    </row>
    <row r="6247" spans="2:9" x14ac:dyDescent="0.3">
      <c r="B6247" s="285"/>
      <c r="C6247" s="492"/>
      <c r="D6247" s="492"/>
      <c r="E6247" s="492"/>
      <c r="F6247" s="492"/>
      <c r="G6247" s="492"/>
      <c r="H6247" s="199"/>
      <c r="I6247" s="199"/>
    </row>
    <row r="6248" spans="2:9" x14ac:dyDescent="0.3">
      <c r="B6248" s="285"/>
      <c r="C6248" s="492"/>
      <c r="D6248" s="492"/>
      <c r="E6248" s="492"/>
      <c r="F6248" s="492"/>
      <c r="G6248" s="492"/>
      <c r="H6248" s="199"/>
      <c r="I6248" s="199"/>
    </row>
    <row r="6249" spans="2:9" x14ac:dyDescent="0.3">
      <c r="B6249" s="285"/>
      <c r="C6249" s="492"/>
      <c r="D6249" s="492"/>
      <c r="E6249" s="492"/>
      <c r="F6249" s="492"/>
      <c r="G6249" s="492"/>
      <c r="H6249" s="199"/>
      <c r="I6249" s="199"/>
    </row>
    <row r="6250" spans="2:9" x14ac:dyDescent="0.3">
      <c r="B6250" s="285"/>
      <c r="C6250" s="492"/>
      <c r="D6250" s="492"/>
      <c r="E6250" s="492"/>
      <c r="F6250" s="492"/>
      <c r="G6250" s="492"/>
      <c r="H6250" s="199"/>
      <c r="I6250" s="199"/>
    </row>
    <row r="6251" spans="2:9" x14ac:dyDescent="0.3">
      <c r="B6251" s="285"/>
      <c r="C6251" s="492"/>
      <c r="D6251" s="492"/>
      <c r="E6251" s="492"/>
      <c r="F6251" s="492"/>
      <c r="G6251" s="492"/>
      <c r="H6251" s="199"/>
      <c r="I6251" s="199"/>
    </row>
    <row r="6252" spans="2:9" x14ac:dyDescent="0.3">
      <c r="B6252" s="285"/>
      <c r="C6252" s="492"/>
      <c r="D6252" s="492"/>
      <c r="E6252" s="492"/>
      <c r="F6252" s="492"/>
      <c r="G6252" s="492"/>
      <c r="H6252" s="199"/>
      <c r="I6252" s="199"/>
    </row>
    <row r="6253" spans="2:9" x14ac:dyDescent="0.3">
      <c r="B6253" s="285"/>
      <c r="C6253" s="492"/>
      <c r="D6253" s="492"/>
      <c r="E6253" s="492"/>
      <c r="F6253" s="492"/>
      <c r="G6253" s="492"/>
      <c r="H6253" s="199"/>
      <c r="I6253" s="199"/>
    </row>
    <row r="6254" spans="2:9" x14ac:dyDescent="0.3">
      <c r="B6254" s="285"/>
      <c r="C6254" s="492"/>
      <c r="D6254" s="492"/>
      <c r="E6254" s="492"/>
      <c r="F6254" s="492"/>
      <c r="G6254" s="492"/>
      <c r="H6254" s="199"/>
      <c r="I6254" s="199"/>
    </row>
    <row r="6255" spans="2:9" x14ac:dyDescent="0.3">
      <c r="B6255" s="285"/>
      <c r="C6255" s="492"/>
      <c r="D6255" s="492"/>
      <c r="E6255" s="492"/>
      <c r="F6255" s="492"/>
      <c r="G6255" s="492"/>
      <c r="H6255" s="199"/>
      <c r="I6255" s="199"/>
    </row>
    <row r="6256" spans="2:9" x14ac:dyDescent="0.3">
      <c r="B6256" s="285"/>
      <c r="C6256" s="492"/>
      <c r="D6256" s="492"/>
      <c r="E6256" s="492"/>
      <c r="F6256" s="492"/>
      <c r="G6256" s="492"/>
      <c r="H6256" s="199"/>
      <c r="I6256" s="199"/>
    </row>
    <row r="6257" spans="2:9" x14ac:dyDescent="0.3">
      <c r="B6257" s="285"/>
      <c r="C6257" s="492"/>
      <c r="D6257" s="492"/>
      <c r="E6257" s="492"/>
      <c r="F6257" s="492"/>
      <c r="G6257" s="492"/>
      <c r="H6257" s="199"/>
      <c r="I6257" s="199"/>
    </row>
    <row r="6258" spans="2:9" x14ac:dyDescent="0.3">
      <c r="B6258" s="285"/>
      <c r="C6258" s="492"/>
      <c r="D6258" s="492"/>
      <c r="E6258" s="492"/>
      <c r="F6258" s="492"/>
      <c r="G6258" s="492"/>
      <c r="H6258" s="199"/>
      <c r="I6258" s="199"/>
    </row>
    <row r="6259" spans="2:9" x14ac:dyDescent="0.3">
      <c r="B6259" s="285"/>
      <c r="C6259" s="492"/>
      <c r="D6259" s="492"/>
      <c r="E6259" s="492"/>
      <c r="F6259" s="492"/>
      <c r="G6259" s="492"/>
      <c r="H6259" s="199"/>
      <c r="I6259" s="199"/>
    </row>
    <row r="6260" spans="2:9" x14ac:dyDescent="0.3">
      <c r="B6260" s="285"/>
      <c r="C6260" s="492"/>
      <c r="D6260" s="492"/>
      <c r="E6260" s="492"/>
      <c r="F6260" s="492"/>
      <c r="G6260" s="492"/>
      <c r="H6260" s="199"/>
      <c r="I6260" s="199"/>
    </row>
    <row r="6261" spans="2:9" x14ac:dyDescent="0.3">
      <c r="B6261" s="285"/>
      <c r="C6261" s="492"/>
      <c r="D6261" s="492"/>
      <c r="E6261" s="492"/>
      <c r="F6261" s="492"/>
      <c r="G6261" s="492"/>
      <c r="H6261" s="199"/>
      <c r="I6261" s="199"/>
    </row>
    <row r="6262" spans="2:9" x14ac:dyDescent="0.3">
      <c r="B6262" s="285"/>
      <c r="C6262" s="492"/>
      <c r="D6262" s="492"/>
      <c r="E6262" s="492"/>
      <c r="F6262" s="492"/>
      <c r="G6262" s="492"/>
      <c r="H6262" s="199"/>
      <c r="I6262" s="199"/>
    </row>
    <row r="6263" spans="2:9" x14ac:dyDescent="0.3">
      <c r="B6263" s="285"/>
      <c r="C6263" s="492"/>
      <c r="D6263" s="492"/>
      <c r="E6263" s="492"/>
      <c r="F6263" s="492"/>
      <c r="G6263" s="492"/>
      <c r="H6263" s="199"/>
      <c r="I6263" s="199"/>
    </row>
    <row r="6264" spans="2:9" x14ac:dyDescent="0.3">
      <c r="B6264" s="285"/>
      <c r="C6264" s="492"/>
      <c r="D6264" s="492"/>
      <c r="E6264" s="492"/>
      <c r="F6264" s="492"/>
      <c r="G6264" s="492"/>
      <c r="H6264" s="199"/>
      <c r="I6264" s="199"/>
    </row>
    <row r="6265" spans="2:9" x14ac:dyDescent="0.3">
      <c r="B6265" s="285"/>
      <c r="C6265" s="492"/>
      <c r="D6265" s="492"/>
      <c r="E6265" s="492"/>
      <c r="F6265" s="492"/>
      <c r="G6265" s="492"/>
      <c r="H6265" s="199"/>
      <c r="I6265" s="199"/>
    </row>
    <row r="6266" spans="2:9" x14ac:dyDescent="0.3">
      <c r="B6266" s="285"/>
      <c r="C6266" s="492"/>
      <c r="D6266" s="492"/>
      <c r="E6266" s="492"/>
      <c r="F6266" s="492"/>
      <c r="G6266" s="492"/>
      <c r="H6266" s="199"/>
      <c r="I6266" s="199"/>
    </row>
    <row r="6267" spans="2:9" x14ac:dyDescent="0.3">
      <c r="B6267" s="285"/>
      <c r="C6267" s="492"/>
      <c r="D6267" s="492"/>
      <c r="E6267" s="492"/>
      <c r="F6267" s="492"/>
      <c r="G6267" s="492"/>
      <c r="H6267" s="199"/>
      <c r="I6267" s="199"/>
    </row>
    <row r="6268" spans="2:9" x14ac:dyDescent="0.3">
      <c r="B6268" s="285"/>
      <c r="C6268" s="492"/>
      <c r="D6268" s="492"/>
      <c r="E6268" s="492"/>
      <c r="F6268" s="492"/>
      <c r="G6268" s="492"/>
      <c r="H6268" s="199"/>
      <c r="I6268" s="199"/>
    </row>
    <row r="6269" spans="2:9" x14ac:dyDescent="0.3">
      <c r="B6269" s="285"/>
      <c r="C6269" s="492"/>
      <c r="D6269" s="492"/>
      <c r="E6269" s="492"/>
      <c r="F6269" s="492"/>
      <c r="G6269" s="492"/>
      <c r="H6269" s="199"/>
      <c r="I6269" s="199"/>
    </row>
    <row r="6270" spans="2:9" x14ac:dyDescent="0.3">
      <c r="B6270" s="285"/>
      <c r="C6270" s="492"/>
      <c r="D6270" s="492"/>
      <c r="E6270" s="492"/>
      <c r="F6270" s="492"/>
      <c r="G6270" s="492"/>
      <c r="H6270" s="199"/>
      <c r="I6270" s="199"/>
    </row>
    <row r="6271" spans="2:9" x14ac:dyDescent="0.3">
      <c r="B6271" s="285"/>
      <c r="C6271" s="492"/>
      <c r="D6271" s="492"/>
      <c r="E6271" s="492"/>
      <c r="F6271" s="492"/>
      <c r="G6271" s="492"/>
      <c r="H6271" s="199"/>
      <c r="I6271" s="199"/>
    </row>
    <row r="6272" spans="2:9" x14ac:dyDescent="0.3">
      <c r="B6272" s="285"/>
      <c r="C6272" s="492"/>
      <c r="D6272" s="492"/>
      <c r="E6272" s="492"/>
      <c r="F6272" s="492"/>
      <c r="G6272" s="492"/>
      <c r="H6272" s="199"/>
      <c r="I6272" s="199"/>
    </row>
    <row r="6273" spans="2:9" x14ac:dyDescent="0.3">
      <c r="B6273" s="285"/>
      <c r="C6273" s="492"/>
      <c r="D6273" s="492"/>
      <c r="E6273" s="492"/>
      <c r="F6273" s="492"/>
      <c r="G6273" s="492"/>
      <c r="H6273" s="199"/>
      <c r="I6273" s="199"/>
    </row>
    <row r="6274" spans="2:9" x14ac:dyDescent="0.3">
      <c r="B6274" s="285"/>
      <c r="C6274" s="492"/>
      <c r="D6274" s="492"/>
      <c r="E6274" s="492"/>
      <c r="F6274" s="492"/>
      <c r="G6274" s="492"/>
      <c r="H6274" s="199"/>
      <c r="I6274" s="199"/>
    </row>
    <row r="6275" spans="2:9" x14ac:dyDescent="0.3">
      <c r="B6275" s="285"/>
      <c r="C6275" s="492"/>
      <c r="D6275" s="492"/>
      <c r="E6275" s="492"/>
      <c r="F6275" s="492"/>
      <c r="G6275" s="492"/>
      <c r="H6275" s="199"/>
      <c r="I6275" s="199"/>
    </row>
    <row r="6276" spans="2:9" x14ac:dyDescent="0.3">
      <c r="B6276" s="285"/>
      <c r="C6276" s="492"/>
      <c r="D6276" s="492"/>
      <c r="E6276" s="492"/>
      <c r="F6276" s="492"/>
      <c r="G6276" s="492"/>
      <c r="H6276" s="199"/>
      <c r="I6276" s="199"/>
    </row>
    <row r="6277" spans="2:9" x14ac:dyDescent="0.3">
      <c r="B6277" s="285"/>
      <c r="C6277" s="492"/>
      <c r="D6277" s="492"/>
      <c r="E6277" s="492"/>
      <c r="F6277" s="492"/>
      <c r="G6277" s="492"/>
      <c r="H6277" s="199"/>
      <c r="I6277" s="199"/>
    </row>
    <row r="6278" spans="2:9" x14ac:dyDescent="0.3">
      <c r="B6278" s="285"/>
      <c r="C6278" s="492"/>
      <c r="D6278" s="492"/>
      <c r="E6278" s="492"/>
      <c r="F6278" s="492"/>
      <c r="G6278" s="492"/>
      <c r="H6278" s="199"/>
      <c r="I6278" s="199"/>
    </row>
    <row r="6279" spans="2:9" x14ac:dyDescent="0.3">
      <c r="B6279" s="285"/>
      <c r="C6279" s="492"/>
      <c r="D6279" s="492"/>
      <c r="E6279" s="492"/>
      <c r="F6279" s="492"/>
      <c r="G6279" s="492"/>
      <c r="H6279" s="199"/>
      <c r="I6279" s="199"/>
    </row>
    <row r="6280" spans="2:9" x14ac:dyDescent="0.3">
      <c r="B6280" s="285"/>
      <c r="C6280" s="492"/>
      <c r="D6280" s="492"/>
      <c r="E6280" s="492"/>
      <c r="F6280" s="492"/>
      <c r="G6280" s="492"/>
      <c r="H6280" s="199"/>
      <c r="I6280" s="199"/>
    </row>
    <row r="6281" spans="2:9" x14ac:dyDescent="0.3">
      <c r="B6281" s="285"/>
      <c r="C6281" s="492"/>
      <c r="D6281" s="492"/>
      <c r="E6281" s="492"/>
      <c r="F6281" s="492"/>
      <c r="G6281" s="492"/>
      <c r="H6281" s="199"/>
      <c r="I6281" s="199"/>
    </row>
    <row r="6282" spans="2:9" x14ac:dyDescent="0.3">
      <c r="B6282" s="285"/>
      <c r="C6282" s="492"/>
      <c r="D6282" s="492"/>
      <c r="E6282" s="492"/>
      <c r="F6282" s="492"/>
      <c r="G6282" s="492"/>
      <c r="H6282" s="199"/>
      <c r="I6282" s="199"/>
    </row>
    <row r="6283" spans="2:9" x14ac:dyDescent="0.3">
      <c r="B6283" s="285"/>
      <c r="C6283" s="492"/>
      <c r="D6283" s="492"/>
      <c r="E6283" s="492"/>
      <c r="F6283" s="492"/>
      <c r="G6283" s="492"/>
      <c r="H6283" s="199"/>
      <c r="I6283" s="199"/>
    </row>
    <row r="6284" spans="2:9" x14ac:dyDescent="0.3">
      <c r="B6284" s="285"/>
      <c r="C6284" s="492"/>
      <c r="D6284" s="492"/>
      <c r="E6284" s="492"/>
      <c r="F6284" s="492"/>
      <c r="G6284" s="492"/>
      <c r="H6284" s="199"/>
      <c r="I6284" s="199"/>
    </row>
    <row r="6285" spans="2:9" x14ac:dyDescent="0.3">
      <c r="B6285" s="285"/>
      <c r="C6285" s="492"/>
      <c r="D6285" s="492"/>
      <c r="E6285" s="492"/>
      <c r="F6285" s="492"/>
      <c r="G6285" s="492"/>
      <c r="H6285" s="199"/>
      <c r="I6285" s="199"/>
    </row>
    <row r="6286" spans="2:9" x14ac:dyDescent="0.3">
      <c r="B6286" s="285"/>
      <c r="C6286" s="492"/>
      <c r="D6286" s="492"/>
      <c r="E6286" s="492"/>
      <c r="F6286" s="492"/>
      <c r="G6286" s="492"/>
      <c r="H6286" s="199"/>
      <c r="I6286" s="199"/>
    </row>
    <row r="6287" spans="2:9" x14ac:dyDescent="0.3">
      <c r="B6287" s="285"/>
      <c r="C6287" s="492"/>
      <c r="D6287" s="492"/>
      <c r="E6287" s="492"/>
      <c r="F6287" s="492"/>
      <c r="G6287" s="492"/>
      <c r="H6287" s="199"/>
      <c r="I6287" s="199"/>
    </row>
    <row r="6288" spans="2:9" x14ac:dyDescent="0.3">
      <c r="B6288" s="285"/>
      <c r="C6288" s="492"/>
      <c r="D6288" s="492"/>
      <c r="E6288" s="492"/>
      <c r="F6288" s="492"/>
      <c r="G6288" s="492"/>
      <c r="H6288" s="199"/>
      <c r="I6288" s="199"/>
    </row>
    <row r="6289" spans="2:9" x14ac:dyDescent="0.3">
      <c r="B6289" s="285"/>
      <c r="C6289" s="492"/>
      <c r="D6289" s="492"/>
      <c r="E6289" s="492"/>
      <c r="F6289" s="492"/>
      <c r="G6289" s="492"/>
      <c r="H6289" s="199"/>
      <c r="I6289" s="199"/>
    </row>
    <row r="6290" spans="2:9" x14ac:dyDescent="0.3">
      <c r="B6290" s="285"/>
      <c r="C6290" s="492"/>
      <c r="D6290" s="492"/>
      <c r="E6290" s="492"/>
      <c r="F6290" s="492"/>
      <c r="G6290" s="492"/>
      <c r="H6290" s="199"/>
      <c r="I6290" s="199"/>
    </row>
    <row r="6291" spans="2:9" x14ac:dyDescent="0.3">
      <c r="B6291" s="285"/>
      <c r="C6291" s="492"/>
      <c r="D6291" s="492"/>
      <c r="E6291" s="492"/>
      <c r="F6291" s="492"/>
      <c r="G6291" s="492"/>
      <c r="H6291" s="199"/>
      <c r="I6291" s="199"/>
    </row>
    <row r="6292" spans="2:9" x14ac:dyDescent="0.3">
      <c r="B6292" s="285"/>
      <c r="C6292" s="492"/>
      <c r="D6292" s="492"/>
      <c r="E6292" s="492"/>
      <c r="F6292" s="492"/>
      <c r="G6292" s="492"/>
      <c r="H6292" s="199"/>
      <c r="I6292" s="199"/>
    </row>
    <row r="6293" spans="2:9" x14ac:dyDescent="0.3">
      <c r="B6293" s="285"/>
      <c r="C6293" s="492"/>
      <c r="D6293" s="492"/>
      <c r="E6293" s="492"/>
      <c r="F6293" s="492"/>
      <c r="G6293" s="492"/>
      <c r="H6293" s="199"/>
      <c r="I6293" s="199"/>
    </row>
    <row r="6294" spans="2:9" x14ac:dyDescent="0.3">
      <c r="B6294" s="285"/>
      <c r="C6294" s="492"/>
      <c r="D6294" s="492"/>
      <c r="E6294" s="492"/>
      <c r="F6294" s="492"/>
      <c r="G6294" s="492"/>
      <c r="H6294" s="199"/>
      <c r="I6294" s="199"/>
    </row>
    <row r="6295" spans="2:9" x14ac:dyDescent="0.3">
      <c r="B6295" s="285"/>
      <c r="C6295" s="492"/>
      <c r="D6295" s="492"/>
      <c r="E6295" s="492"/>
      <c r="F6295" s="492"/>
      <c r="G6295" s="492"/>
      <c r="H6295" s="199"/>
      <c r="I6295" s="199"/>
    </row>
    <row r="6296" spans="2:9" x14ac:dyDescent="0.3">
      <c r="B6296" s="285"/>
      <c r="C6296" s="492"/>
      <c r="D6296" s="492"/>
      <c r="E6296" s="492"/>
      <c r="F6296" s="492"/>
      <c r="G6296" s="492"/>
      <c r="H6296" s="199"/>
      <c r="I6296" s="199"/>
    </row>
    <row r="6297" spans="2:9" x14ac:dyDescent="0.3">
      <c r="B6297" s="285"/>
      <c r="C6297" s="492"/>
      <c r="D6297" s="492"/>
      <c r="E6297" s="492"/>
      <c r="F6297" s="492"/>
      <c r="G6297" s="492"/>
      <c r="H6297" s="199"/>
      <c r="I6297" s="199"/>
    </row>
    <row r="6298" spans="2:9" x14ac:dyDescent="0.3">
      <c r="B6298" s="285"/>
      <c r="C6298" s="492"/>
      <c r="D6298" s="492"/>
      <c r="E6298" s="492"/>
      <c r="F6298" s="492"/>
      <c r="G6298" s="492"/>
      <c r="H6298" s="199"/>
      <c r="I6298" s="199"/>
    </row>
    <row r="6299" spans="2:9" x14ac:dyDescent="0.3">
      <c r="B6299" s="285"/>
      <c r="C6299" s="492"/>
      <c r="D6299" s="492"/>
      <c r="E6299" s="492"/>
      <c r="F6299" s="492"/>
      <c r="G6299" s="492"/>
      <c r="H6299" s="199"/>
      <c r="I6299" s="199"/>
    </row>
    <row r="6300" spans="2:9" x14ac:dyDescent="0.3">
      <c r="B6300" s="285"/>
      <c r="C6300" s="492"/>
      <c r="D6300" s="492"/>
      <c r="E6300" s="492"/>
      <c r="F6300" s="492"/>
      <c r="G6300" s="492"/>
      <c r="H6300" s="199"/>
      <c r="I6300" s="199"/>
    </row>
    <row r="6301" spans="2:9" x14ac:dyDescent="0.3">
      <c r="B6301" s="285"/>
      <c r="C6301" s="492"/>
      <c r="D6301" s="492"/>
      <c r="E6301" s="492"/>
      <c r="F6301" s="492"/>
      <c r="G6301" s="492"/>
      <c r="H6301" s="199"/>
      <c r="I6301" s="199"/>
    </row>
    <row r="6302" spans="2:9" x14ac:dyDescent="0.3">
      <c r="B6302" s="285"/>
      <c r="C6302" s="492"/>
      <c r="D6302" s="492"/>
      <c r="E6302" s="492"/>
      <c r="F6302" s="492"/>
      <c r="G6302" s="492"/>
      <c r="H6302" s="199"/>
      <c r="I6302" s="199"/>
    </row>
    <row r="6303" spans="2:9" x14ac:dyDescent="0.3">
      <c r="B6303" s="285"/>
      <c r="C6303" s="492"/>
      <c r="D6303" s="492"/>
      <c r="E6303" s="492"/>
      <c r="F6303" s="492"/>
      <c r="G6303" s="492"/>
      <c r="H6303" s="199"/>
      <c r="I6303" s="199"/>
    </row>
    <row r="6304" spans="2:9" x14ac:dyDescent="0.3">
      <c r="B6304" s="285"/>
      <c r="C6304" s="492"/>
      <c r="D6304" s="492"/>
      <c r="E6304" s="492"/>
      <c r="F6304" s="492"/>
      <c r="G6304" s="492"/>
      <c r="H6304" s="199"/>
      <c r="I6304" s="199"/>
    </row>
    <row r="6305" spans="2:9" x14ac:dyDescent="0.3">
      <c r="B6305" s="285"/>
      <c r="C6305" s="492"/>
      <c r="D6305" s="492"/>
      <c r="E6305" s="492"/>
      <c r="F6305" s="492"/>
      <c r="G6305" s="492"/>
      <c r="H6305" s="199"/>
      <c r="I6305" s="199"/>
    </row>
    <row r="6306" spans="2:9" x14ac:dyDescent="0.3">
      <c r="B6306" s="285"/>
      <c r="C6306" s="492"/>
      <c r="D6306" s="492"/>
      <c r="E6306" s="492"/>
      <c r="F6306" s="492"/>
      <c r="G6306" s="492"/>
      <c r="H6306" s="199"/>
      <c r="I6306" s="199"/>
    </row>
    <row r="6307" spans="2:9" x14ac:dyDescent="0.3">
      <c r="B6307" s="285"/>
      <c r="C6307" s="492"/>
      <c r="D6307" s="492"/>
      <c r="E6307" s="492"/>
      <c r="F6307" s="492"/>
      <c r="G6307" s="492"/>
      <c r="H6307" s="199"/>
      <c r="I6307" s="199"/>
    </row>
    <row r="6308" spans="2:9" x14ac:dyDescent="0.3">
      <c r="B6308" s="285"/>
      <c r="C6308" s="492"/>
      <c r="D6308" s="492"/>
      <c r="E6308" s="492"/>
      <c r="F6308" s="492"/>
      <c r="G6308" s="492"/>
      <c r="H6308" s="199"/>
      <c r="I6308" s="199"/>
    </row>
    <row r="6309" spans="2:9" x14ac:dyDescent="0.3">
      <c r="B6309" s="285"/>
      <c r="C6309" s="492"/>
      <c r="D6309" s="492"/>
      <c r="E6309" s="492"/>
      <c r="F6309" s="492"/>
      <c r="G6309" s="492"/>
      <c r="H6309" s="199"/>
      <c r="I6309" s="199"/>
    </row>
    <row r="6310" spans="2:9" x14ac:dyDescent="0.3">
      <c r="B6310" s="285"/>
      <c r="C6310" s="492"/>
      <c r="D6310" s="492"/>
      <c r="E6310" s="492"/>
      <c r="F6310" s="492"/>
      <c r="G6310" s="492"/>
      <c r="H6310" s="199"/>
      <c r="I6310" s="199"/>
    </row>
    <row r="6311" spans="2:9" x14ac:dyDescent="0.3">
      <c r="B6311" s="285"/>
      <c r="C6311" s="492"/>
      <c r="D6311" s="492"/>
      <c r="E6311" s="492"/>
      <c r="F6311" s="492"/>
      <c r="G6311" s="492"/>
      <c r="H6311" s="199"/>
      <c r="I6311" s="199"/>
    </row>
    <row r="6312" spans="2:9" x14ac:dyDescent="0.3">
      <c r="B6312" s="285"/>
      <c r="C6312" s="492"/>
      <c r="D6312" s="492"/>
      <c r="E6312" s="492"/>
      <c r="F6312" s="492"/>
      <c r="G6312" s="492"/>
      <c r="H6312" s="199"/>
      <c r="I6312" s="199"/>
    </row>
    <row r="6313" spans="2:9" x14ac:dyDescent="0.3">
      <c r="B6313" s="285"/>
      <c r="C6313" s="492"/>
      <c r="D6313" s="492"/>
      <c r="E6313" s="492"/>
      <c r="F6313" s="492"/>
      <c r="G6313" s="492"/>
      <c r="H6313" s="199"/>
      <c r="I6313" s="199"/>
    </row>
    <row r="6314" spans="2:9" x14ac:dyDescent="0.3">
      <c r="B6314" s="285"/>
      <c r="C6314" s="492"/>
      <c r="D6314" s="492"/>
      <c r="E6314" s="492"/>
      <c r="F6314" s="492"/>
      <c r="G6314" s="492"/>
      <c r="H6314" s="199"/>
      <c r="I6314" s="199"/>
    </row>
    <row r="6315" spans="2:9" x14ac:dyDescent="0.3">
      <c r="B6315" s="285"/>
      <c r="C6315" s="492"/>
      <c r="D6315" s="492"/>
      <c r="E6315" s="492"/>
      <c r="F6315" s="492"/>
      <c r="G6315" s="492"/>
      <c r="H6315" s="199"/>
      <c r="I6315" s="199"/>
    </row>
    <row r="6316" spans="2:9" x14ac:dyDescent="0.3">
      <c r="B6316" s="285"/>
      <c r="C6316" s="492"/>
      <c r="D6316" s="492"/>
      <c r="E6316" s="492"/>
      <c r="F6316" s="492"/>
      <c r="G6316" s="492"/>
      <c r="H6316" s="199"/>
      <c r="I6316" s="199"/>
    </row>
    <row r="6317" spans="2:9" x14ac:dyDescent="0.3">
      <c r="B6317" s="285"/>
      <c r="C6317" s="492"/>
      <c r="D6317" s="492"/>
      <c r="E6317" s="492"/>
      <c r="F6317" s="492"/>
      <c r="G6317" s="492"/>
      <c r="H6317" s="199"/>
      <c r="I6317" s="199"/>
    </row>
    <row r="6318" spans="2:9" x14ac:dyDescent="0.3">
      <c r="B6318" s="285"/>
      <c r="C6318" s="492"/>
      <c r="D6318" s="492"/>
      <c r="E6318" s="492"/>
      <c r="F6318" s="492"/>
      <c r="G6318" s="492"/>
      <c r="H6318" s="199"/>
      <c r="I6318" s="199"/>
    </row>
    <row r="6319" spans="2:9" x14ac:dyDescent="0.3">
      <c r="B6319" s="285"/>
      <c r="C6319" s="492"/>
      <c r="D6319" s="492"/>
      <c r="E6319" s="492"/>
      <c r="F6319" s="492"/>
      <c r="G6319" s="492"/>
      <c r="H6319" s="199"/>
      <c r="I6319" s="199"/>
    </row>
    <row r="6320" spans="2:9" x14ac:dyDescent="0.3">
      <c r="B6320" s="285"/>
      <c r="C6320" s="492"/>
      <c r="D6320" s="492"/>
      <c r="E6320" s="492"/>
      <c r="F6320" s="492"/>
      <c r="G6320" s="492"/>
      <c r="H6320" s="199"/>
      <c r="I6320" s="199"/>
    </row>
    <row r="6321" spans="2:9" x14ac:dyDescent="0.3">
      <c r="B6321" s="285"/>
      <c r="C6321" s="492"/>
      <c r="D6321" s="492"/>
      <c r="E6321" s="492"/>
      <c r="F6321" s="492"/>
      <c r="G6321" s="492"/>
      <c r="H6321" s="199"/>
      <c r="I6321" s="199"/>
    </row>
    <row r="6322" spans="2:9" x14ac:dyDescent="0.3">
      <c r="B6322" s="285"/>
      <c r="C6322" s="492"/>
      <c r="D6322" s="492"/>
      <c r="E6322" s="492"/>
      <c r="F6322" s="492"/>
      <c r="G6322" s="492"/>
      <c r="H6322" s="199"/>
      <c r="I6322" s="199"/>
    </row>
    <row r="6323" spans="2:9" x14ac:dyDescent="0.3">
      <c r="B6323" s="285"/>
      <c r="C6323" s="492"/>
      <c r="D6323" s="492"/>
      <c r="E6323" s="492"/>
      <c r="F6323" s="492"/>
      <c r="G6323" s="492"/>
      <c r="H6323" s="199"/>
      <c r="I6323" s="199"/>
    </row>
    <row r="6324" spans="2:9" x14ac:dyDescent="0.3">
      <c r="B6324" s="285"/>
      <c r="C6324" s="492"/>
      <c r="D6324" s="492"/>
      <c r="E6324" s="492"/>
      <c r="F6324" s="492"/>
      <c r="G6324" s="492"/>
      <c r="H6324" s="199"/>
      <c r="I6324" s="199"/>
    </row>
    <row r="6325" spans="2:9" x14ac:dyDescent="0.3">
      <c r="B6325" s="285"/>
      <c r="C6325" s="492"/>
      <c r="D6325" s="492"/>
      <c r="E6325" s="492"/>
      <c r="F6325" s="492"/>
      <c r="G6325" s="492"/>
      <c r="H6325" s="199"/>
      <c r="I6325" s="199"/>
    </row>
    <row r="6326" spans="2:9" x14ac:dyDescent="0.3">
      <c r="B6326" s="285"/>
      <c r="C6326" s="492"/>
      <c r="D6326" s="492"/>
      <c r="E6326" s="492"/>
      <c r="F6326" s="492"/>
      <c r="G6326" s="492"/>
      <c r="H6326" s="199"/>
      <c r="I6326" s="199"/>
    </row>
    <row r="6327" spans="2:9" x14ac:dyDescent="0.3">
      <c r="B6327" s="285"/>
      <c r="C6327" s="492"/>
      <c r="D6327" s="492"/>
      <c r="E6327" s="492"/>
      <c r="F6327" s="492"/>
      <c r="G6327" s="492"/>
      <c r="H6327" s="199"/>
      <c r="I6327" s="199"/>
    </row>
    <row r="6328" spans="2:9" x14ac:dyDescent="0.3">
      <c r="B6328" s="285"/>
      <c r="C6328" s="492"/>
      <c r="D6328" s="492"/>
      <c r="E6328" s="492"/>
      <c r="F6328" s="492"/>
      <c r="G6328" s="492"/>
      <c r="H6328" s="199"/>
      <c r="I6328" s="199"/>
    </row>
    <row r="6329" spans="2:9" x14ac:dyDescent="0.3">
      <c r="B6329" s="285"/>
      <c r="C6329" s="492"/>
      <c r="D6329" s="492"/>
      <c r="E6329" s="492"/>
      <c r="F6329" s="492"/>
      <c r="G6329" s="492"/>
      <c r="H6329" s="199"/>
      <c r="I6329" s="199"/>
    </row>
    <row r="6330" spans="2:9" x14ac:dyDescent="0.3">
      <c r="B6330" s="285"/>
      <c r="C6330" s="492"/>
      <c r="D6330" s="492"/>
      <c r="E6330" s="492"/>
      <c r="F6330" s="492"/>
      <c r="G6330" s="492"/>
      <c r="H6330" s="199"/>
      <c r="I6330" s="199"/>
    </row>
    <row r="6331" spans="2:9" x14ac:dyDescent="0.3">
      <c r="B6331" s="285"/>
      <c r="C6331" s="492"/>
      <c r="D6331" s="492"/>
      <c r="E6331" s="492"/>
      <c r="F6331" s="492"/>
      <c r="G6331" s="492"/>
      <c r="H6331" s="199"/>
      <c r="I6331" s="199"/>
    </row>
    <row r="6332" spans="2:9" x14ac:dyDescent="0.3">
      <c r="B6332" s="285"/>
      <c r="C6332" s="492"/>
      <c r="D6332" s="492"/>
      <c r="E6332" s="492"/>
      <c r="F6332" s="492"/>
      <c r="G6332" s="492"/>
      <c r="H6332" s="199"/>
      <c r="I6332" s="199"/>
    </row>
    <row r="6333" spans="2:9" x14ac:dyDescent="0.3">
      <c r="B6333" s="285"/>
      <c r="C6333" s="492"/>
      <c r="D6333" s="492"/>
      <c r="E6333" s="492"/>
      <c r="F6333" s="492"/>
      <c r="G6333" s="492"/>
      <c r="H6333" s="199"/>
      <c r="I6333" s="199"/>
    </row>
    <row r="6334" spans="2:9" x14ac:dyDescent="0.3">
      <c r="B6334" s="285"/>
      <c r="C6334" s="492"/>
      <c r="D6334" s="492"/>
      <c r="E6334" s="492"/>
      <c r="F6334" s="492"/>
      <c r="G6334" s="492"/>
      <c r="H6334" s="199"/>
      <c r="I6334" s="199"/>
    </row>
    <row r="6335" spans="2:9" x14ac:dyDescent="0.3">
      <c r="B6335" s="285"/>
      <c r="C6335" s="492"/>
      <c r="D6335" s="492"/>
      <c r="E6335" s="492"/>
      <c r="F6335" s="492"/>
      <c r="G6335" s="492"/>
      <c r="H6335" s="199"/>
      <c r="I6335" s="199"/>
    </row>
    <row r="6336" spans="2:9" x14ac:dyDescent="0.3">
      <c r="B6336" s="285"/>
      <c r="C6336" s="492"/>
      <c r="D6336" s="492"/>
      <c r="E6336" s="492"/>
      <c r="F6336" s="492"/>
      <c r="G6336" s="492"/>
      <c r="H6336" s="199"/>
      <c r="I6336" s="199"/>
    </row>
    <row r="6337" spans="2:9" x14ac:dyDescent="0.3">
      <c r="B6337" s="285"/>
      <c r="C6337" s="492"/>
      <c r="D6337" s="492"/>
      <c r="E6337" s="492"/>
      <c r="F6337" s="492"/>
      <c r="G6337" s="492"/>
      <c r="H6337" s="199"/>
      <c r="I6337" s="199"/>
    </row>
    <row r="6338" spans="2:9" x14ac:dyDescent="0.3">
      <c r="B6338" s="285"/>
      <c r="C6338" s="492"/>
      <c r="D6338" s="492"/>
      <c r="E6338" s="492"/>
      <c r="F6338" s="492"/>
      <c r="G6338" s="492"/>
      <c r="H6338" s="199"/>
      <c r="I6338" s="199"/>
    </row>
    <row r="6339" spans="2:9" x14ac:dyDescent="0.3">
      <c r="B6339" s="285"/>
      <c r="C6339" s="492"/>
      <c r="D6339" s="492"/>
      <c r="E6339" s="492"/>
      <c r="F6339" s="492"/>
      <c r="G6339" s="492"/>
      <c r="H6339" s="199"/>
      <c r="I6339" s="199"/>
    </row>
    <row r="6340" spans="2:9" x14ac:dyDescent="0.3">
      <c r="B6340" s="285"/>
      <c r="C6340" s="492"/>
      <c r="D6340" s="492"/>
      <c r="E6340" s="492"/>
      <c r="F6340" s="492"/>
      <c r="G6340" s="492"/>
      <c r="H6340" s="199"/>
      <c r="I6340" s="199"/>
    </row>
    <row r="6341" spans="2:9" x14ac:dyDescent="0.3">
      <c r="B6341" s="285"/>
      <c r="C6341" s="492"/>
      <c r="D6341" s="492"/>
      <c r="E6341" s="492"/>
      <c r="F6341" s="492"/>
      <c r="G6341" s="492"/>
      <c r="H6341" s="199"/>
      <c r="I6341" s="199"/>
    </row>
    <row r="6342" spans="2:9" x14ac:dyDescent="0.3">
      <c r="B6342" s="285"/>
      <c r="C6342" s="492"/>
      <c r="D6342" s="492"/>
      <c r="E6342" s="492"/>
      <c r="F6342" s="492"/>
      <c r="G6342" s="492"/>
      <c r="H6342" s="199"/>
      <c r="I6342" s="199"/>
    </row>
    <row r="6343" spans="2:9" x14ac:dyDescent="0.3">
      <c r="B6343" s="285"/>
      <c r="C6343" s="492"/>
      <c r="D6343" s="492"/>
      <c r="E6343" s="492"/>
      <c r="F6343" s="492"/>
      <c r="G6343" s="492"/>
      <c r="H6343" s="199"/>
      <c r="I6343" s="199"/>
    </row>
    <row r="6344" spans="2:9" x14ac:dyDescent="0.3">
      <c r="B6344" s="285"/>
      <c r="C6344" s="492"/>
      <c r="D6344" s="492"/>
      <c r="E6344" s="492"/>
      <c r="F6344" s="492"/>
      <c r="G6344" s="492"/>
      <c r="H6344" s="199"/>
      <c r="I6344" s="199"/>
    </row>
    <row r="6345" spans="2:9" x14ac:dyDescent="0.3">
      <c r="B6345" s="285"/>
      <c r="C6345" s="492"/>
      <c r="D6345" s="492"/>
      <c r="E6345" s="492"/>
      <c r="F6345" s="492"/>
      <c r="G6345" s="492"/>
      <c r="H6345" s="199"/>
      <c r="I6345" s="199"/>
    </row>
    <row r="6346" spans="2:9" x14ac:dyDescent="0.3">
      <c r="B6346" s="285"/>
      <c r="C6346" s="492"/>
      <c r="D6346" s="492"/>
      <c r="E6346" s="492"/>
      <c r="F6346" s="492"/>
      <c r="G6346" s="492"/>
      <c r="H6346" s="199"/>
      <c r="I6346" s="199"/>
    </row>
    <row r="6347" spans="2:9" x14ac:dyDescent="0.3">
      <c r="B6347" s="285"/>
      <c r="C6347" s="492"/>
      <c r="D6347" s="492"/>
      <c r="E6347" s="492"/>
      <c r="F6347" s="492"/>
      <c r="G6347" s="492"/>
      <c r="H6347" s="199"/>
      <c r="I6347" s="199"/>
    </row>
    <row r="6348" spans="2:9" x14ac:dyDescent="0.3">
      <c r="B6348" s="285"/>
      <c r="C6348" s="492"/>
      <c r="D6348" s="492"/>
      <c r="E6348" s="492"/>
      <c r="F6348" s="492"/>
      <c r="G6348" s="492"/>
      <c r="H6348" s="199"/>
      <c r="I6348" s="199"/>
    </row>
    <row r="6349" spans="2:9" x14ac:dyDescent="0.3">
      <c r="B6349" s="285"/>
      <c r="C6349" s="492"/>
      <c r="D6349" s="492"/>
      <c r="E6349" s="492"/>
      <c r="F6349" s="492"/>
      <c r="G6349" s="492"/>
      <c r="H6349" s="199"/>
      <c r="I6349" s="199"/>
    </row>
    <row r="6350" spans="2:9" x14ac:dyDescent="0.3">
      <c r="B6350" s="285"/>
      <c r="C6350" s="492"/>
      <c r="D6350" s="492"/>
      <c r="E6350" s="492"/>
      <c r="F6350" s="492"/>
      <c r="G6350" s="492"/>
      <c r="H6350" s="199"/>
      <c r="I6350" s="199"/>
    </row>
    <row r="6351" spans="2:9" x14ac:dyDescent="0.3">
      <c r="B6351" s="285"/>
      <c r="C6351" s="492"/>
      <c r="D6351" s="492"/>
      <c r="E6351" s="492"/>
      <c r="F6351" s="492"/>
      <c r="G6351" s="492"/>
      <c r="H6351" s="199"/>
      <c r="I6351" s="199"/>
    </row>
    <row r="6352" spans="2:9" x14ac:dyDescent="0.3">
      <c r="B6352" s="285"/>
      <c r="C6352" s="492"/>
      <c r="D6352" s="492"/>
      <c r="E6352" s="492"/>
      <c r="F6352" s="492"/>
      <c r="G6352" s="492"/>
      <c r="H6352" s="199"/>
      <c r="I6352" s="199"/>
    </row>
    <row r="6353" spans="2:9" x14ac:dyDescent="0.3">
      <c r="B6353" s="285"/>
      <c r="C6353" s="492"/>
      <c r="D6353" s="492"/>
      <c r="E6353" s="492"/>
      <c r="F6353" s="492"/>
      <c r="G6353" s="492"/>
      <c r="H6353" s="199"/>
      <c r="I6353" s="199"/>
    </row>
    <row r="6354" spans="2:9" x14ac:dyDescent="0.3">
      <c r="B6354" s="285"/>
      <c r="C6354" s="492"/>
      <c r="D6354" s="492"/>
      <c r="E6354" s="492"/>
      <c r="F6354" s="492"/>
      <c r="G6354" s="492"/>
      <c r="H6354" s="199"/>
      <c r="I6354" s="199"/>
    </row>
    <row r="6355" spans="2:9" x14ac:dyDescent="0.3">
      <c r="B6355" s="285"/>
      <c r="C6355" s="492"/>
      <c r="D6355" s="492"/>
      <c r="E6355" s="492"/>
      <c r="F6355" s="492"/>
      <c r="G6355" s="492"/>
      <c r="H6355" s="199"/>
      <c r="I6355" s="199"/>
    </row>
    <row r="6356" spans="2:9" x14ac:dyDescent="0.3">
      <c r="B6356" s="285"/>
      <c r="C6356" s="492"/>
      <c r="D6356" s="492"/>
      <c r="E6356" s="492"/>
      <c r="F6356" s="492"/>
      <c r="G6356" s="492"/>
      <c r="H6356" s="199"/>
      <c r="I6356" s="199"/>
    </row>
    <row r="6357" spans="2:9" x14ac:dyDescent="0.3">
      <c r="B6357" s="285"/>
      <c r="C6357" s="492"/>
      <c r="D6357" s="492"/>
      <c r="E6357" s="492"/>
      <c r="F6357" s="492"/>
      <c r="G6357" s="492"/>
      <c r="H6357" s="199"/>
      <c r="I6357" s="199"/>
    </row>
    <row r="6358" spans="2:9" x14ac:dyDescent="0.3">
      <c r="B6358" s="285"/>
      <c r="C6358" s="492"/>
      <c r="D6358" s="492"/>
      <c r="E6358" s="492"/>
      <c r="F6358" s="492"/>
      <c r="G6358" s="492"/>
      <c r="H6358" s="199"/>
      <c r="I6358" s="199"/>
    </row>
    <row r="6359" spans="2:9" x14ac:dyDescent="0.3">
      <c r="B6359" s="285"/>
      <c r="C6359" s="492"/>
      <c r="D6359" s="492"/>
      <c r="E6359" s="492"/>
      <c r="F6359" s="492"/>
      <c r="G6359" s="492"/>
      <c r="H6359" s="199"/>
      <c r="I6359" s="199"/>
    </row>
    <row r="6360" spans="2:9" x14ac:dyDescent="0.3">
      <c r="B6360" s="285"/>
      <c r="C6360" s="492"/>
      <c r="D6360" s="492"/>
      <c r="E6360" s="492"/>
      <c r="F6360" s="492"/>
      <c r="G6360" s="492"/>
      <c r="H6360" s="199"/>
      <c r="I6360" s="199"/>
    </row>
    <row r="6361" spans="2:9" x14ac:dyDescent="0.3">
      <c r="B6361" s="285"/>
      <c r="C6361" s="492"/>
      <c r="D6361" s="492"/>
      <c r="E6361" s="492"/>
      <c r="F6361" s="492"/>
      <c r="G6361" s="492"/>
      <c r="H6361" s="199"/>
      <c r="I6361" s="199"/>
    </row>
    <row r="6362" spans="2:9" x14ac:dyDescent="0.3">
      <c r="B6362" s="285"/>
      <c r="C6362" s="492"/>
      <c r="D6362" s="492"/>
      <c r="E6362" s="492"/>
      <c r="F6362" s="492"/>
      <c r="G6362" s="492"/>
      <c r="H6362" s="199"/>
      <c r="I6362" s="199"/>
    </row>
    <row r="6363" spans="2:9" x14ac:dyDescent="0.3">
      <c r="B6363" s="285"/>
      <c r="C6363" s="492"/>
      <c r="D6363" s="492"/>
      <c r="E6363" s="492"/>
      <c r="F6363" s="492"/>
      <c r="G6363" s="492"/>
      <c r="H6363" s="199"/>
      <c r="I6363" s="199"/>
    </row>
    <row r="6364" spans="2:9" x14ac:dyDescent="0.3">
      <c r="B6364" s="285"/>
      <c r="C6364" s="492"/>
      <c r="D6364" s="492"/>
      <c r="E6364" s="492"/>
      <c r="F6364" s="492"/>
      <c r="G6364" s="492"/>
      <c r="H6364" s="199"/>
      <c r="I6364" s="199"/>
    </row>
    <row r="6365" spans="2:9" x14ac:dyDescent="0.3">
      <c r="B6365" s="285"/>
      <c r="C6365" s="492"/>
      <c r="D6365" s="492"/>
      <c r="E6365" s="492"/>
      <c r="F6365" s="492"/>
      <c r="G6365" s="492"/>
      <c r="H6365" s="199"/>
      <c r="I6365" s="199"/>
    </row>
    <row r="6366" spans="2:9" x14ac:dyDescent="0.3">
      <c r="B6366" s="285"/>
      <c r="C6366" s="492"/>
      <c r="D6366" s="492"/>
      <c r="E6366" s="492"/>
      <c r="F6366" s="492"/>
      <c r="G6366" s="492"/>
      <c r="H6366" s="199"/>
      <c r="I6366" s="199"/>
    </row>
    <row r="6367" spans="2:9" x14ac:dyDescent="0.3">
      <c r="B6367" s="285"/>
      <c r="C6367" s="492"/>
      <c r="D6367" s="492"/>
      <c r="E6367" s="492"/>
      <c r="F6367" s="492"/>
      <c r="G6367" s="492"/>
      <c r="H6367" s="199"/>
      <c r="I6367" s="199"/>
    </row>
    <row r="6368" spans="2:9" x14ac:dyDescent="0.3">
      <c r="B6368" s="285"/>
      <c r="C6368" s="492"/>
      <c r="D6368" s="492"/>
      <c r="E6368" s="492"/>
      <c r="F6368" s="492"/>
      <c r="G6368" s="492"/>
      <c r="H6368" s="199"/>
      <c r="I6368" s="199"/>
    </row>
    <row r="6369" spans="2:9" x14ac:dyDescent="0.3">
      <c r="B6369" s="285"/>
      <c r="C6369" s="492"/>
      <c r="D6369" s="492"/>
      <c r="E6369" s="492"/>
      <c r="F6369" s="492"/>
      <c r="G6369" s="492"/>
      <c r="H6369" s="199"/>
      <c r="I6369" s="199"/>
    </row>
    <row r="6370" spans="2:9" x14ac:dyDescent="0.3">
      <c r="B6370" s="285"/>
      <c r="C6370" s="492"/>
      <c r="D6370" s="492"/>
      <c r="E6370" s="492"/>
      <c r="F6370" s="492"/>
      <c r="G6370" s="492"/>
      <c r="H6370" s="199"/>
      <c r="I6370" s="199"/>
    </row>
    <row r="6371" spans="2:9" x14ac:dyDescent="0.3">
      <c r="B6371" s="285"/>
      <c r="C6371" s="492"/>
      <c r="D6371" s="492"/>
      <c r="E6371" s="492"/>
      <c r="F6371" s="492"/>
      <c r="G6371" s="492"/>
      <c r="H6371" s="199"/>
      <c r="I6371" s="199"/>
    </row>
    <row r="6372" spans="2:9" x14ac:dyDescent="0.3">
      <c r="B6372" s="285"/>
      <c r="C6372" s="492"/>
      <c r="D6372" s="492"/>
      <c r="E6372" s="492"/>
      <c r="F6372" s="492"/>
      <c r="G6372" s="492"/>
      <c r="H6372" s="199"/>
      <c r="I6372" s="199"/>
    </row>
    <row r="6373" spans="2:9" x14ac:dyDescent="0.3">
      <c r="B6373" s="285"/>
      <c r="C6373" s="492"/>
      <c r="D6373" s="492"/>
      <c r="E6373" s="492"/>
      <c r="F6373" s="492"/>
      <c r="G6373" s="492"/>
      <c r="H6373" s="199"/>
      <c r="I6373" s="199"/>
    </row>
    <row r="6374" spans="2:9" x14ac:dyDescent="0.3">
      <c r="B6374" s="285"/>
      <c r="C6374" s="492"/>
      <c r="D6374" s="492"/>
      <c r="E6374" s="492"/>
      <c r="F6374" s="492"/>
      <c r="G6374" s="492"/>
      <c r="H6374" s="199"/>
      <c r="I6374" s="199"/>
    </row>
    <row r="6375" spans="2:9" x14ac:dyDescent="0.3">
      <c r="B6375" s="285"/>
      <c r="C6375" s="492"/>
      <c r="D6375" s="492"/>
      <c r="E6375" s="492"/>
      <c r="F6375" s="492"/>
      <c r="G6375" s="492"/>
      <c r="H6375" s="199"/>
      <c r="I6375" s="199"/>
    </row>
    <row r="6376" spans="2:9" x14ac:dyDescent="0.3">
      <c r="B6376" s="285"/>
      <c r="C6376" s="492"/>
      <c r="D6376" s="492"/>
      <c r="E6376" s="492"/>
      <c r="F6376" s="492"/>
      <c r="G6376" s="492"/>
      <c r="H6376" s="199"/>
      <c r="I6376" s="199"/>
    </row>
    <row r="6377" spans="2:9" x14ac:dyDescent="0.3">
      <c r="B6377" s="285"/>
      <c r="C6377" s="492"/>
      <c r="D6377" s="492"/>
      <c r="E6377" s="492"/>
      <c r="F6377" s="492"/>
      <c r="G6377" s="492"/>
      <c r="H6377" s="199"/>
      <c r="I6377" s="199"/>
    </row>
    <row r="6378" spans="2:9" x14ac:dyDescent="0.3">
      <c r="B6378" s="285"/>
      <c r="C6378" s="492"/>
      <c r="D6378" s="492"/>
      <c r="E6378" s="492"/>
      <c r="F6378" s="492"/>
      <c r="G6378" s="492"/>
      <c r="H6378" s="199"/>
      <c r="I6378" s="199"/>
    </row>
    <row r="6379" spans="2:9" x14ac:dyDescent="0.3">
      <c r="B6379" s="285"/>
      <c r="C6379" s="492"/>
      <c r="D6379" s="492"/>
      <c r="E6379" s="492"/>
      <c r="F6379" s="492"/>
      <c r="G6379" s="492"/>
      <c r="H6379" s="199"/>
      <c r="I6379" s="199"/>
    </row>
    <row r="6380" spans="2:9" x14ac:dyDescent="0.3">
      <c r="B6380" s="285"/>
      <c r="C6380" s="492"/>
      <c r="D6380" s="492"/>
      <c r="E6380" s="492"/>
      <c r="F6380" s="492"/>
      <c r="G6380" s="492"/>
      <c r="H6380" s="199"/>
      <c r="I6380" s="199"/>
    </row>
    <row r="6381" spans="2:9" x14ac:dyDescent="0.3">
      <c r="B6381" s="285"/>
      <c r="C6381" s="492"/>
      <c r="D6381" s="492"/>
      <c r="E6381" s="492"/>
      <c r="F6381" s="492"/>
      <c r="G6381" s="492"/>
      <c r="H6381" s="199"/>
      <c r="I6381" s="199"/>
    </row>
    <row r="6382" spans="2:9" x14ac:dyDescent="0.3">
      <c r="B6382" s="285"/>
      <c r="C6382" s="492"/>
      <c r="D6382" s="492"/>
      <c r="E6382" s="492"/>
      <c r="F6382" s="492"/>
      <c r="G6382" s="492"/>
      <c r="H6382" s="199"/>
      <c r="I6382" s="199"/>
    </row>
    <row r="6383" spans="2:9" x14ac:dyDescent="0.3">
      <c r="B6383" s="285"/>
      <c r="C6383" s="492"/>
      <c r="D6383" s="492"/>
      <c r="E6383" s="492"/>
      <c r="F6383" s="492"/>
      <c r="G6383" s="492"/>
      <c r="H6383" s="199"/>
      <c r="I6383" s="199"/>
    </row>
    <row r="6384" spans="2:9" x14ac:dyDescent="0.3">
      <c r="B6384" s="285"/>
      <c r="C6384" s="492"/>
      <c r="D6384" s="492"/>
      <c r="E6384" s="492"/>
      <c r="F6384" s="492"/>
      <c r="G6384" s="492"/>
      <c r="H6384" s="199"/>
      <c r="I6384" s="199"/>
    </row>
    <row r="6385" spans="2:9" x14ac:dyDescent="0.3">
      <c r="B6385" s="285"/>
      <c r="C6385" s="492"/>
      <c r="D6385" s="492"/>
      <c r="E6385" s="492"/>
      <c r="F6385" s="492"/>
      <c r="G6385" s="492"/>
      <c r="H6385" s="199"/>
      <c r="I6385" s="199"/>
    </row>
    <row r="6386" spans="2:9" x14ac:dyDescent="0.3">
      <c r="B6386" s="285"/>
      <c r="C6386" s="492"/>
      <c r="D6386" s="492"/>
      <c r="E6386" s="492"/>
      <c r="F6386" s="492"/>
      <c r="G6386" s="492"/>
      <c r="H6386" s="199"/>
      <c r="I6386" s="199"/>
    </row>
    <row r="6387" spans="2:9" x14ac:dyDescent="0.3">
      <c r="B6387" s="285"/>
      <c r="C6387" s="492"/>
      <c r="D6387" s="492"/>
      <c r="E6387" s="492"/>
      <c r="F6387" s="492"/>
      <c r="G6387" s="492"/>
      <c r="H6387" s="199"/>
      <c r="I6387" s="199"/>
    </row>
    <row r="6388" spans="2:9" x14ac:dyDescent="0.3">
      <c r="B6388" s="285"/>
      <c r="C6388" s="492"/>
      <c r="D6388" s="492"/>
      <c r="E6388" s="492"/>
      <c r="F6388" s="492"/>
      <c r="G6388" s="492"/>
      <c r="H6388" s="199"/>
      <c r="I6388" s="199"/>
    </row>
    <row r="6389" spans="2:9" x14ac:dyDescent="0.3">
      <c r="B6389" s="285"/>
      <c r="C6389" s="492"/>
      <c r="D6389" s="492"/>
      <c r="E6389" s="492"/>
      <c r="F6389" s="492"/>
      <c r="G6389" s="492"/>
      <c r="H6389" s="199"/>
      <c r="I6389" s="199"/>
    </row>
    <row r="6390" spans="2:9" x14ac:dyDescent="0.3">
      <c r="B6390" s="285"/>
      <c r="C6390" s="492"/>
      <c r="D6390" s="492"/>
      <c r="E6390" s="492"/>
      <c r="F6390" s="492"/>
      <c r="G6390" s="492"/>
      <c r="H6390" s="199"/>
      <c r="I6390" s="199"/>
    </row>
    <row r="6391" spans="2:9" x14ac:dyDescent="0.3">
      <c r="B6391" s="285"/>
      <c r="C6391" s="492"/>
      <c r="D6391" s="492"/>
      <c r="E6391" s="492"/>
      <c r="F6391" s="492"/>
      <c r="G6391" s="492"/>
      <c r="H6391" s="199"/>
      <c r="I6391" s="199"/>
    </row>
    <row r="6392" spans="2:9" x14ac:dyDescent="0.3">
      <c r="B6392" s="285"/>
      <c r="C6392" s="492"/>
      <c r="D6392" s="492"/>
      <c r="E6392" s="492"/>
      <c r="F6392" s="492"/>
      <c r="G6392" s="492"/>
      <c r="H6392" s="199"/>
      <c r="I6392" s="199"/>
    </row>
    <row r="6393" spans="2:9" x14ac:dyDescent="0.3">
      <c r="B6393" s="285"/>
      <c r="C6393" s="492"/>
      <c r="D6393" s="492"/>
      <c r="E6393" s="492"/>
      <c r="F6393" s="492"/>
      <c r="G6393" s="492"/>
      <c r="H6393" s="199"/>
      <c r="I6393" s="199"/>
    </row>
    <row r="6394" spans="2:9" x14ac:dyDescent="0.3">
      <c r="B6394" s="285"/>
      <c r="C6394" s="492"/>
      <c r="D6394" s="492"/>
      <c r="E6394" s="492"/>
      <c r="F6394" s="492"/>
      <c r="G6394" s="492"/>
      <c r="H6394" s="199"/>
      <c r="I6394" s="199"/>
    </row>
    <row r="6395" spans="2:9" x14ac:dyDescent="0.3">
      <c r="B6395" s="285"/>
      <c r="C6395" s="492"/>
      <c r="D6395" s="492"/>
      <c r="E6395" s="492"/>
      <c r="F6395" s="492"/>
      <c r="G6395" s="492"/>
      <c r="H6395" s="199"/>
      <c r="I6395" s="199"/>
    </row>
    <row r="6396" spans="2:9" x14ac:dyDescent="0.3">
      <c r="B6396" s="285"/>
      <c r="C6396" s="492"/>
      <c r="D6396" s="492"/>
      <c r="E6396" s="492"/>
      <c r="F6396" s="492"/>
      <c r="G6396" s="492"/>
      <c r="H6396" s="199"/>
      <c r="I6396" s="199"/>
    </row>
    <row r="6397" spans="2:9" x14ac:dyDescent="0.3">
      <c r="B6397" s="285"/>
      <c r="C6397" s="492"/>
      <c r="D6397" s="492"/>
      <c r="E6397" s="492"/>
      <c r="F6397" s="492"/>
      <c r="G6397" s="492"/>
      <c r="H6397" s="199"/>
      <c r="I6397" s="199"/>
    </row>
    <row r="6398" spans="2:9" x14ac:dyDescent="0.3">
      <c r="B6398" s="285"/>
      <c r="C6398" s="492"/>
      <c r="D6398" s="492"/>
      <c r="E6398" s="492"/>
      <c r="F6398" s="492"/>
      <c r="G6398" s="492"/>
      <c r="H6398" s="199"/>
      <c r="I6398" s="199"/>
    </row>
    <row r="6399" spans="2:9" x14ac:dyDescent="0.3">
      <c r="B6399" s="285"/>
      <c r="C6399" s="492"/>
      <c r="D6399" s="492"/>
      <c r="E6399" s="492"/>
      <c r="F6399" s="492"/>
      <c r="G6399" s="492"/>
      <c r="H6399" s="199"/>
      <c r="I6399" s="199"/>
    </row>
    <row r="6400" spans="2:9" x14ac:dyDescent="0.3">
      <c r="B6400" s="285"/>
      <c r="C6400" s="492"/>
      <c r="D6400" s="492"/>
      <c r="E6400" s="492"/>
      <c r="F6400" s="492"/>
      <c r="G6400" s="492"/>
      <c r="H6400" s="199"/>
      <c r="I6400" s="199"/>
    </row>
    <row r="6401" spans="2:9" x14ac:dyDescent="0.3">
      <c r="B6401" s="285"/>
      <c r="C6401" s="492"/>
      <c r="D6401" s="492"/>
      <c r="E6401" s="492"/>
      <c r="F6401" s="492"/>
      <c r="G6401" s="492"/>
      <c r="H6401" s="199"/>
      <c r="I6401" s="199"/>
    </row>
    <row r="6402" spans="2:9" x14ac:dyDescent="0.3">
      <c r="B6402" s="285"/>
      <c r="C6402" s="492"/>
      <c r="D6402" s="492"/>
      <c r="E6402" s="492"/>
      <c r="F6402" s="492"/>
      <c r="G6402" s="492"/>
      <c r="H6402" s="199"/>
      <c r="I6402" s="199"/>
    </row>
    <row r="6403" spans="2:9" x14ac:dyDescent="0.3">
      <c r="B6403" s="285"/>
      <c r="C6403" s="492"/>
      <c r="D6403" s="492"/>
      <c r="E6403" s="492"/>
      <c r="F6403" s="492"/>
      <c r="G6403" s="492"/>
      <c r="H6403" s="199"/>
      <c r="I6403" s="199"/>
    </row>
    <row r="6404" spans="2:9" x14ac:dyDescent="0.3">
      <c r="B6404" s="285"/>
      <c r="C6404" s="492"/>
      <c r="D6404" s="492"/>
      <c r="E6404" s="492"/>
      <c r="F6404" s="492"/>
      <c r="G6404" s="492"/>
      <c r="H6404" s="199"/>
      <c r="I6404" s="199"/>
    </row>
    <row r="6405" spans="2:9" x14ac:dyDescent="0.3">
      <c r="B6405" s="285"/>
      <c r="C6405" s="492"/>
      <c r="D6405" s="492"/>
      <c r="E6405" s="492"/>
      <c r="F6405" s="492"/>
      <c r="G6405" s="492"/>
      <c r="H6405" s="199"/>
      <c r="I6405" s="199"/>
    </row>
    <row r="6406" spans="2:9" x14ac:dyDescent="0.3">
      <c r="B6406" s="285"/>
      <c r="C6406" s="492"/>
      <c r="D6406" s="492"/>
      <c r="E6406" s="492"/>
      <c r="F6406" s="492"/>
      <c r="G6406" s="492"/>
      <c r="H6406" s="199"/>
      <c r="I6406" s="199"/>
    </row>
    <row r="6407" spans="2:9" x14ac:dyDescent="0.3">
      <c r="B6407" s="285"/>
      <c r="C6407" s="492"/>
      <c r="D6407" s="492"/>
      <c r="E6407" s="492"/>
      <c r="F6407" s="492"/>
      <c r="G6407" s="492"/>
      <c r="H6407" s="199"/>
      <c r="I6407" s="199"/>
    </row>
    <row r="6408" spans="2:9" x14ac:dyDescent="0.3">
      <c r="B6408" s="285"/>
      <c r="C6408" s="492"/>
      <c r="D6408" s="492"/>
      <c r="E6408" s="492"/>
      <c r="F6408" s="492"/>
      <c r="G6408" s="492"/>
      <c r="H6408" s="199"/>
      <c r="I6408" s="199"/>
    </row>
    <row r="6409" spans="2:9" x14ac:dyDescent="0.3">
      <c r="B6409" s="285"/>
      <c r="C6409" s="492"/>
      <c r="D6409" s="492"/>
      <c r="E6409" s="492"/>
      <c r="F6409" s="492"/>
      <c r="G6409" s="492"/>
      <c r="H6409" s="199"/>
      <c r="I6409" s="199"/>
    </row>
    <row r="6410" spans="2:9" x14ac:dyDescent="0.3">
      <c r="B6410" s="285"/>
      <c r="C6410" s="492"/>
      <c r="D6410" s="492"/>
      <c r="E6410" s="492"/>
      <c r="F6410" s="492"/>
      <c r="G6410" s="492"/>
      <c r="H6410" s="199"/>
      <c r="I6410" s="199"/>
    </row>
    <row r="6411" spans="2:9" x14ac:dyDescent="0.3">
      <c r="B6411" s="285"/>
      <c r="C6411" s="492"/>
      <c r="D6411" s="492"/>
      <c r="E6411" s="492"/>
      <c r="F6411" s="492"/>
      <c r="G6411" s="492"/>
      <c r="H6411" s="199"/>
      <c r="I6411" s="199"/>
    </row>
    <row r="6412" spans="2:9" x14ac:dyDescent="0.3">
      <c r="B6412" s="285"/>
      <c r="C6412" s="492"/>
      <c r="D6412" s="492"/>
      <c r="E6412" s="492"/>
      <c r="F6412" s="492"/>
      <c r="G6412" s="492"/>
      <c r="H6412" s="199"/>
      <c r="I6412" s="199"/>
    </row>
    <row r="6413" spans="2:9" x14ac:dyDescent="0.3">
      <c r="B6413" s="285"/>
      <c r="C6413" s="492"/>
      <c r="D6413" s="492"/>
      <c r="E6413" s="492"/>
      <c r="F6413" s="492"/>
      <c r="G6413" s="492"/>
      <c r="H6413" s="199"/>
      <c r="I6413" s="199"/>
    </row>
    <row r="6414" spans="2:9" x14ac:dyDescent="0.3">
      <c r="B6414" s="285"/>
      <c r="C6414" s="492"/>
      <c r="D6414" s="492"/>
      <c r="E6414" s="492"/>
      <c r="F6414" s="492"/>
      <c r="G6414" s="492"/>
      <c r="H6414" s="199"/>
      <c r="I6414" s="199"/>
    </row>
    <row r="6415" spans="2:9" x14ac:dyDescent="0.3">
      <c r="B6415" s="285"/>
      <c r="C6415" s="492"/>
      <c r="D6415" s="492"/>
      <c r="E6415" s="492"/>
      <c r="F6415" s="492"/>
      <c r="G6415" s="492"/>
      <c r="H6415" s="199"/>
      <c r="I6415" s="199"/>
    </row>
    <row r="6416" spans="2:9" x14ac:dyDescent="0.3">
      <c r="B6416" s="285"/>
      <c r="C6416" s="492"/>
      <c r="D6416" s="492"/>
      <c r="E6416" s="492"/>
      <c r="F6416" s="492"/>
      <c r="G6416" s="492"/>
      <c r="H6416" s="199"/>
      <c r="I6416" s="199"/>
    </row>
    <row r="6417" spans="2:9" x14ac:dyDescent="0.3">
      <c r="B6417" s="285"/>
      <c r="C6417" s="492"/>
      <c r="D6417" s="492"/>
      <c r="E6417" s="492"/>
      <c r="F6417" s="492"/>
      <c r="G6417" s="492"/>
      <c r="H6417" s="199"/>
      <c r="I6417" s="199"/>
    </row>
    <row r="6418" spans="2:9" x14ac:dyDescent="0.3">
      <c r="B6418" s="285"/>
      <c r="C6418" s="492"/>
      <c r="D6418" s="492"/>
      <c r="E6418" s="492"/>
      <c r="F6418" s="492"/>
      <c r="G6418" s="492"/>
      <c r="H6418" s="199"/>
      <c r="I6418" s="199"/>
    </row>
    <row r="6419" spans="2:9" x14ac:dyDescent="0.3">
      <c r="B6419" s="285"/>
      <c r="C6419" s="492"/>
      <c r="D6419" s="492"/>
      <c r="E6419" s="492"/>
      <c r="F6419" s="492"/>
      <c r="G6419" s="492"/>
      <c r="H6419" s="199"/>
      <c r="I6419" s="199"/>
    </row>
    <row r="6420" spans="2:9" x14ac:dyDescent="0.3">
      <c r="B6420" s="285"/>
      <c r="C6420" s="492"/>
      <c r="D6420" s="492"/>
      <c r="E6420" s="492"/>
      <c r="F6420" s="492"/>
      <c r="G6420" s="492"/>
      <c r="H6420" s="199"/>
      <c r="I6420" s="199"/>
    </row>
    <row r="6421" spans="2:9" x14ac:dyDescent="0.3">
      <c r="B6421" s="285"/>
      <c r="C6421" s="492"/>
      <c r="D6421" s="492"/>
      <c r="E6421" s="492"/>
      <c r="F6421" s="492"/>
      <c r="G6421" s="492"/>
      <c r="H6421" s="199"/>
      <c r="I6421" s="199"/>
    </row>
    <row r="6422" spans="2:9" x14ac:dyDescent="0.3">
      <c r="B6422" s="285"/>
      <c r="C6422" s="492"/>
      <c r="D6422" s="492"/>
      <c r="E6422" s="492"/>
      <c r="F6422" s="492"/>
      <c r="G6422" s="492"/>
      <c r="H6422" s="199"/>
      <c r="I6422" s="199"/>
    </row>
    <row r="6423" spans="2:9" x14ac:dyDescent="0.3">
      <c r="B6423" s="285"/>
      <c r="C6423" s="492"/>
      <c r="D6423" s="492"/>
      <c r="E6423" s="492"/>
      <c r="F6423" s="492"/>
      <c r="G6423" s="492"/>
      <c r="H6423" s="199"/>
      <c r="I6423" s="199"/>
    </row>
    <row r="6424" spans="2:9" x14ac:dyDescent="0.3">
      <c r="B6424" s="285"/>
      <c r="C6424" s="492"/>
      <c r="D6424" s="492"/>
      <c r="E6424" s="492"/>
      <c r="F6424" s="492"/>
      <c r="G6424" s="492"/>
      <c r="H6424" s="199"/>
      <c r="I6424" s="199"/>
    </row>
    <row r="6425" spans="2:9" x14ac:dyDescent="0.3">
      <c r="B6425" s="285"/>
      <c r="C6425" s="492"/>
      <c r="D6425" s="492"/>
      <c r="E6425" s="492"/>
      <c r="F6425" s="492"/>
      <c r="G6425" s="492"/>
      <c r="H6425" s="199"/>
      <c r="I6425" s="199"/>
    </row>
    <row r="6426" spans="2:9" x14ac:dyDescent="0.3">
      <c r="B6426" s="285"/>
      <c r="C6426" s="492"/>
      <c r="D6426" s="492"/>
      <c r="E6426" s="492"/>
      <c r="F6426" s="492"/>
      <c r="G6426" s="492"/>
      <c r="H6426" s="199"/>
      <c r="I6426" s="199"/>
    </row>
    <row r="6427" spans="2:9" x14ac:dyDescent="0.3">
      <c r="B6427" s="285"/>
      <c r="C6427" s="492"/>
      <c r="D6427" s="492"/>
      <c r="E6427" s="492"/>
      <c r="F6427" s="492"/>
      <c r="G6427" s="492"/>
      <c r="H6427" s="199"/>
      <c r="I6427" s="199"/>
    </row>
    <row r="6428" spans="2:9" x14ac:dyDescent="0.3">
      <c r="B6428" s="285"/>
      <c r="C6428" s="492"/>
      <c r="D6428" s="492"/>
      <c r="E6428" s="492"/>
      <c r="F6428" s="492"/>
      <c r="G6428" s="492"/>
      <c r="H6428" s="199"/>
      <c r="I6428" s="199"/>
    </row>
    <row r="6429" spans="2:9" x14ac:dyDescent="0.3">
      <c r="B6429" s="285"/>
      <c r="C6429" s="492"/>
      <c r="D6429" s="492"/>
      <c r="E6429" s="492"/>
      <c r="F6429" s="492"/>
      <c r="G6429" s="492"/>
      <c r="H6429" s="199"/>
      <c r="I6429" s="199"/>
    </row>
    <row r="6430" spans="2:9" x14ac:dyDescent="0.3">
      <c r="B6430" s="285"/>
      <c r="C6430" s="492"/>
      <c r="D6430" s="492"/>
      <c r="E6430" s="492"/>
      <c r="F6430" s="492"/>
      <c r="G6430" s="492"/>
      <c r="H6430" s="199"/>
      <c r="I6430" s="199"/>
    </row>
    <row r="6431" spans="2:9" x14ac:dyDescent="0.3">
      <c r="B6431" s="285"/>
      <c r="C6431" s="492"/>
      <c r="D6431" s="492"/>
      <c r="E6431" s="492"/>
      <c r="F6431" s="492"/>
      <c r="G6431" s="492"/>
      <c r="H6431" s="199"/>
      <c r="I6431" s="199"/>
    </row>
    <row r="6432" spans="2:9" x14ac:dyDescent="0.3">
      <c r="B6432" s="285"/>
      <c r="C6432" s="492"/>
      <c r="D6432" s="492"/>
      <c r="E6432" s="492"/>
      <c r="F6432" s="492"/>
      <c r="G6432" s="492"/>
      <c r="H6432" s="199"/>
      <c r="I6432" s="199"/>
    </row>
    <row r="6433" spans="2:9" x14ac:dyDescent="0.3">
      <c r="B6433" s="285"/>
      <c r="C6433" s="492"/>
      <c r="D6433" s="492"/>
      <c r="E6433" s="492"/>
      <c r="F6433" s="492"/>
      <c r="G6433" s="492"/>
      <c r="H6433" s="199"/>
      <c r="I6433" s="199"/>
    </row>
    <row r="6434" spans="2:9" x14ac:dyDescent="0.3">
      <c r="B6434" s="285"/>
      <c r="C6434" s="492"/>
      <c r="D6434" s="492"/>
      <c r="E6434" s="492"/>
      <c r="F6434" s="492"/>
      <c r="G6434" s="492"/>
      <c r="H6434" s="199"/>
      <c r="I6434" s="199"/>
    </row>
    <row r="6435" spans="2:9" x14ac:dyDescent="0.3">
      <c r="B6435" s="285"/>
      <c r="C6435" s="492"/>
      <c r="D6435" s="492"/>
      <c r="E6435" s="492"/>
      <c r="F6435" s="492"/>
      <c r="G6435" s="492"/>
      <c r="H6435" s="199"/>
      <c r="I6435" s="199"/>
    </row>
    <row r="6436" spans="2:9" x14ac:dyDescent="0.3">
      <c r="B6436" s="285"/>
      <c r="C6436" s="492"/>
      <c r="D6436" s="492"/>
      <c r="E6436" s="492"/>
      <c r="F6436" s="492"/>
      <c r="G6436" s="492"/>
      <c r="H6436" s="199"/>
      <c r="I6436" s="199"/>
    </row>
    <row r="6437" spans="2:9" x14ac:dyDescent="0.3">
      <c r="B6437" s="285"/>
      <c r="C6437" s="492"/>
      <c r="D6437" s="492"/>
      <c r="E6437" s="492"/>
      <c r="F6437" s="492"/>
      <c r="G6437" s="492"/>
      <c r="H6437" s="199"/>
      <c r="I6437" s="199"/>
    </row>
    <row r="6438" spans="2:9" x14ac:dyDescent="0.3">
      <c r="B6438" s="285"/>
      <c r="C6438" s="492"/>
      <c r="D6438" s="492"/>
      <c r="E6438" s="492"/>
      <c r="F6438" s="492"/>
      <c r="G6438" s="492"/>
      <c r="H6438" s="199"/>
      <c r="I6438" s="199"/>
    </row>
    <row r="6439" spans="2:9" x14ac:dyDescent="0.3">
      <c r="B6439" s="285"/>
      <c r="C6439" s="492"/>
      <c r="D6439" s="492"/>
      <c r="E6439" s="492"/>
      <c r="F6439" s="492"/>
      <c r="G6439" s="492"/>
      <c r="H6439" s="199"/>
      <c r="I6439" s="199"/>
    </row>
    <row r="6440" spans="2:9" x14ac:dyDescent="0.3">
      <c r="B6440" s="285"/>
      <c r="C6440" s="492"/>
      <c r="D6440" s="492"/>
      <c r="E6440" s="492"/>
      <c r="F6440" s="492"/>
      <c r="G6440" s="492"/>
      <c r="H6440" s="199"/>
      <c r="I6440" s="199"/>
    </row>
    <row r="6441" spans="2:9" x14ac:dyDescent="0.3">
      <c r="B6441" s="285"/>
      <c r="C6441" s="492"/>
      <c r="D6441" s="492"/>
      <c r="E6441" s="492"/>
      <c r="F6441" s="492"/>
      <c r="G6441" s="492"/>
      <c r="H6441" s="199"/>
      <c r="I6441" s="199"/>
    </row>
    <row r="6442" spans="2:9" x14ac:dyDescent="0.3">
      <c r="B6442" s="285"/>
      <c r="C6442" s="492"/>
      <c r="D6442" s="492"/>
      <c r="E6442" s="492"/>
      <c r="F6442" s="492"/>
      <c r="G6442" s="492"/>
      <c r="H6442" s="199"/>
      <c r="I6442" s="199"/>
    </row>
    <row r="6443" spans="2:9" x14ac:dyDescent="0.3">
      <c r="B6443" s="285"/>
      <c r="C6443" s="492"/>
      <c r="D6443" s="492"/>
      <c r="E6443" s="492"/>
      <c r="F6443" s="492"/>
      <c r="G6443" s="492"/>
      <c r="H6443" s="199"/>
      <c r="I6443" s="199"/>
    </row>
    <row r="6444" spans="2:9" x14ac:dyDescent="0.3">
      <c r="B6444" s="285"/>
      <c r="C6444" s="492"/>
      <c r="D6444" s="492"/>
      <c r="E6444" s="492"/>
      <c r="F6444" s="492"/>
      <c r="G6444" s="492"/>
      <c r="H6444" s="199"/>
      <c r="I6444" s="199"/>
    </row>
    <row r="6445" spans="2:9" x14ac:dyDescent="0.3">
      <c r="B6445" s="285"/>
      <c r="C6445" s="492"/>
      <c r="D6445" s="492"/>
      <c r="E6445" s="492"/>
      <c r="F6445" s="492"/>
      <c r="G6445" s="492"/>
      <c r="H6445" s="199"/>
      <c r="I6445" s="199"/>
    </row>
    <row r="6446" spans="2:9" x14ac:dyDescent="0.3">
      <c r="B6446" s="285"/>
      <c r="C6446" s="492"/>
      <c r="D6446" s="492"/>
      <c r="E6446" s="492"/>
      <c r="F6446" s="492"/>
      <c r="G6446" s="492"/>
      <c r="H6446" s="199"/>
      <c r="I6446" s="199"/>
    </row>
    <row r="6447" spans="2:9" x14ac:dyDescent="0.3">
      <c r="B6447" s="285"/>
      <c r="C6447" s="492"/>
      <c r="D6447" s="492"/>
      <c r="E6447" s="492"/>
      <c r="F6447" s="492"/>
      <c r="G6447" s="492"/>
      <c r="H6447" s="199"/>
      <c r="I6447" s="199"/>
    </row>
    <row r="6448" spans="2:9" x14ac:dyDescent="0.3">
      <c r="B6448" s="285"/>
      <c r="C6448" s="492"/>
      <c r="D6448" s="492"/>
      <c r="E6448" s="492"/>
      <c r="F6448" s="492"/>
      <c r="G6448" s="492"/>
      <c r="H6448" s="199"/>
      <c r="I6448" s="199"/>
    </row>
    <row r="6449" spans="2:9" x14ac:dyDescent="0.3">
      <c r="B6449" s="285"/>
      <c r="C6449" s="492"/>
      <c r="D6449" s="492"/>
      <c r="E6449" s="492"/>
      <c r="F6449" s="492"/>
      <c r="G6449" s="492"/>
      <c r="H6449" s="199"/>
      <c r="I6449" s="199"/>
    </row>
    <row r="6450" spans="2:9" x14ac:dyDescent="0.3">
      <c r="B6450" s="285"/>
      <c r="C6450" s="492"/>
      <c r="D6450" s="492"/>
      <c r="E6450" s="492"/>
      <c r="F6450" s="492"/>
      <c r="G6450" s="492"/>
      <c r="H6450" s="199"/>
      <c r="I6450" s="199"/>
    </row>
    <row r="6451" spans="2:9" x14ac:dyDescent="0.3">
      <c r="B6451" s="285"/>
      <c r="C6451" s="492"/>
      <c r="D6451" s="492"/>
      <c r="E6451" s="492"/>
      <c r="F6451" s="492"/>
      <c r="G6451" s="492"/>
      <c r="H6451" s="199"/>
      <c r="I6451" s="199"/>
    </row>
    <row r="6452" spans="2:9" x14ac:dyDescent="0.3">
      <c r="B6452" s="285"/>
      <c r="C6452" s="492"/>
      <c r="D6452" s="492"/>
      <c r="E6452" s="492"/>
      <c r="F6452" s="492"/>
      <c r="G6452" s="492"/>
      <c r="H6452" s="199"/>
      <c r="I6452" s="199"/>
    </row>
    <row r="6453" spans="2:9" x14ac:dyDescent="0.3">
      <c r="B6453" s="285"/>
      <c r="C6453" s="492"/>
      <c r="D6453" s="492"/>
      <c r="E6453" s="492"/>
      <c r="F6453" s="492"/>
      <c r="G6453" s="492"/>
      <c r="H6453" s="199"/>
      <c r="I6453" s="199"/>
    </row>
    <row r="6454" spans="2:9" x14ac:dyDescent="0.3">
      <c r="B6454" s="285"/>
      <c r="C6454" s="492"/>
      <c r="D6454" s="492"/>
      <c r="E6454" s="492"/>
      <c r="F6454" s="492"/>
      <c r="G6454" s="492"/>
      <c r="H6454" s="199"/>
      <c r="I6454" s="199"/>
    </row>
    <row r="6455" spans="2:9" x14ac:dyDescent="0.3">
      <c r="B6455" s="285"/>
      <c r="C6455" s="492"/>
      <c r="D6455" s="492"/>
      <c r="E6455" s="492"/>
      <c r="F6455" s="492"/>
      <c r="G6455" s="492"/>
      <c r="H6455" s="199"/>
      <c r="I6455" s="199"/>
    </row>
    <row r="6456" spans="2:9" x14ac:dyDescent="0.3">
      <c r="B6456" s="285"/>
      <c r="C6456" s="492"/>
      <c r="D6456" s="492"/>
      <c r="E6456" s="492"/>
      <c r="F6456" s="492"/>
      <c r="G6456" s="492"/>
      <c r="H6456" s="199"/>
      <c r="I6456" s="199"/>
    </row>
    <row r="6457" spans="2:9" x14ac:dyDescent="0.3">
      <c r="B6457" s="285"/>
      <c r="C6457" s="492"/>
      <c r="D6457" s="492"/>
      <c r="E6457" s="492"/>
      <c r="F6457" s="492"/>
      <c r="G6457" s="492"/>
      <c r="H6457" s="199"/>
      <c r="I6457" s="199"/>
    </row>
    <row r="6458" spans="2:9" x14ac:dyDescent="0.3">
      <c r="B6458" s="285"/>
      <c r="C6458" s="492"/>
      <c r="D6458" s="492"/>
      <c r="E6458" s="492"/>
      <c r="F6458" s="492"/>
      <c r="G6458" s="492"/>
      <c r="H6458" s="199"/>
      <c r="I6458" s="199"/>
    </row>
    <row r="6459" spans="2:9" x14ac:dyDescent="0.3">
      <c r="B6459" s="285"/>
      <c r="C6459" s="492"/>
      <c r="D6459" s="492"/>
      <c r="E6459" s="492"/>
      <c r="F6459" s="492"/>
      <c r="G6459" s="492"/>
      <c r="H6459" s="199"/>
      <c r="I6459" s="199"/>
    </row>
    <row r="6460" spans="2:9" x14ac:dyDescent="0.3">
      <c r="B6460" s="285"/>
      <c r="C6460" s="492"/>
      <c r="D6460" s="492"/>
      <c r="E6460" s="492"/>
      <c r="F6460" s="492"/>
      <c r="G6460" s="492"/>
      <c r="H6460" s="199"/>
      <c r="I6460" s="199"/>
    </row>
    <row r="6461" spans="2:9" x14ac:dyDescent="0.3">
      <c r="B6461" s="285"/>
      <c r="C6461" s="492"/>
      <c r="D6461" s="492"/>
      <c r="E6461" s="492"/>
      <c r="F6461" s="492"/>
      <c r="G6461" s="492"/>
      <c r="H6461" s="199"/>
      <c r="I6461" s="199"/>
    </row>
    <row r="6462" spans="2:9" x14ac:dyDescent="0.3">
      <c r="B6462" s="285"/>
      <c r="C6462" s="492"/>
      <c r="D6462" s="492"/>
      <c r="E6462" s="492"/>
      <c r="F6462" s="492"/>
      <c r="G6462" s="492"/>
      <c r="H6462" s="199"/>
      <c r="I6462" s="199"/>
    </row>
    <row r="6463" spans="2:9" x14ac:dyDescent="0.3">
      <c r="B6463" s="285"/>
      <c r="C6463" s="492"/>
      <c r="D6463" s="492"/>
      <c r="E6463" s="492"/>
      <c r="F6463" s="492"/>
      <c r="G6463" s="492"/>
      <c r="H6463" s="199"/>
      <c r="I6463" s="199"/>
    </row>
    <row r="6464" spans="2:9" x14ac:dyDescent="0.3">
      <c r="B6464" s="285"/>
      <c r="C6464" s="492"/>
      <c r="D6464" s="492"/>
      <c r="E6464" s="492"/>
      <c r="F6464" s="492"/>
      <c r="G6464" s="492"/>
      <c r="H6464" s="199"/>
      <c r="I6464" s="199"/>
    </row>
    <row r="6465" spans="2:9" x14ac:dyDescent="0.3">
      <c r="B6465" s="285"/>
      <c r="C6465" s="492"/>
      <c r="D6465" s="492"/>
      <c r="E6465" s="492"/>
      <c r="F6465" s="492"/>
      <c r="G6465" s="492"/>
      <c r="H6465" s="199"/>
      <c r="I6465" s="199"/>
    </row>
    <row r="6466" spans="2:9" x14ac:dyDescent="0.3">
      <c r="B6466" s="285"/>
      <c r="C6466" s="492"/>
      <c r="D6466" s="492"/>
      <c r="E6466" s="492"/>
      <c r="F6466" s="492"/>
      <c r="G6466" s="492"/>
      <c r="H6466" s="199"/>
      <c r="I6466" s="199"/>
    </row>
    <row r="6467" spans="2:9" x14ac:dyDescent="0.3">
      <c r="B6467" s="285"/>
      <c r="C6467" s="492"/>
      <c r="D6467" s="492"/>
      <c r="E6467" s="492"/>
      <c r="F6467" s="492"/>
      <c r="G6467" s="492"/>
      <c r="H6467" s="199"/>
      <c r="I6467" s="199"/>
    </row>
    <row r="6468" spans="2:9" x14ac:dyDescent="0.3">
      <c r="B6468" s="285"/>
      <c r="C6468" s="492"/>
      <c r="D6468" s="492"/>
      <c r="E6468" s="492"/>
      <c r="F6468" s="492"/>
      <c r="G6468" s="492"/>
      <c r="H6468" s="199"/>
      <c r="I6468" s="199"/>
    </row>
    <row r="6469" spans="2:9" x14ac:dyDescent="0.3">
      <c r="B6469" s="285"/>
      <c r="C6469" s="492"/>
      <c r="D6469" s="492"/>
      <c r="E6469" s="492"/>
      <c r="F6469" s="492"/>
      <c r="G6469" s="492"/>
      <c r="H6469" s="199"/>
      <c r="I6469" s="199"/>
    </row>
    <row r="6470" spans="2:9" x14ac:dyDescent="0.3">
      <c r="B6470" s="285"/>
      <c r="C6470" s="492"/>
      <c r="D6470" s="492"/>
      <c r="E6470" s="492"/>
      <c r="F6470" s="492"/>
      <c r="G6470" s="492"/>
      <c r="H6470" s="199"/>
      <c r="I6470" s="199"/>
    </row>
    <row r="6471" spans="2:9" x14ac:dyDescent="0.3">
      <c r="B6471" s="285"/>
      <c r="C6471" s="492"/>
      <c r="D6471" s="492"/>
      <c r="E6471" s="492"/>
      <c r="F6471" s="492"/>
      <c r="G6471" s="492"/>
      <c r="H6471" s="199"/>
      <c r="I6471" s="199"/>
    </row>
    <row r="6472" spans="2:9" x14ac:dyDescent="0.3">
      <c r="B6472" s="285"/>
      <c r="C6472" s="492"/>
      <c r="D6472" s="492"/>
      <c r="E6472" s="492"/>
      <c r="F6472" s="492"/>
      <c r="G6472" s="492"/>
      <c r="H6472" s="199"/>
      <c r="I6472" s="199"/>
    </row>
    <row r="6473" spans="2:9" x14ac:dyDescent="0.3">
      <c r="B6473" s="285"/>
      <c r="C6473" s="492"/>
      <c r="D6473" s="492"/>
      <c r="E6473" s="492"/>
      <c r="F6473" s="492"/>
      <c r="G6473" s="492"/>
      <c r="H6473" s="199"/>
      <c r="I6473" s="199"/>
    </row>
    <row r="6474" spans="2:9" x14ac:dyDescent="0.3">
      <c r="B6474" s="285"/>
      <c r="C6474" s="492"/>
      <c r="D6474" s="492"/>
      <c r="E6474" s="492"/>
      <c r="F6474" s="492"/>
      <c r="G6474" s="492"/>
      <c r="H6474" s="199"/>
      <c r="I6474" s="199"/>
    </row>
    <row r="6475" spans="2:9" x14ac:dyDescent="0.3">
      <c r="B6475" s="285"/>
      <c r="C6475" s="492"/>
      <c r="D6475" s="492"/>
      <c r="E6475" s="492"/>
      <c r="F6475" s="492"/>
      <c r="G6475" s="492"/>
      <c r="H6475" s="199"/>
      <c r="I6475" s="199"/>
    </row>
    <row r="6476" spans="2:9" x14ac:dyDescent="0.3">
      <c r="B6476" s="285"/>
      <c r="C6476" s="492"/>
      <c r="D6476" s="492"/>
      <c r="E6476" s="492"/>
      <c r="F6476" s="492"/>
      <c r="G6476" s="492"/>
      <c r="H6476" s="199"/>
      <c r="I6476" s="199"/>
    </row>
    <row r="6477" spans="2:9" x14ac:dyDescent="0.3">
      <c r="B6477" s="285"/>
      <c r="C6477" s="492"/>
      <c r="D6477" s="492"/>
      <c r="E6477" s="492"/>
      <c r="F6477" s="492"/>
      <c r="G6477" s="492"/>
      <c r="H6477" s="199"/>
      <c r="I6477" s="199"/>
    </row>
    <row r="6478" spans="2:9" x14ac:dyDescent="0.3">
      <c r="B6478" s="285"/>
      <c r="C6478" s="492"/>
      <c r="D6478" s="492"/>
      <c r="E6478" s="492"/>
      <c r="F6478" s="492"/>
      <c r="G6478" s="492"/>
      <c r="H6478" s="199"/>
      <c r="I6478" s="199"/>
    </row>
    <row r="6479" spans="2:9" x14ac:dyDescent="0.3">
      <c r="B6479" s="285"/>
      <c r="C6479" s="492"/>
      <c r="D6479" s="492"/>
      <c r="E6479" s="492"/>
      <c r="F6479" s="492"/>
      <c r="G6479" s="492"/>
      <c r="H6479" s="199"/>
      <c r="I6479" s="199"/>
    </row>
    <row r="6480" spans="2:9" x14ac:dyDescent="0.3">
      <c r="B6480" s="285"/>
      <c r="C6480" s="492"/>
      <c r="D6480" s="492"/>
      <c r="E6480" s="492"/>
      <c r="F6480" s="492"/>
      <c r="G6480" s="492"/>
      <c r="H6480" s="199"/>
      <c r="I6480" s="199"/>
    </row>
    <row r="6481" spans="2:9" x14ac:dyDescent="0.3">
      <c r="B6481" s="285"/>
      <c r="C6481" s="492"/>
      <c r="D6481" s="492"/>
      <c r="E6481" s="492"/>
      <c r="F6481" s="492"/>
      <c r="G6481" s="492"/>
      <c r="H6481" s="199"/>
      <c r="I6481" s="199"/>
    </row>
    <row r="6482" spans="2:9" x14ac:dyDescent="0.3">
      <c r="B6482" s="285"/>
      <c r="C6482" s="492"/>
      <c r="D6482" s="492"/>
      <c r="E6482" s="492"/>
      <c r="F6482" s="492"/>
      <c r="G6482" s="492"/>
      <c r="H6482" s="199"/>
      <c r="I6482" s="199"/>
    </row>
    <row r="6483" spans="2:9" x14ac:dyDescent="0.3">
      <c r="B6483" s="285"/>
      <c r="C6483" s="492"/>
      <c r="D6483" s="492"/>
      <c r="E6483" s="492"/>
      <c r="F6483" s="492"/>
      <c r="G6483" s="492"/>
      <c r="H6483" s="199"/>
      <c r="I6483" s="199"/>
    </row>
    <row r="6484" spans="2:9" x14ac:dyDescent="0.3">
      <c r="B6484" s="285"/>
      <c r="C6484" s="492"/>
      <c r="D6484" s="492"/>
      <c r="E6484" s="492"/>
      <c r="F6484" s="492"/>
      <c r="G6484" s="492"/>
      <c r="H6484" s="199"/>
      <c r="I6484" s="199"/>
    </row>
    <row r="6485" spans="2:9" x14ac:dyDescent="0.3">
      <c r="B6485" s="285"/>
      <c r="C6485" s="492"/>
      <c r="D6485" s="492"/>
      <c r="E6485" s="492"/>
      <c r="F6485" s="492"/>
      <c r="G6485" s="492"/>
      <c r="H6485" s="199"/>
      <c r="I6485" s="199"/>
    </row>
    <row r="6486" spans="2:9" x14ac:dyDescent="0.3">
      <c r="B6486" s="285"/>
      <c r="C6486" s="492"/>
      <c r="D6486" s="492"/>
      <c r="E6486" s="492"/>
      <c r="F6486" s="492"/>
      <c r="G6486" s="492"/>
      <c r="H6486" s="199"/>
      <c r="I6486" s="199"/>
    </row>
    <row r="6487" spans="2:9" x14ac:dyDescent="0.3">
      <c r="B6487" s="285"/>
      <c r="C6487" s="492"/>
      <c r="D6487" s="492"/>
      <c r="E6487" s="492"/>
      <c r="F6487" s="492"/>
      <c r="G6487" s="492"/>
      <c r="H6487" s="199"/>
      <c r="I6487" s="199"/>
    </row>
    <row r="6488" spans="2:9" x14ac:dyDescent="0.3">
      <c r="B6488" s="285"/>
      <c r="C6488" s="492"/>
      <c r="D6488" s="492"/>
      <c r="E6488" s="492"/>
      <c r="F6488" s="492"/>
      <c r="G6488" s="492"/>
      <c r="H6488" s="199"/>
      <c r="I6488" s="199"/>
    </row>
    <row r="6489" spans="2:9" x14ac:dyDescent="0.3">
      <c r="B6489" s="285"/>
      <c r="C6489" s="492"/>
      <c r="D6489" s="492"/>
      <c r="E6489" s="492"/>
      <c r="F6489" s="492"/>
      <c r="G6489" s="492"/>
      <c r="H6489" s="199"/>
      <c r="I6489" s="199"/>
    </row>
    <row r="6490" spans="2:9" x14ac:dyDescent="0.3">
      <c r="B6490" s="285"/>
      <c r="C6490" s="492"/>
      <c r="D6490" s="492"/>
      <c r="E6490" s="492"/>
      <c r="F6490" s="492"/>
      <c r="G6490" s="492"/>
      <c r="H6490" s="199"/>
      <c r="I6490" s="199"/>
    </row>
    <row r="6491" spans="2:9" x14ac:dyDescent="0.3">
      <c r="B6491" s="285"/>
      <c r="C6491" s="492"/>
      <c r="D6491" s="492"/>
      <c r="E6491" s="492"/>
      <c r="F6491" s="492"/>
      <c r="G6491" s="492"/>
      <c r="H6491" s="199"/>
      <c r="I6491" s="199"/>
    </row>
    <row r="6492" spans="2:9" x14ac:dyDescent="0.3">
      <c r="B6492" s="285"/>
      <c r="C6492" s="492"/>
      <c r="D6492" s="492"/>
      <c r="E6492" s="492"/>
      <c r="F6492" s="492"/>
      <c r="G6492" s="492"/>
      <c r="H6492" s="199"/>
      <c r="I6492" s="199"/>
    </row>
    <row r="6493" spans="2:9" x14ac:dyDescent="0.3">
      <c r="B6493" s="285"/>
      <c r="C6493" s="492"/>
      <c r="D6493" s="492"/>
      <c r="E6493" s="492"/>
      <c r="F6493" s="492"/>
      <c r="G6493" s="492"/>
      <c r="H6493" s="199"/>
      <c r="I6493" s="199"/>
    </row>
    <row r="6494" spans="2:9" x14ac:dyDescent="0.3">
      <c r="B6494" s="285"/>
      <c r="C6494" s="492"/>
      <c r="D6494" s="492"/>
      <c r="E6494" s="492"/>
      <c r="F6494" s="492"/>
      <c r="G6494" s="492"/>
      <c r="H6494" s="199"/>
      <c r="I6494" s="199"/>
    </row>
    <row r="6495" spans="2:9" x14ac:dyDescent="0.3">
      <c r="B6495" s="285"/>
      <c r="C6495" s="492"/>
      <c r="D6495" s="492"/>
      <c r="E6495" s="492"/>
      <c r="F6495" s="492"/>
      <c r="G6495" s="492"/>
      <c r="H6495" s="199"/>
      <c r="I6495" s="199"/>
    </row>
    <row r="6496" spans="2:9" x14ac:dyDescent="0.3">
      <c r="B6496" s="285"/>
      <c r="C6496" s="492"/>
      <c r="D6496" s="492"/>
      <c r="E6496" s="492"/>
      <c r="F6496" s="492"/>
      <c r="G6496" s="492"/>
      <c r="H6496" s="199"/>
      <c r="I6496" s="199"/>
    </row>
    <row r="6497" spans="2:9" x14ac:dyDescent="0.3">
      <c r="B6497" s="285"/>
      <c r="C6497" s="492"/>
      <c r="D6497" s="492"/>
      <c r="E6497" s="492"/>
      <c r="F6497" s="492"/>
      <c r="G6497" s="492"/>
      <c r="H6497" s="199"/>
      <c r="I6497" s="199"/>
    </row>
    <row r="6498" spans="2:9" x14ac:dyDescent="0.3">
      <c r="B6498" s="285"/>
      <c r="C6498" s="492"/>
      <c r="D6498" s="492"/>
      <c r="E6498" s="492"/>
      <c r="F6498" s="492"/>
      <c r="G6498" s="492"/>
      <c r="H6498" s="199"/>
      <c r="I6498" s="199"/>
    </row>
    <row r="6499" spans="2:9" x14ac:dyDescent="0.3">
      <c r="B6499" s="285"/>
      <c r="C6499" s="492"/>
      <c r="D6499" s="492"/>
      <c r="E6499" s="492"/>
      <c r="F6499" s="492"/>
      <c r="G6499" s="492"/>
      <c r="H6499" s="199"/>
      <c r="I6499" s="199"/>
    </row>
    <row r="6500" spans="2:9" x14ac:dyDescent="0.3">
      <c r="B6500" s="285"/>
      <c r="C6500" s="492"/>
      <c r="D6500" s="492"/>
      <c r="E6500" s="492"/>
      <c r="F6500" s="492"/>
      <c r="G6500" s="492"/>
      <c r="H6500" s="199"/>
      <c r="I6500" s="199"/>
    </row>
    <row r="6501" spans="2:9" x14ac:dyDescent="0.3">
      <c r="B6501" s="285"/>
      <c r="C6501" s="492"/>
      <c r="D6501" s="492"/>
      <c r="E6501" s="492"/>
      <c r="F6501" s="492"/>
      <c r="G6501" s="492"/>
      <c r="H6501" s="199"/>
      <c r="I6501" s="199"/>
    </row>
    <row r="6502" spans="2:9" x14ac:dyDescent="0.3">
      <c r="B6502" s="285"/>
      <c r="C6502" s="492"/>
      <c r="D6502" s="492"/>
      <c r="E6502" s="492"/>
      <c r="F6502" s="492"/>
      <c r="G6502" s="492"/>
      <c r="H6502" s="199"/>
      <c r="I6502" s="199"/>
    </row>
    <row r="6503" spans="2:9" x14ac:dyDescent="0.3">
      <c r="B6503" s="285"/>
      <c r="C6503" s="492"/>
      <c r="D6503" s="492"/>
      <c r="E6503" s="492"/>
      <c r="F6503" s="492"/>
      <c r="G6503" s="492"/>
      <c r="H6503" s="199"/>
      <c r="I6503" s="199"/>
    </row>
    <row r="6504" spans="2:9" x14ac:dyDescent="0.3">
      <c r="B6504" s="285"/>
      <c r="C6504" s="492"/>
      <c r="D6504" s="492"/>
      <c r="E6504" s="492"/>
      <c r="F6504" s="492"/>
      <c r="G6504" s="492"/>
      <c r="H6504" s="199"/>
      <c r="I6504" s="199"/>
    </row>
    <row r="6505" spans="2:9" x14ac:dyDescent="0.3">
      <c r="B6505" s="285"/>
      <c r="C6505" s="492"/>
      <c r="D6505" s="492"/>
      <c r="E6505" s="492"/>
      <c r="F6505" s="492"/>
      <c r="G6505" s="492"/>
      <c r="H6505" s="199"/>
      <c r="I6505" s="199"/>
    </row>
    <row r="6506" spans="2:9" x14ac:dyDescent="0.3">
      <c r="B6506" s="285"/>
      <c r="C6506" s="492"/>
      <c r="D6506" s="492"/>
      <c r="E6506" s="492"/>
      <c r="F6506" s="492"/>
      <c r="G6506" s="492"/>
      <c r="H6506" s="199"/>
      <c r="I6506" s="199"/>
    </row>
    <row r="6507" spans="2:9" x14ac:dyDescent="0.3">
      <c r="B6507" s="285"/>
      <c r="C6507" s="492"/>
      <c r="D6507" s="492"/>
      <c r="E6507" s="492"/>
      <c r="F6507" s="492"/>
      <c r="G6507" s="492"/>
      <c r="H6507" s="199"/>
      <c r="I6507" s="199"/>
    </row>
    <row r="6508" spans="2:9" x14ac:dyDescent="0.3">
      <c r="B6508" s="285"/>
      <c r="C6508" s="492"/>
      <c r="D6508" s="492"/>
      <c r="E6508" s="492"/>
      <c r="F6508" s="492"/>
      <c r="G6508" s="492"/>
      <c r="H6508" s="199"/>
      <c r="I6508" s="199"/>
    </row>
    <row r="6509" spans="2:9" x14ac:dyDescent="0.3">
      <c r="B6509" s="285"/>
      <c r="C6509" s="492"/>
      <c r="D6509" s="492"/>
      <c r="E6509" s="492"/>
      <c r="F6509" s="492"/>
      <c r="G6509" s="492"/>
      <c r="H6509" s="199"/>
      <c r="I6509" s="199"/>
    </row>
    <row r="6510" spans="2:9" x14ac:dyDescent="0.3">
      <c r="B6510" s="285"/>
      <c r="C6510" s="492"/>
      <c r="D6510" s="492"/>
      <c r="E6510" s="492"/>
      <c r="F6510" s="492"/>
      <c r="G6510" s="492"/>
      <c r="H6510" s="199"/>
      <c r="I6510" s="199"/>
    </row>
    <row r="6511" spans="2:9" x14ac:dyDescent="0.3">
      <c r="B6511" s="285"/>
      <c r="C6511" s="492"/>
      <c r="D6511" s="492"/>
      <c r="E6511" s="492"/>
      <c r="F6511" s="492"/>
      <c r="G6511" s="492"/>
      <c r="H6511" s="199"/>
      <c r="I6511" s="199"/>
    </row>
    <row r="6512" spans="2:9" x14ac:dyDescent="0.3">
      <c r="B6512" s="285"/>
      <c r="C6512" s="492"/>
      <c r="D6512" s="492"/>
      <c r="E6512" s="492"/>
      <c r="F6512" s="492"/>
      <c r="G6512" s="492"/>
      <c r="H6512" s="199"/>
      <c r="I6512" s="199"/>
    </row>
    <row r="6513" spans="2:9" x14ac:dyDescent="0.3">
      <c r="B6513" s="285"/>
      <c r="C6513" s="492"/>
      <c r="D6513" s="492"/>
      <c r="E6513" s="492"/>
      <c r="F6513" s="492"/>
      <c r="G6513" s="492"/>
      <c r="H6513" s="199"/>
      <c r="I6513" s="199"/>
    </row>
    <row r="6514" spans="2:9" x14ac:dyDescent="0.3">
      <c r="B6514" s="285"/>
      <c r="C6514" s="492"/>
      <c r="D6514" s="492"/>
      <c r="E6514" s="492"/>
      <c r="F6514" s="492"/>
      <c r="G6514" s="492"/>
      <c r="H6514" s="199"/>
      <c r="I6514" s="199"/>
    </row>
    <row r="6515" spans="2:9" x14ac:dyDescent="0.3">
      <c r="B6515" s="285"/>
      <c r="C6515" s="492"/>
      <c r="D6515" s="492"/>
      <c r="E6515" s="492"/>
      <c r="F6515" s="492"/>
      <c r="G6515" s="492"/>
      <c r="H6515" s="199"/>
      <c r="I6515" s="199"/>
    </row>
    <row r="6516" spans="2:9" x14ac:dyDescent="0.3">
      <c r="B6516" s="285"/>
      <c r="C6516" s="492"/>
      <c r="D6516" s="492"/>
      <c r="E6516" s="492"/>
      <c r="F6516" s="492"/>
      <c r="G6516" s="492"/>
      <c r="H6516" s="199"/>
      <c r="I6516" s="199"/>
    </row>
    <row r="6517" spans="2:9" x14ac:dyDescent="0.3">
      <c r="B6517" s="285"/>
      <c r="C6517" s="492"/>
      <c r="D6517" s="492"/>
      <c r="E6517" s="492"/>
      <c r="F6517" s="492"/>
      <c r="G6517" s="492"/>
      <c r="H6517" s="199"/>
      <c r="I6517" s="199"/>
    </row>
    <row r="6518" spans="2:9" x14ac:dyDescent="0.3">
      <c r="B6518" s="285"/>
      <c r="C6518" s="492"/>
      <c r="D6518" s="492"/>
      <c r="E6518" s="492"/>
      <c r="F6518" s="492"/>
      <c r="G6518" s="492"/>
      <c r="H6518" s="199"/>
      <c r="I6518" s="199"/>
    </row>
    <row r="6519" spans="2:9" x14ac:dyDescent="0.3">
      <c r="B6519" s="285"/>
      <c r="C6519" s="492"/>
      <c r="D6519" s="492"/>
      <c r="E6519" s="492"/>
      <c r="F6519" s="492"/>
      <c r="G6519" s="492"/>
      <c r="H6519" s="199"/>
      <c r="I6519" s="199"/>
    </row>
    <row r="6520" spans="2:9" x14ac:dyDescent="0.3">
      <c r="B6520" s="285"/>
      <c r="C6520" s="492"/>
      <c r="D6520" s="492"/>
      <c r="E6520" s="492"/>
      <c r="F6520" s="492"/>
      <c r="G6520" s="492"/>
      <c r="H6520" s="199"/>
      <c r="I6520" s="199"/>
    </row>
    <row r="6521" spans="2:9" x14ac:dyDescent="0.3">
      <c r="B6521" s="285"/>
      <c r="C6521" s="492"/>
      <c r="D6521" s="492"/>
      <c r="E6521" s="492"/>
      <c r="F6521" s="492"/>
      <c r="G6521" s="492"/>
      <c r="H6521" s="199"/>
      <c r="I6521" s="199"/>
    </row>
    <row r="6522" spans="2:9" x14ac:dyDescent="0.3">
      <c r="B6522" s="285"/>
      <c r="C6522" s="492"/>
      <c r="D6522" s="492"/>
      <c r="E6522" s="492"/>
      <c r="F6522" s="492"/>
      <c r="G6522" s="492"/>
      <c r="H6522" s="199"/>
      <c r="I6522" s="199"/>
    </row>
    <row r="6523" spans="2:9" x14ac:dyDescent="0.3">
      <c r="B6523" s="285"/>
      <c r="C6523" s="492"/>
      <c r="D6523" s="492"/>
      <c r="E6523" s="492"/>
      <c r="F6523" s="492"/>
      <c r="G6523" s="492"/>
      <c r="H6523" s="199"/>
      <c r="I6523" s="199"/>
    </row>
    <row r="6524" spans="2:9" x14ac:dyDescent="0.3">
      <c r="B6524" s="285"/>
      <c r="C6524" s="492"/>
      <c r="D6524" s="492"/>
      <c r="E6524" s="492"/>
      <c r="F6524" s="492"/>
      <c r="G6524" s="492"/>
      <c r="H6524" s="199"/>
      <c r="I6524" s="199"/>
    </row>
    <row r="6525" spans="2:9" x14ac:dyDescent="0.3">
      <c r="B6525" s="285"/>
      <c r="C6525" s="492"/>
      <c r="D6525" s="492"/>
      <c r="E6525" s="492"/>
      <c r="F6525" s="492"/>
      <c r="G6525" s="492"/>
      <c r="H6525" s="199"/>
      <c r="I6525" s="199"/>
    </row>
    <row r="6526" spans="2:9" x14ac:dyDescent="0.3">
      <c r="B6526" s="285"/>
      <c r="C6526" s="492"/>
      <c r="D6526" s="492"/>
      <c r="E6526" s="492"/>
      <c r="F6526" s="492"/>
      <c r="G6526" s="492"/>
      <c r="H6526" s="199"/>
      <c r="I6526" s="199"/>
    </row>
    <row r="6527" spans="2:9" x14ac:dyDescent="0.3">
      <c r="B6527" s="285"/>
      <c r="C6527" s="492"/>
      <c r="D6527" s="492"/>
      <c r="E6527" s="492"/>
      <c r="F6527" s="492"/>
      <c r="G6527" s="492"/>
      <c r="H6527" s="199"/>
      <c r="I6527" s="199"/>
    </row>
    <row r="6528" spans="2:9" x14ac:dyDescent="0.3">
      <c r="B6528" s="285"/>
      <c r="C6528" s="492"/>
      <c r="D6528" s="492"/>
      <c r="E6528" s="492"/>
      <c r="F6528" s="492"/>
      <c r="G6528" s="492"/>
      <c r="H6528" s="199"/>
      <c r="I6528" s="199"/>
    </row>
    <row r="6529" spans="2:9" x14ac:dyDescent="0.3">
      <c r="B6529" s="285"/>
      <c r="C6529" s="492"/>
      <c r="D6529" s="492"/>
      <c r="E6529" s="492"/>
      <c r="F6529" s="492"/>
      <c r="G6529" s="492"/>
      <c r="H6529" s="199"/>
      <c r="I6529" s="199"/>
    </row>
    <row r="6530" spans="2:9" x14ac:dyDescent="0.3">
      <c r="B6530" s="285"/>
      <c r="C6530" s="492"/>
      <c r="D6530" s="492"/>
      <c r="E6530" s="492"/>
      <c r="F6530" s="492"/>
      <c r="G6530" s="492"/>
      <c r="H6530" s="199"/>
      <c r="I6530" s="199"/>
    </row>
    <row r="6531" spans="2:9" x14ac:dyDescent="0.3">
      <c r="B6531" s="285"/>
      <c r="C6531" s="492"/>
      <c r="D6531" s="492"/>
      <c r="E6531" s="492"/>
      <c r="F6531" s="492"/>
      <c r="G6531" s="492"/>
      <c r="H6531" s="199"/>
      <c r="I6531" s="199"/>
    </row>
    <row r="6532" spans="2:9" x14ac:dyDescent="0.3">
      <c r="B6532" s="285"/>
      <c r="C6532" s="492"/>
      <c r="D6532" s="492"/>
      <c r="E6532" s="492"/>
      <c r="F6532" s="492"/>
      <c r="G6532" s="492"/>
      <c r="H6532" s="199"/>
      <c r="I6532" s="199"/>
    </row>
    <row r="6533" spans="2:9" x14ac:dyDescent="0.3">
      <c r="B6533" s="285"/>
      <c r="C6533" s="492"/>
      <c r="D6533" s="492"/>
      <c r="E6533" s="492"/>
      <c r="F6533" s="492"/>
      <c r="G6533" s="492"/>
      <c r="H6533" s="199"/>
      <c r="I6533" s="199"/>
    </row>
    <row r="6534" spans="2:9" x14ac:dyDescent="0.3">
      <c r="B6534" s="285"/>
      <c r="C6534" s="492"/>
      <c r="D6534" s="492"/>
      <c r="E6534" s="492"/>
      <c r="F6534" s="492"/>
      <c r="G6534" s="492"/>
      <c r="H6534" s="199"/>
      <c r="I6534" s="199"/>
    </row>
    <row r="6535" spans="2:9" x14ac:dyDescent="0.3">
      <c r="B6535" s="285"/>
      <c r="C6535" s="492"/>
      <c r="D6535" s="492"/>
      <c r="E6535" s="492"/>
      <c r="F6535" s="492"/>
      <c r="G6535" s="492"/>
      <c r="H6535" s="199"/>
      <c r="I6535" s="199"/>
    </row>
    <row r="6536" spans="2:9" x14ac:dyDescent="0.3">
      <c r="B6536" s="285"/>
      <c r="C6536" s="492"/>
      <c r="D6536" s="492"/>
      <c r="E6536" s="492"/>
      <c r="F6536" s="492"/>
      <c r="G6536" s="492"/>
      <c r="H6536" s="199"/>
      <c r="I6536" s="199"/>
    </row>
    <row r="6537" spans="2:9" x14ac:dyDescent="0.3">
      <c r="B6537" s="285"/>
      <c r="C6537" s="492"/>
      <c r="D6537" s="492"/>
      <c r="E6537" s="492"/>
      <c r="F6537" s="492"/>
      <c r="G6537" s="492"/>
      <c r="H6537" s="199"/>
      <c r="I6537" s="199"/>
    </row>
    <row r="6538" spans="2:9" x14ac:dyDescent="0.3">
      <c r="B6538" s="285"/>
      <c r="C6538" s="492"/>
      <c r="D6538" s="492"/>
      <c r="E6538" s="492"/>
      <c r="F6538" s="492"/>
      <c r="G6538" s="492"/>
      <c r="H6538" s="199"/>
      <c r="I6538" s="199"/>
    </row>
    <row r="6539" spans="2:9" x14ac:dyDescent="0.3">
      <c r="B6539" s="285"/>
      <c r="C6539" s="492"/>
      <c r="D6539" s="492"/>
      <c r="E6539" s="492"/>
      <c r="F6539" s="492"/>
      <c r="G6539" s="492"/>
      <c r="H6539" s="199"/>
      <c r="I6539" s="199"/>
    </row>
    <row r="6540" spans="2:9" x14ac:dyDescent="0.3">
      <c r="B6540" s="285"/>
      <c r="C6540" s="492"/>
      <c r="D6540" s="492"/>
      <c r="E6540" s="492"/>
      <c r="F6540" s="492"/>
      <c r="G6540" s="492"/>
      <c r="H6540" s="199"/>
      <c r="I6540" s="199"/>
    </row>
    <row r="6541" spans="2:9" x14ac:dyDescent="0.3">
      <c r="B6541" s="285"/>
      <c r="C6541" s="492"/>
      <c r="D6541" s="492"/>
      <c r="E6541" s="492"/>
      <c r="F6541" s="492"/>
      <c r="G6541" s="492"/>
      <c r="H6541" s="199"/>
      <c r="I6541" s="199"/>
    </row>
    <row r="6542" spans="2:9" x14ac:dyDescent="0.3">
      <c r="B6542" s="285"/>
      <c r="C6542" s="492"/>
      <c r="D6542" s="492"/>
      <c r="E6542" s="492"/>
      <c r="F6542" s="492"/>
      <c r="G6542" s="492"/>
      <c r="H6542" s="199"/>
      <c r="I6542" s="199"/>
    </row>
    <row r="6543" spans="2:9" x14ac:dyDescent="0.3">
      <c r="B6543" s="285"/>
      <c r="C6543" s="492"/>
      <c r="D6543" s="492"/>
      <c r="E6543" s="492"/>
      <c r="F6543" s="492"/>
      <c r="G6543" s="492"/>
      <c r="H6543" s="199"/>
      <c r="I6543" s="199"/>
    </row>
    <row r="6544" spans="2:9" x14ac:dyDescent="0.3">
      <c r="B6544" s="285"/>
      <c r="C6544" s="492"/>
      <c r="D6544" s="492"/>
      <c r="E6544" s="492"/>
      <c r="F6544" s="492"/>
      <c r="G6544" s="492"/>
      <c r="H6544" s="199"/>
      <c r="I6544" s="199"/>
    </row>
    <row r="6545" spans="2:9" x14ac:dyDescent="0.3">
      <c r="B6545" s="285"/>
      <c r="C6545" s="492"/>
      <c r="D6545" s="492"/>
      <c r="E6545" s="492"/>
      <c r="F6545" s="492"/>
      <c r="G6545" s="492"/>
      <c r="H6545" s="199"/>
      <c r="I6545" s="199"/>
    </row>
    <row r="6546" spans="2:9" x14ac:dyDescent="0.3">
      <c r="B6546" s="285"/>
      <c r="C6546" s="492"/>
      <c r="D6546" s="492"/>
      <c r="E6546" s="492"/>
      <c r="F6546" s="492"/>
      <c r="G6546" s="492"/>
      <c r="H6546" s="199"/>
      <c r="I6546" s="199"/>
    </row>
    <row r="6547" spans="2:9" x14ac:dyDescent="0.3">
      <c r="B6547" s="285"/>
      <c r="C6547" s="492"/>
      <c r="D6547" s="492"/>
      <c r="E6547" s="492"/>
      <c r="F6547" s="492"/>
      <c r="G6547" s="492"/>
      <c r="H6547" s="199"/>
      <c r="I6547" s="199"/>
    </row>
    <row r="6548" spans="2:9" x14ac:dyDescent="0.3">
      <c r="B6548" s="285"/>
      <c r="C6548" s="492"/>
      <c r="D6548" s="492"/>
      <c r="E6548" s="492"/>
      <c r="F6548" s="492"/>
      <c r="G6548" s="492"/>
      <c r="H6548" s="199"/>
      <c r="I6548" s="199"/>
    </row>
    <row r="6549" spans="2:9" x14ac:dyDescent="0.3">
      <c r="B6549" s="285"/>
      <c r="C6549" s="492"/>
      <c r="D6549" s="492"/>
      <c r="E6549" s="492"/>
      <c r="F6549" s="492"/>
      <c r="G6549" s="492"/>
      <c r="H6549" s="199"/>
      <c r="I6549" s="199"/>
    </row>
    <row r="6550" spans="2:9" x14ac:dyDescent="0.3">
      <c r="B6550" s="285"/>
      <c r="C6550" s="492"/>
      <c r="D6550" s="492"/>
      <c r="E6550" s="492"/>
      <c r="F6550" s="492"/>
      <c r="G6550" s="492"/>
      <c r="H6550" s="199"/>
      <c r="I6550" s="199"/>
    </row>
    <row r="6551" spans="2:9" x14ac:dyDescent="0.3">
      <c r="B6551" s="285"/>
      <c r="C6551" s="492"/>
      <c r="D6551" s="492"/>
      <c r="E6551" s="492"/>
      <c r="F6551" s="492"/>
      <c r="G6551" s="492"/>
      <c r="H6551" s="199"/>
      <c r="I6551" s="199"/>
    </row>
    <row r="6552" spans="2:9" x14ac:dyDescent="0.3">
      <c r="B6552" s="285"/>
      <c r="C6552" s="492"/>
      <c r="D6552" s="492"/>
      <c r="E6552" s="492"/>
      <c r="F6552" s="492"/>
      <c r="G6552" s="492"/>
      <c r="H6552" s="199"/>
      <c r="I6552" s="199"/>
    </row>
    <row r="6553" spans="2:9" x14ac:dyDescent="0.3">
      <c r="B6553" s="285"/>
      <c r="C6553" s="492"/>
      <c r="D6553" s="492"/>
      <c r="E6553" s="492"/>
      <c r="F6553" s="492"/>
      <c r="G6553" s="492"/>
      <c r="H6553" s="199"/>
      <c r="I6553" s="199"/>
    </row>
    <row r="6554" spans="2:9" x14ac:dyDescent="0.3">
      <c r="B6554" s="285"/>
      <c r="C6554" s="492"/>
      <c r="D6554" s="492"/>
      <c r="E6554" s="492"/>
      <c r="F6554" s="492"/>
      <c r="G6554" s="492"/>
      <c r="H6554" s="199"/>
      <c r="I6554" s="199"/>
    </row>
    <row r="6555" spans="2:9" x14ac:dyDescent="0.3">
      <c r="B6555" s="285"/>
      <c r="C6555" s="492"/>
      <c r="D6555" s="492"/>
      <c r="E6555" s="492"/>
      <c r="F6555" s="492"/>
      <c r="G6555" s="492"/>
      <c r="H6555" s="199"/>
      <c r="I6555" s="199"/>
    </row>
    <row r="6556" spans="2:9" x14ac:dyDescent="0.3">
      <c r="B6556" s="285"/>
      <c r="C6556" s="492"/>
      <c r="D6556" s="492"/>
      <c r="E6556" s="492"/>
      <c r="F6556" s="492"/>
      <c r="G6556" s="492"/>
      <c r="H6556" s="199"/>
      <c r="I6556" s="199"/>
    </row>
    <row r="6557" spans="2:9" x14ac:dyDescent="0.3">
      <c r="B6557" s="285"/>
      <c r="C6557" s="492"/>
      <c r="D6557" s="492"/>
      <c r="E6557" s="492"/>
      <c r="F6557" s="492"/>
      <c r="G6557" s="492"/>
      <c r="H6557" s="199"/>
      <c r="I6557" s="199"/>
    </row>
    <row r="6558" spans="2:9" x14ac:dyDescent="0.3">
      <c r="B6558" s="285"/>
      <c r="C6558" s="492"/>
      <c r="D6558" s="492"/>
      <c r="E6558" s="492"/>
      <c r="F6558" s="492"/>
      <c r="G6558" s="492"/>
      <c r="H6558" s="199"/>
      <c r="I6558" s="199"/>
    </row>
    <row r="6559" spans="2:9" x14ac:dyDescent="0.3">
      <c r="B6559" s="285"/>
      <c r="C6559" s="492"/>
      <c r="D6559" s="492"/>
      <c r="E6559" s="492"/>
      <c r="F6559" s="492"/>
      <c r="G6559" s="492"/>
      <c r="H6559" s="199"/>
      <c r="I6559" s="199"/>
    </row>
    <row r="6560" spans="2:9" x14ac:dyDescent="0.3">
      <c r="B6560" s="285"/>
      <c r="C6560" s="492"/>
      <c r="D6560" s="492"/>
      <c r="E6560" s="492"/>
      <c r="F6560" s="492"/>
      <c r="G6560" s="492"/>
      <c r="H6560" s="199"/>
      <c r="I6560" s="199"/>
    </row>
    <row r="6561" spans="2:9" x14ac:dyDescent="0.3">
      <c r="B6561" s="285"/>
      <c r="C6561" s="492"/>
      <c r="D6561" s="492"/>
      <c r="E6561" s="492"/>
      <c r="F6561" s="492"/>
      <c r="G6561" s="492"/>
      <c r="H6561" s="199"/>
      <c r="I6561" s="199"/>
    </row>
    <row r="6562" spans="2:9" x14ac:dyDescent="0.3">
      <c r="B6562" s="285"/>
      <c r="C6562" s="492"/>
      <c r="D6562" s="492"/>
      <c r="E6562" s="492"/>
      <c r="F6562" s="492"/>
      <c r="G6562" s="492"/>
      <c r="H6562" s="199"/>
      <c r="I6562" s="199"/>
    </row>
    <row r="6563" spans="2:9" x14ac:dyDescent="0.3">
      <c r="B6563" s="285"/>
      <c r="C6563" s="492"/>
      <c r="D6563" s="492"/>
      <c r="E6563" s="492"/>
      <c r="F6563" s="492"/>
      <c r="G6563" s="492"/>
      <c r="H6563" s="199"/>
      <c r="I6563" s="199"/>
    </row>
    <row r="6564" spans="2:9" x14ac:dyDescent="0.3">
      <c r="B6564" s="285"/>
      <c r="C6564" s="492"/>
      <c r="D6564" s="492"/>
      <c r="E6564" s="492"/>
      <c r="F6564" s="492"/>
      <c r="G6564" s="492"/>
      <c r="H6564" s="199"/>
      <c r="I6564" s="199"/>
    </row>
    <row r="6565" spans="2:9" x14ac:dyDescent="0.3">
      <c r="B6565" s="285"/>
      <c r="C6565" s="492"/>
      <c r="D6565" s="492"/>
      <c r="E6565" s="492"/>
      <c r="F6565" s="492"/>
      <c r="G6565" s="492"/>
      <c r="H6565" s="199"/>
      <c r="I6565" s="199"/>
    </row>
    <row r="6566" spans="2:9" x14ac:dyDescent="0.3">
      <c r="B6566" s="285"/>
      <c r="C6566" s="492"/>
      <c r="D6566" s="492"/>
      <c r="E6566" s="492"/>
      <c r="F6566" s="492"/>
      <c r="G6566" s="492"/>
      <c r="H6566" s="199"/>
      <c r="I6566" s="199"/>
    </row>
    <row r="6567" spans="2:9" x14ac:dyDescent="0.3">
      <c r="B6567" s="285"/>
      <c r="C6567" s="492"/>
      <c r="D6567" s="492"/>
      <c r="E6567" s="492"/>
      <c r="F6567" s="492"/>
      <c r="G6567" s="492"/>
      <c r="H6567" s="199"/>
      <c r="I6567" s="199"/>
    </row>
    <row r="6568" spans="2:9" x14ac:dyDescent="0.3">
      <c r="B6568" s="285"/>
      <c r="C6568" s="492"/>
      <c r="D6568" s="492"/>
      <c r="E6568" s="492"/>
      <c r="F6568" s="492"/>
      <c r="G6568" s="492"/>
      <c r="H6568" s="199"/>
      <c r="I6568" s="199"/>
    </row>
    <row r="6569" spans="2:9" x14ac:dyDescent="0.3">
      <c r="B6569" s="285"/>
      <c r="C6569" s="492"/>
      <c r="D6569" s="492"/>
      <c r="E6569" s="492"/>
      <c r="F6569" s="492"/>
      <c r="G6569" s="492"/>
      <c r="H6569" s="199"/>
      <c r="I6569" s="199"/>
    </row>
    <row r="6570" spans="2:9" x14ac:dyDescent="0.3">
      <c r="B6570" s="285"/>
      <c r="C6570" s="492"/>
      <c r="D6570" s="492"/>
      <c r="E6570" s="492"/>
      <c r="F6570" s="492"/>
      <c r="G6570" s="492"/>
      <c r="H6570" s="199"/>
      <c r="I6570" s="199"/>
    </row>
    <row r="6571" spans="2:9" x14ac:dyDescent="0.3">
      <c r="B6571" s="285"/>
      <c r="C6571" s="492"/>
      <c r="D6571" s="492"/>
      <c r="E6571" s="492"/>
      <c r="F6571" s="492"/>
      <c r="G6571" s="492"/>
      <c r="H6571" s="199"/>
      <c r="I6571" s="199"/>
    </row>
    <row r="6572" spans="2:9" x14ac:dyDescent="0.3">
      <c r="B6572" s="285"/>
      <c r="C6572" s="492"/>
      <c r="D6572" s="492"/>
      <c r="E6572" s="492"/>
      <c r="F6572" s="492"/>
      <c r="G6572" s="492"/>
      <c r="H6572" s="199"/>
      <c r="I6572" s="199"/>
    </row>
    <row r="6573" spans="2:9" x14ac:dyDescent="0.3">
      <c r="B6573" s="285"/>
      <c r="C6573" s="492"/>
      <c r="D6573" s="492"/>
      <c r="E6573" s="492"/>
      <c r="F6573" s="492"/>
      <c r="G6573" s="492"/>
      <c r="H6573" s="199"/>
      <c r="I6573" s="199"/>
    </row>
    <row r="6574" spans="2:9" x14ac:dyDescent="0.3">
      <c r="B6574" s="285"/>
      <c r="C6574" s="492"/>
      <c r="D6574" s="492"/>
      <c r="E6574" s="492"/>
      <c r="F6574" s="492"/>
      <c r="G6574" s="492"/>
      <c r="H6574" s="199"/>
      <c r="I6574" s="199"/>
    </row>
    <row r="6575" spans="2:9" x14ac:dyDescent="0.3">
      <c r="B6575" s="285"/>
      <c r="C6575" s="492"/>
      <c r="D6575" s="492"/>
      <c r="E6575" s="492"/>
      <c r="F6575" s="492"/>
      <c r="G6575" s="492"/>
      <c r="H6575" s="199"/>
      <c r="I6575" s="199"/>
    </row>
    <row r="6576" spans="2:9" x14ac:dyDescent="0.3">
      <c r="B6576" s="285"/>
      <c r="C6576" s="492"/>
      <c r="D6576" s="492"/>
      <c r="E6576" s="492"/>
      <c r="F6576" s="492"/>
      <c r="G6576" s="492"/>
      <c r="H6576" s="199"/>
      <c r="I6576" s="199"/>
    </row>
    <row r="6577" spans="2:9" x14ac:dyDescent="0.3">
      <c r="B6577" s="285"/>
      <c r="C6577" s="492"/>
      <c r="D6577" s="492"/>
      <c r="E6577" s="492"/>
      <c r="F6577" s="492"/>
      <c r="G6577" s="492"/>
      <c r="H6577" s="199"/>
      <c r="I6577" s="199"/>
    </row>
    <row r="6578" spans="2:9" x14ac:dyDescent="0.3">
      <c r="B6578" s="285"/>
      <c r="C6578" s="492"/>
      <c r="D6578" s="492"/>
      <c r="E6578" s="492"/>
      <c r="F6578" s="492"/>
      <c r="G6578" s="492"/>
      <c r="H6578" s="199"/>
      <c r="I6578" s="199"/>
    </row>
    <row r="6579" spans="2:9" x14ac:dyDescent="0.3">
      <c r="B6579" s="285"/>
      <c r="C6579" s="492"/>
      <c r="D6579" s="492"/>
      <c r="E6579" s="492"/>
      <c r="F6579" s="492"/>
      <c r="G6579" s="492"/>
      <c r="H6579" s="199"/>
      <c r="I6579" s="199"/>
    </row>
    <row r="6580" spans="2:9" x14ac:dyDescent="0.3">
      <c r="B6580" s="285"/>
      <c r="C6580" s="492"/>
      <c r="D6580" s="492"/>
      <c r="E6580" s="492"/>
      <c r="F6580" s="492"/>
      <c r="G6580" s="492"/>
      <c r="H6580" s="199"/>
      <c r="I6580" s="199"/>
    </row>
    <row r="6581" spans="2:9" x14ac:dyDescent="0.3">
      <c r="B6581" s="285"/>
      <c r="C6581" s="492"/>
      <c r="D6581" s="492"/>
      <c r="E6581" s="492"/>
      <c r="F6581" s="492"/>
      <c r="G6581" s="492"/>
      <c r="H6581" s="199"/>
      <c r="I6581" s="199"/>
    </row>
    <row r="6582" spans="2:9" x14ac:dyDescent="0.3">
      <c r="B6582" s="285"/>
      <c r="C6582" s="492"/>
      <c r="D6582" s="492"/>
      <c r="E6582" s="492"/>
      <c r="F6582" s="492"/>
      <c r="G6582" s="492"/>
      <c r="H6582" s="199"/>
      <c r="I6582" s="199"/>
    </row>
    <row r="6583" spans="2:9" x14ac:dyDescent="0.3">
      <c r="B6583" s="285"/>
      <c r="C6583" s="492"/>
      <c r="D6583" s="492"/>
      <c r="E6583" s="492"/>
      <c r="F6583" s="492"/>
      <c r="G6583" s="492"/>
      <c r="H6583" s="199"/>
      <c r="I6583" s="199"/>
    </row>
    <row r="6584" spans="2:9" x14ac:dyDescent="0.3">
      <c r="B6584" s="285"/>
      <c r="C6584" s="492"/>
      <c r="D6584" s="492"/>
      <c r="E6584" s="492"/>
      <c r="F6584" s="492"/>
      <c r="G6584" s="492"/>
      <c r="H6584" s="199"/>
      <c r="I6584" s="199"/>
    </row>
    <row r="6585" spans="2:9" x14ac:dyDescent="0.3">
      <c r="B6585" s="285"/>
      <c r="C6585" s="492"/>
      <c r="D6585" s="492"/>
      <c r="E6585" s="492"/>
      <c r="F6585" s="492"/>
      <c r="G6585" s="492"/>
      <c r="H6585" s="199"/>
      <c r="I6585" s="199"/>
    </row>
    <row r="6586" spans="2:9" x14ac:dyDescent="0.3">
      <c r="B6586" s="285"/>
      <c r="C6586" s="492"/>
      <c r="D6586" s="492"/>
      <c r="E6586" s="492"/>
      <c r="F6586" s="492"/>
      <c r="G6586" s="492"/>
      <c r="H6586" s="199"/>
      <c r="I6586" s="199"/>
    </row>
    <row r="6587" spans="2:9" x14ac:dyDescent="0.3">
      <c r="B6587" s="285"/>
      <c r="C6587" s="492"/>
      <c r="D6587" s="492"/>
      <c r="E6587" s="492"/>
      <c r="F6587" s="492"/>
      <c r="G6587" s="492"/>
      <c r="H6587" s="199"/>
      <c r="I6587" s="199"/>
    </row>
    <row r="6588" spans="2:9" x14ac:dyDescent="0.3">
      <c r="B6588" s="285"/>
      <c r="C6588" s="492"/>
      <c r="D6588" s="492"/>
      <c r="E6588" s="492"/>
      <c r="F6588" s="492"/>
      <c r="G6588" s="492"/>
      <c r="H6588" s="199"/>
      <c r="I6588" s="199"/>
    </row>
    <row r="6589" spans="2:9" x14ac:dyDescent="0.3">
      <c r="B6589" s="285"/>
      <c r="C6589" s="492"/>
      <c r="D6589" s="492"/>
      <c r="E6589" s="492"/>
      <c r="F6589" s="492"/>
      <c r="G6589" s="492"/>
      <c r="H6589" s="199"/>
      <c r="I6589" s="199"/>
    </row>
    <row r="6590" spans="2:9" x14ac:dyDescent="0.3">
      <c r="B6590" s="285"/>
      <c r="C6590" s="492"/>
      <c r="D6590" s="492"/>
      <c r="E6590" s="492"/>
      <c r="F6590" s="492"/>
      <c r="G6590" s="492"/>
      <c r="H6590" s="199"/>
      <c r="I6590" s="199"/>
    </row>
    <row r="6591" spans="2:9" x14ac:dyDescent="0.3">
      <c r="B6591" s="285"/>
      <c r="C6591" s="492"/>
      <c r="D6591" s="492"/>
      <c r="E6591" s="492"/>
      <c r="F6591" s="492"/>
      <c r="G6591" s="492"/>
      <c r="H6591" s="199"/>
      <c r="I6591" s="199"/>
    </row>
    <row r="6592" spans="2:9" x14ac:dyDescent="0.3">
      <c r="B6592" s="285"/>
      <c r="C6592" s="492"/>
      <c r="D6592" s="492"/>
      <c r="E6592" s="492"/>
      <c r="F6592" s="492"/>
      <c r="G6592" s="492"/>
      <c r="H6592" s="199"/>
      <c r="I6592" s="199"/>
    </row>
    <row r="6593" spans="2:9" x14ac:dyDescent="0.3">
      <c r="B6593" s="285"/>
      <c r="C6593" s="492"/>
      <c r="D6593" s="492"/>
      <c r="E6593" s="492"/>
      <c r="F6593" s="492"/>
      <c r="G6593" s="492"/>
      <c r="H6593" s="199"/>
      <c r="I6593" s="199"/>
    </row>
    <row r="6594" spans="2:9" x14ac:dyDescent="0.3">
      <c r="B6594" s="285"/>
      <c r="C6594" s="492"/>
      <c r="D6594" s="492"/>
      <c r="E6594" s="492"/>
      <c r="F6594" s="492"/>
      <c r="G6594" s="492"/>
      <c r="H6594" s="199"/>
      <c r="I6594" s="199"/>
    </row>
    <row r="6595" spans="2:9" x14ac:dyDescent="0.3">
      <c r="B6595" s="285"/>
      <c r="C6595" s="492"/>
      <c r="D6595" s="492"/>
      <c r="E6595" s="492"/>
      <c r="F6595" s="492"/>
      <c r="G6595" s="492"/>
      <c r="H6595" s="199"/>
      <c r="I6595" s="199"/>
    </row>
    <row r="6596" spans="2:9" x14ac:dyDescent="0.3">
      <c r="B6596" s="285"/>
      <c r="C6596" s="492"/>
      <c r="D6596" s="492"/>
      <c r="E6596" s="492"/>
      <c r="F6596" s="492"/>
      <c r="G6596" s="492"/>
      <c r="H6596" s="199"/>
      <c r="I6596" s="199"/>
    </row>
    <row r="6597" spans="2:9" x14ac:dyDescent="0.3">
      <c r="B6597" s="285"/>
      <c r="C6597" s="492"/>
      <c r="D6597" s="492"/>
      <c r="E6597" s="492"/>
      <c r="F6597" s="492"/>
      <c r="G6597" s="492"/>
      <c r="H6597" s="199"/>
      <c r="I6597" s="199"/>
    </row>
    <row r="6598" spans="2:9" x14ac:dyDescent="0.3">
      <c r="B6598" s="285"/>
      <c r="C6598" s="492"/>
      <c r="D6598" s="492"/>
      <c r="E6598" s="492"/>
      <c r="F6598" s="492"/>
      <c r="G6598" s="492"/>
      <c r="H6598" s="199"/>
      <c r="I6598" s="199"/>
    </row>
    <row r="6599" spans="2:9" x14ac:dyDescent="0.3">
      <c r="B6599" s="285"/>
      <c r="C6599" s="492"/>
      <c r="D6599" s="492"/>
      <c r="E6599" s="492"/>
      <c r="F6599" s="492"/>
      <c r="G6599" s="492"/>
      <c r="H6599" s="199"/>
      <c r="I6599" s="199"/>
    </row>
    <row r="6600" spans="2:9" x14ac:dyDescent="0.3">
      <c r="B6600" s="285"/>
      <c r="C6600" s="492"/>
      <c r="D6600" s="492"/>
      <c r="E6600" s="492"/>
      <c r="F6600" s="492"/>
      <c r="G6600" s="492"/>
      <c r="H6600" s="199"/>
      <c r="I6600" s="199"/>
    </row>
    <row r="6601" spans="2:9" x14ac:dyDescent="0.3">
      <c r="B6601" s="285"/>
      <c r="C6601" s="492"/>
      <c r="D6601" s="492"/>
      <c r="E6601" s="492"/>
      <c r="F6601" s="492"/>
      <c r="G6601" s="492"/>
      <c r="H6601" s="199"/>
      <c r="I6601" s="199"/>
    </row>
    <row r="6602" spans="2:9" x14ac:dyDescent="0.3">
      <c r="B6602" s="285"/>
      <c r="C6602" s="492"/>
      <c r="D6602" s="492"/>
      <c r="E6602" s="492"/>
      <c r="F6602" s="492"/>
      <c r="G6602" s="492"/>
      <c r="H6602" s="199"/>
      <c r="I6602" s="199"/>
    </row>
    <row r="6603" spans="2:9" x14ac:dyDescent="0.3">
      <c r="B6603" s="285"/>
      <c r="C6603" s="492"/>
      <c r="D6603" s="492"/>
      <c r="E6603" s="492"/>
      <c r="F6603" s="492"/>
      <c r="G6603" s="492"/>
      <c r="H6603" s="199"/>
      <c r="I6603" s="199"/>
    </row>
    <row r="6604" spans="2:9" x14ac:dyDescent="0.3">
      <c r="B6604" s="285"/>
      <c r="C6604" s="492"/>
      <c r="D6604" s="492"/>
      <c r="E6604" s="492"/>
      <c r="F6604" s="492"/>
      <c r="G6604" s="492"/>
      <c r="H6604" s="199"/>
      <c r="I6604" s="199"/>
    </row>
    <row r="6605" spans="2:9" x14ac:dyDescent="0.3">
      <c r="B6605" s="285"/>
      <c r="C6605" s="492"/>
      <c r="D6605" s="492"/>
      <c r="E6605" s="492"/>
      <c r="F6605" s="492"/>
      <c r="G6605" s="492"/>
      <c r="H6605" s="199"/>
      <c r="I6605" s="199"/>
    </row>
    <row r="6606" spans="2:9" x14ac:dyDescent="0.3">
      <c r="B6606" s="285"/>
      <c r="C6606" s="492"/>
      <c r="D6606" s="492"/>
      <c r="E6606" s="492"/>
      <c r="F6606" s="492"/>
      <c r="G6606" s="492"/>
      <c r="H6606" s="199"/>
      <c r="I6606" s="199"/>
    </row>
    <row r="6607" spans="2:9" x14ac:dyDescent="0.3">
      <c r="B6607" s="285"/>
      <c r="C6607" s="492"/>
      <c r="D6607" s="492"/>
      <c r="E6607" s="492"/>
      <c r="F6607" s="492"/>
      <c r="G6607" s="492"/>
      <c r="H6607" s="199"/>
      <c r="I6607" s="199"/>
    </row>
    <row r="6608" spans="2:9" x14ac:dyDescent="0.3">
      <c r="B6608" s="285"/>
      <c r="C6608" s="492"/>
      <c r="D6608" s="492"/>
      <c r="E6608" s="492"/>
      <c r="F6608" s="492"/>
      <c r="G6608" s="492"/>
      <c r="H6608" s="199"/>
      <c r="I6608" s="199"/>
    </row>
    <row r="6609" spans="2:9" x14ac:dyDescent="0.3">
      <c r="B6609" s="285"/>
      <c r="C6609" s="492"/>
      <c r="D6609" s="492"/>
      <c r="E6609" s="492"/>
      <c r="F6609" s="492"/>
      <c r="G6609" s="492"/>
      <c r="H6609" s="199"/>
      <c r="I6609" s="199"/>
    </row>
    <row r="6610" spans="2:9" x14ac:dyDescent="0.3">
      <c r="B6610" s="285"/>
      <c r="C6610" s="492"/>
      <c r="D6610" s="492"/>
      <c r="E6610" s="492"/>
      <c r="F6610" s="492"/>
      <c r="G6610" s="492"/>
      <c r="H6610" s="199"/>
      <c r="I6610" s="199"/>
    </row>
    <row r="6611" spans="2:9" x14ac:dyDescent="0.3">
      <c r="B6611" s="285"/>
      <c r="C6611" s="492"/>
      <c r="D6611" s="492"/>
      <c r="E6611" s="492"/>
      <c r="F6611" s="492"/>
      <c r="G6611" s="492"/>
      <c r="H6611" s="199"/>
      <c r="I6611" s="199"/>
    </row>
    <row r="6612" spans="2:9" x14ac:dyDescent="0.3">
      <c r="B6612" s="285"/>
      <c r="C6612" s="492"/>
      <c r="D6612" s="492"/>
      <c r="E6612" s="492"/>
      <c r="F6612" s="492"/>
      <c r="G6612" s="492"/>
      <c r="H6612" s="199"/>
      <c r="I6612" s="199"/>
    </row>
    <row r="6613" spans="2:9" x14ac:dyDescent="0.3">
      <c r="B6613" s="285"/>
      <c r="C6613" s="492"/>
      <c r="D6613" s="492"/>
      <c r="E6613" s="492"/>
      <c r="F6613" s="492"/>
      <c r="G6613" s="492"/>
      <c r="H6613" s="199"/>
      <c r="I6613" s="199"/>
    </row>
    <row r="6614" spans="2:9" x14ac:dyDescent="0.3">
      <c r="B6614" s="285"/>
      <c r="C6614" s="492"/>
      <c r="D6614" s="492"/>
      <c r="E6614" s="492"/>
      <c r="F6614" s="492"/>
      <c r="G6614" s="492"/>
      <c r="H6614" s="199"/>
      <c r="I6614" s="199"/>
    </row>
    <row r="6615" spans="2:9" x14ac:dyDescent="0.3">
      <c r="B6615" s="285"/>
      <c r="C6615" s="492"/>
      <c r="D6615" s="492"/>
      <c r="E6615" s="492"/>
      <c r="F6615" s="492"/>
      <c r="G6615" s="492"/>
      <c r="H6615" s="199"/>
      <c r="I6615" s="199"/>
    </row>
    <row r="6616" spans="2:9" x14ac:dyDescent="0.3">
      <c r="B6616" s="285"/>
      <c r="C6616" s="492"/>
      <c r="D6616" s="492"/>
      <c r="E6616" s="492"/>
      <c r="F6616" s="492"/>
      <c r="G6616" s="492"/>
      <c r="H6616" s="199"/>
      <c r="I6616" s="199"/>
    </row>
    <row r="6617" spans="2:9" x14ac:dyDescent="0.3">
      <c r="B6617" s="285"/>
      <c r="C6617" s="492"/>
      <c r="D6617" s="492"/>
      <c r="E6617" s="492"/>
      <c r="F6617" s="492"/>
      <c r="G6617" s="492"/>
      <c r="H6617" s="199"/>
      <c r="I6617" s="199"/>
    </row>
    <row r="6618" spans="2:9" x14ac:dyDescent="0.3">
      <c r="B6618" s="285"/>
      <c r="C6618" s="492"/>
      <c r="D6618" s="492"/>
      <c r="E6618" s="492"/>
      <c r="F6618" s="492"/>
      <c r="G6618" s="492"/>
      <c r="H6618" s="199"/>
      <c r="I6618" s="199"/>
    </row>
    <row r="6619" spans="2:9" x14ac:dyDescent="0.3">
      <c r="B6619" s="285"/>
      <c r="C6619" s="492"/>
      <c r="D6619" s="492"/>
      <c r="E6619" s="492"/>
      <c r="F6619" s="492"/>
      <c r="G6619" s="492"/>
      <c r="H6619" s="199"/>
      <c r="I6619" s="199"/>
    </row>
    <row r="6620" spans="2:9" x14ac:dyDescent="0.3">
      <c r="B6620" s="285"/>
      <c r="C6620" s="492"/>
      <c r="D6620" s="492"/>
      <c r="E6620" s="492"/>
      <c r="F6620" s="492"/>
      <c r="G6620" s="492"/>
      <c r="H6620" s="199"/>
      <c r="I6620" s="199"/>
    </row>
    <row r="6621" spans="2:9" x14ac:dyDescent="0.3">
      <c r="B6621" s="285"/>
      <c r="C6621" s="492"/>
      <c r="D6621" s="492"/>
      <c r="E6621" s="492"/>
      <c r="F6621" s="492"/>
      <c r="G6621" s="492"/>
      <c r="H6621" s="199"/>
      <c r="I6621" s="199"/>
    </row>
    <row r="6622" spans="2:9" x14ac:dyDescent="0.3">
      <c r="B6622" s="285"/>
      <c r="C6622" s="492"/>
      <c r="D6622" s="492"/>
      <c r="E6622" s="492"/>
      <c r="F6622" s="492"/>
      <c r="G6622" s="492"/>
      <c r="H6622" s="199"/>
      <c r="I6622" s="199"/>
    </row>
    <row r="6623" spans="2:9" x14ac:dyDescent="0.3">
      <c r="B6623" s="285"/>
      <c r="C6623" s="492"/>
      <c r="D6623" s="492"/>
      <c r="E6623" s="492"/>
      <c r="F6623" s="492"/>
      <c r="G6623" s="492"/>
      <c r="H6623" s="199"/>
      <c r="I6623" s="199"/>
    </row>
    <row r="6624" spans="2:9" x14ac:dyDescent="0.3">
      <c r="B6624" s="285"/>
      <c r="C6624" s="492"/>
      <c r="D6624" s="492"/>
      <c r="E6624" s="492"/>
      <c r="F6624" s="492"/>
      <c r="G6624" s="492"/>
      <c r="H6624" s="199"/>
      <c r="I6624" s="199"/>
    </row>
    <row r="6625" spans="2:9" x14ac:dyDescent="0.3">
      <c r="B6625" s="285"/>
      <c r="C6625" s="492"/>
      <c r="D6625" s="492"/>
      <c r="E6625" s="492"/>
      <c r="F6625" s="492"/>
      <c r="G6625" s="492"/>
      <c r="H6625" s="199"/>
      <c r="I6625" s="199"/>
    </row>
    <row r="6626" spans="2:9" x14ac:dyDescent="0.3">
      <c r="B6626" s="285"/>
      <c r="C6626" s="492"/>
      <c r="D6626" s="492"/>
      <c r="E6626" s="492"/>
      <c r="F6626" s="492"/>
      <c r="G6626" s="492"/>
      <c r="H6626" s="199"/>
      <c r="I6626" s="199"/>
    </row>
    <row r="6627" spans="2:9" x14ac:dyDescent="0.3">
      <c r="B6627" s="285"/>
      <c r="C6627" s="492"/>
      <c r="D6627" s="492"/>
      <c r="E6627" s="492"/>
      <c r="F6627" s="492"/>
      <c r="G6627" s="492"/>
      <c r="H6627" s="199"/>
      <c r="I6627" s="199"/>
    </row>
    <row r="6628" spans="2:9" x14ac:dyDescent="0.3">
      <c r="B6628" s="285"/>
      <c r="C6628" s="492"/>
      <c r="D6628" s="492"/>
      <c r="E6628" s="492"/>
      <c r="F6628" s="492"/>
      <c r="G6628" s="492"/>
      <c r="H6628" s="199"/>
      <c r="I6628" s="199"/>
    </row>
    <row r="6629" spans="2:9" x14ac:dyDescent="0.3">
      <c r="B6629" s="285"/>
      <c r="C6629" s="492"/>
      <c r="D6629" s="492"/>
      <c r="E6629" s="492"/>
      <c r="F6629" s="492"/>
      <c r="G6629" s="492"/>
      <c r="H6629" s="199"/>
      <c r="I6629" s="199"/>
    </row>
    <row r="6630" spans="2:9" x14ac:dyDescent="0.3">
      <c r="B6630" s="285"/>
      <c r="C6630" s="492"/>
      <c r="D6630" s="492"/>
      <c r="E6630" s="492"/>
      <c r="F6630" s="492"/>
      <c r="G6630" s="492"/>
      <c r="H6630" s="199"/>
      <c r="I6630" s="199"/>
    </row>
    <row r="6631" spans="2:9" x14ac:dyDescent="0.3">
      <c r="B6631" s="285"/>
      <c r="C6631" s="492"/>
      <c r="D6631" s="492"/>
      <c r="E6631" s="492"/>
      <c r="F6631" s="492"/>
      <c r="G6631" s="492"/>
      <c r="H6631" s="199"/>
      <c r="I6631" s="199"/>
    </row>
    <row r="6632" spans="2:9" x14ac:dyDescent="0.3">
      <c r="B6632" s="285"/>
      <c r="C6632" s="492"/>
      <c r="D6632" s="492"/>
      <c r="E6632" s="492"/>
      <c r="F6632" s="492"/>
      <c r="G6632" s="492"/>
      <c r="H6632" s="199"/>
      <c r="I6632" s="199"/>
    </row>
    <row r="6633" spans="2:9" x14ac:dyDescent="0.3">
      <c r="B6633" s="285"/>
      <c r="C6633" s="492"/>
      <c r="D6633" s="492"/>
      <c r="E6633" s="492"/>
      <c r="F6633" s="492"/>
      <c r="G6633" s="492"/>
      <c r="H6633" s="199"/>
      <c r="I6633" s="199"/>
    </row>
    <row r="6634" spans="2:9" x14ac:dyDescent="0.3">
      <c r="B6634" s="285"/>
      <c r="C6634" s="492"/>
      <c r="D6634" s="492"/>
      <c r="E6634" s="492"/>
      <c r="F6634" s="492"/>
      <c r="G6634" s="492"/>
      <c r="H6634" s="199"/>
      <c r="I6634" s="199"/>
    </row>
    <row r="6635" spans="2:9" x14ac:dyDescent="0.3">
      <c r="B6635" s="285"/>
      <c r="C6635" s="492"/>
      <c r="D6635" s="492"/>
      <c r="E6635" s="492"/>
      <c r="F6635" s="492"/>
      <c r="G6635" s="492"/>
      <c r="H6635" s="199"/>
      <c r="I6635" s="199"/>
    </row>
    <row r="6636" spans="2:9" x14ac:dyDescent="0.3">
      <c r="B6636" s="285"/>
      <c r="C6636" s="492"/>
      <c r="D6636" s="492"/>
      <c r="E6636" s="492"/>
      <c r="F6636" s="492"/>
      <c r="G6636" s="492"/>
      <c r="H6636" s="199"/>
      <c r="I6636" s="199"/>
    </row>
    <row r="6637" spans="2:9" x14ac:dyDescent="0.3">
      <c r="B6637" s="285"/>
      <c r="C6637" s="492"/>
      <c r="D6637" s="492"/>
      <c r="E6637" s="492"/>
      <c r="F6637" s="492"/>
      <c r="G6637" s="492"/>
      <c r="H6637" s="199"/>
      <c r="I6637" s="199"/>
    </row>
    <row r="6638" spans="2:9" x14ac:dyDescent="0.3">
      <c r="B6638" s="285"/>
      <c r="C6638" s="492"/>
      <c r="D6638" s="492"/>
      <c r="E6638" s="492"/>
      <c r="F6638" s="492"/>
      <c r="G6638" s="492"/>
      <c r="H6638" s="199"/>
      <c r="I6638" s="199"/>
    </row>
    <row r="6639" spans="2:9" x14ac:dyDescent="0.3">
      <c r="B6639" s="285"/>
      <c r="C6639" s="492"/>
      <c r="D6639" s="492"/>
      <c r="E6639" s="492"/>
      <c r="F6639" s="492"/>
      <c r="G6639" s="492"/>
      <c r="H6639" s="199"/>
      <c r="I6639" s="199"/>
    </row>
    <row r="6640" spans="2:9" x14ac:dyDescent="0.3">
      <c r="B6640" s="285"/>
      <c r="C6640" s="492"/>
      <c r="D6640" s="492"/>
      <c r="E6640" s="492"/>
      <c r="F6640" s="492"/>
      <c r="G6640" s="492"/>
      <c r="H6640" s="199"/>
      <c r="I6640" s="199"/>
    </row>
    <row r="6641" spans="2:9" x14ac:dyDescent="0.3">
      <c r="B6641" s="285"/>
      <c r="C6641" s="492"/>
      <c r="D6641" s="492"/>
      <c r="E6641" s="492"/>
      <c r="F6641" s="492"/>
      <c r="G6641" s="492"/>
      <c r="H6641" s="199"/>
      <c r="I6641" s="199"/>
    </row>
    <row r="6642" spans="2:9" x14ac:dyDescent="0.3">
      <c r="B6642" s="285"/>
      <c r="C6642" s="492"/>
      <c r="D6642" s="492"/>
      <c r="E6642" s="492"/>
      <c r="F6642" s="492"/>
      <c r="G6642" s="492"/>
      <c r="H6642" s="199"/>
      <c r="I6642" s="199"/>
    </row>
    <row r="6643" spans="2:9" x14ac:dyDescent="0.3">
      <c r="B6643" s="285"/>
      <c r="C6643" s="492"/>
      <c r="D6643" s="492"/>
      <c r="E6643" s="492"/>
      <c r="F6643" s="492"/>
      <c r="G6643" s="492"/>
      <c r="H6643" s="199"/>
      <c r="I6643" s="199"/>
    </row>
    <row r="6644" spans="2:9" x14ac:dyDescent="0.3">
      <c r="B6644" s="285"/>
      <c r="C6644" s="492"/>
      <c r="D6644" s="492"/>
      <c r="E6644" s="492"/>
      <c r="F6644" s="492"/>
      <c r="G6644" s="492"/>
      <c r="H6644" s="199"/>
      <c r="I6644" s="199"/>
    </row>
    <row r="6645" spans="2:9" x14ac:dyDescent="0.3">
      <c r="B6645" s="285"/>
      <c r="C6645" s="492"/>
      <c r="D6645" s="492"/>
      <c r="E6645" s="492"/>
      <c r="F6645" s="492"/>
      <c r="G6645" s="492"/>
      <c r="H6645" s="199"/>
      <c r="I6645" s="199"/>
    </row>
    <row r="6646" spans="2:9" x14ac:dyDescent="0.3">
      <c r="B6646" s="285"/>
      <c r="C6646" s="492"/>
      <c r="D6646" s="492"/>
      <c r="E6646" s="492"/>
      <c r="F6646" s="492"/>
      <c r="G6646" s="492"/>
      <c r="H6646" s="199"/>
      <c r="I6646" s="199"/>
    </row>
    <row r="6647" spans="2:9" x14ac:dyDescent="0.3">
      <c r="B6647" s="285"/>
      <c r="C6647" s="492"/>
      <c r="D6647" s="492"/>
      <c r="E6647" s="492"/>
      <c r="F6647" s="492"/>
      <c r="G6647" s="492"/>
      <c r="H6647" s="199"/>
      <c r="I6647" s="199"/>
    </row>
    <row r="6648" spans="2:9" x14ac:dyDescent="0.3">
      <c r="B6648" s="285"/>
      <c r="C6648" s="492"/>
      <c r="D6648" s="492"/>
      <c r="E6648" s="492"/>
      <c r="F6648" s="492"/>
      <c r="G6648" s="492"/>
      <c r="H6648" s="199"/>
      <c r="I6648" s="199"/>
    </row>
    <row r="6649" spans="2:9" x14ac:dyDescent="0.3">
      <c r="B6649" s="285"/>
      <c r="C6649" s="492"/>
      <c r="D6649" s="492"/>
      <c r="E6649" s="492"/>
      <c r="F6649" s="492"/>
      <c r="G6649" s="492"/>
      <c r="H6649" s="199"/>
      <c r="I6649" s="199"/>
    </row>
    <row r="6650" spans="2:9" x14ac:dyDescent="0.3">
      <c r="B6650" s="285"/>
      <c r="C6650" s="492"/>
      <c r="D6650" s="492"/>
      <c r="E6650" s="492"/>
      <c r="F6650" s="492"/>
      <c r="G6650" s="492"/>
      <c r="H6650" s="199"/>
      <c r="I6650" s="199"/>
    </row>
    <row r="6651" spans="2:9" x14ac:dyDescent="0.3">
      <c r="B6651" s="285"/>
      <c r="C6651" s="492"/>
      <c r="D6651" s="492"/>
      <c r="E6651" s="492"/>
      <c r="F6651" s="492"/>
      <c r="G6651" s="492"/>
      <c r="H6651" s="199"/>
      <c r="I6651" s="199"/>
    </row>
    <row r="6652" spans="2:9" x14ac:dyDescent="0.3">
      <c r="B6652" s="285"/>
      <c r="C6652" s="492"/>
      <c r="D6652" s="492"/>
      <c r="E6652" s="492"/>
      <c r="F6652" s="492"/>
      <c r="G6652" s="492"/>
      <c r="H6652" s="199"/>
      <c r="I6652" s="199"/>
    </row>
    <row r="6653" spans="2:9" x14ac:dyDescent="0.3">
      <c r="B6653" s="285"/>
      <c r="C6653" s="492"/>
      <c r="D6653" s="492"/>
      <c r="E6653" s="492"/>
      <c r="F6653" s="492"/>
      <c r="G6653" s="492"/>
      <c r="H6653" s="199"/>
      <c r="I6653" s="199"/>
    </row>
    <row r="6654" spans="2:9" x14ac:dyDescent="0.3">
      <c r="B6654" s="285"/>
      <c r="C6654" s="492"/>
      <c r="D6654" s="492"/>
      <c r="E6654" s="492"/>
      <c r="F6654" s="492"/>
      <c r="G6654" s="492"/>
      <c r="H6654" s="199"/>
      <c r="I6654" s="199"/>
    </row>
    <row r="6655" spans="2:9" x14ac:dyDescent="0.3">
      <c r="B6655" s="285"/>
      <c r="C6655" s="492"/>
      <c r="D6655" s="492"/>
      <c r="E6655" s="492"/>
      <c r="F6655" s="492"/>
      <c r="G6655" s="492"/>
      <c r="H6655" s="199"/>
      <c r="I6655" s="199"/>
    </row>
    <row r="6656" spans="2:9" x14ac:dyDescent="0.3">
      <c r="B6656" s="285"/>
      <c r="C6656" s="492"/>
      <c r="D6656" s="492"/>
      <c r="E6656" s="492"/>
      <c r="F6656" s="492"/>
      <c r="G6656" s="492"/>
      <c r="H6656" s="199"/>
      <c r="I6656" s="199"/>
    </row>
    <row r="6657" spans="2:9" x14ac:dyDescent="0.3">
      <c r="B6657" s="285"/>
      <c r="C6657" s="492"/>
      <c r="D6657" s="492"/>
      <c r="E6657" s="492"/>
      <c r="F6657" s="492"/>
      <c r="G6657" s="492"/>
      <c r="H6657" s="199"/>
      <c r="I6657" s="199"/>
    </row>
    <row r="6658" spans="2:9" x14ac:dyDescent="0.3">
      <c r="B6658" s="285"/>
      <c r="C6658" s="492"/>
      <c r="D6658" s="492"/>
      <c r="E6658" s="492"/>
      <c r="F6658" s="492"/>
      <c r="G6658" s="492"/>
      <c r="H6658" s="199"/>
      <c r="I6658" s="199"/>
    </row>
    <row r="6659" spans="2:9" x14ac:dyDescent="0.3">
      <c r="B6659" s="285"/>
      <c r="C6659" s="492"/>
      <c r="D6659" s="492"/>
      <c r="E6659" s="492"/>
      <c r="F6659" s="492"/>
      <c r="G6659" s="492"/>
      <c r="H6659" s="199"/>
      <c r="I6659" s="199"/>
    </row>
    <row r="6660" spans="2:9" x14ac:dyDescent="0.3">
      <c r="B6660" s="285"/>
      <c r="C6660" s="492"/>
      <c r="D6660" s="492"/>
      <c r="E6660" s="492"/>
      <c r="F6660" s="492"/>
      <c r="G6660" s="492"/>
      <c r="H6660" s="199"/>
      <c r="I6660" s="199"/>
    </row>
    <row r="6661" spans="2:9" x14ac:dyDescent="0.3">
      <c r="B6661" s="285"/>
      <c r="C6661" s="492"/>
      <c r="D6661" s="492"/>
      <c r="E6661" s="492"/>
      <c r="F6661" s="492"/>
      <c r="G6661" s="492"/>
      <c r="H6661" s="199"/>
      <c r="I6661" s="199"/>
    </row>
    <row r="6662" spans="2:9" x14ac:dyDescent="0.3">
      <c r="B6662" s="285"/>
      <c r="C6662" s="492"/>
      <c r="D6662" s="492"/>
      <c r="E6662" s="492"/>
      <c r="F6662" s="492"/>
      <c r="G6662" s="492"/>
      <c r="H6662" s="199"/>
      <c r="I6662" s="199"/>
    </row>
    <row r="6663" spans="2:9" x14ac:dyDescent="0.3">
      <c r="B6663" s="285"/>
      <c r="C6663" s="492"/>
      <c r="D6663" s="492"/>
      <c r="E6663" s="492"/>
      <c r="F6663" s="492"/>
      <c r="G6663" s="492"/>
      <c r="H6663" s="199"/>
      <c r="I6663" s="199"/>
    </row>
    <row r="6664" spans="2:9" x14ac:dyDescent="0.3">
      <c r="B6664" s="285"/>
      <c r="C6664" s="492"/>
      <c r="D6664" s="492"/>
      <c r="E6664" s="492"/>
      <c r="F6664" s="492"/>
      <c r="G6664" s="492"/>
      <c r="H6664" s="199"/>
      <c r="I6664" s="199"/>
    </row>
    <row r="6665" spans="2:9" x14ac:dyDescent="0.3">
      <c r="B6665" s="285"/>
      <c r="C6665" s="492"/>
      <c r="D6665" s="492"/>
      <c r="E6665" s="492"/>
      <c r="F6665" s="492"/>
      <c r="G6665" s="492"/>
      <c r="H6665" s="199"/>
      <c r="I6665" s="199"/>
    </row>
    <row r="6666" spans="2:9" x14ac:dyDescent="0.3">
      <c r="B6666" s="285"/>
      <c r="C6666" s="492"/>
      <c r="D6666" s="492"/>
      <c r="E6666" s="492"/>
      <c r="F6666" s="492"/>
      <c r="G6666" s="492"/>
      <c r="H6666" s="199"/>
      <c r="I6666" s="199"/>
    </row>
    <row r="6667" spans="2:9" x14ac:dyDescent="0.3">
      <c r="B6667" s="285"/>
      <c r="C6667" s="492"/>
      <c r="D6667" s="492"/>
      <c r="E6667" s="492"/>
      <c r="F6667" s="492"/>
      <c r="G6667" s="492"/>
      <c r="H6667" s="199"/>
      <c r="I6667" s="199"/>
    </row>
    <row r="6668" spans="2:9" x14ac:dyDescent="0.3">
      <c r="B6668" s="285"/>
      <c r="C6668" s="492"/>
      <c r="D6668" s="492"/>
      <c r="E6668" s="492"/>
      <c r="F6668" s="492"/>
      <c r="G6668" s="492"/>
      <c r="H6668" s="199"/>
      <c r="I6668" s="199"/>
    </row>
    <row r="6669" spans="2:9" x14ac:dyDescent="0.3">
      <c r="B6669" s="285"/>
      <c r="C6669" s="492"/>
      <c r="D6669" s="492"/>
      <c r="E6669" s="492"/>
      <c r="F6669" s="492"/>
      <c r="G6669" s="492"/>
      <c r="H6669" s="199"/>
      <c r="I6669" s="199"/>
    </row>
    <row r="6670" spans="2:9" x14ac:dyDescent="0.3">
      <c r="B6670" s="285"/>
      <c r="C6670" s="492"/>
      <c r="D6670" s="492"/>
      <c r="E6670" s="492"/>
      <c r="F6670" s="492"/>
      <c r="G6670" s="492"/>
      <c r="H6670" s="199"/>
      <c r="I6670" s="199"/>
    </row>
    <row r="6671" spans="2:9" x14ac:dyDescent="0.3">
      <c r="B6671" s="285"/>
      <c r="C6671" s="492"/>
      <c r="D6671" s="492"/>
      <c r="E6671" s="492"/>
      <c r="F6671" s="492"/>
      <c r="G6671" s="492"/>
      <c r="H6671" s="199"/>
      <c r="I6671" s="199"/>
    </row>
    <row r="6672" spans="2:9" x14ac:dyDescent="0.3">
      <c r="B6672" s="285"/>
      <c r="C6672" s="492"/>
      <c r="D6672" s="492"/>
      <c r="E6672" s="492"/>
      <c r="F6672" s="492"/>
      <c r="G6672" s="492"/>
      <c r="H6672" s="199"/>
      <c r="I6672" s="199"/>
    </row>
    <row r="6673" spans="2:9" x14ac:dyDescent="0.3">
      <c r="B6673" s="285"/>
      <c r="C6673" s="492"/>
      <c r="D6673" s="492"/>
      <c r="E6673" s="492"/>
      <c r="F6673" s="492"/>
      <c r="G6673" s="492"/>
      <c r="H6673" s="199"/>
      <c r="I6673" s="199"/>
    </row>
    <row r="6674" spans="2:9" x14ac:dyDescent="0.3">
      <c r="B6674" s="285"/>
      <c r="C6674" s="492"/>
      <c r="D6674" s="492"/>
      <c r="E6674" s="492"/>
      <c r="F6674" s="492"/>
      <c r="G6674" s="492"/>
      <c r="H6674" s="199"/>
      <c r="I6674" s="199"/>
    </row>
    <row r="6675" spans="2:9" x14ac:dyDescent="0.3">
      <c r="B6675" s="285"/>
      <c r="C6675" s="492"/>
      <c r="D6675" s="492"/>
      <c r="E6675" s="492"/>
      <c r="F6675" s="492"/>
      <c r="G6675" s="492"/>
      <c r="H6675" s="199"/>
      <c r="I6675" s="199"/>
    </row>
    <row r="6676" spans="2:9" x14ac:dyDescent="0.3">
      <c r="B6676" s="285"/>
      <c r="C6676" s="492"/>
      <c r="D6676" s="492"/>
      <c r="E6676" s="492"/>
      <c r="F6676" s="492"/>
      <c r="G6676" s="492"/>
      <c r="H6676" s="199"/>
      <c r="I6676" s="199"/>
    </row>
    <row r="6677" spans="2:9" x14ac:dyDescent="0.3">
      <c r="B6677" s="285"/>
      <c r="C6677" s="492"/>
      <c r="D6677" s="492"/>
      <c r="E6677" s="492"/>
      <c r="F6677" s="492"/>
      <c r="G6677" s="492"/>
      <c r="H6677" s="199"/>
      <c r="I6677" s="199"/>
    </row>
    <row r="6678" spans="2:9" x14ac:dyDescent="0.3">
      <c r="B6678" s="285"/>
      <c r="C6678" s="492"/>
      <c r="D6678" s="492"/>
      <c r="E6678" s="492"/>
      <c r="F6678" s="492"/>
      <c r="G6678" s="492"/>
      <c r="H6678" s="199"/>
      <c r="I6678" s="199"/>
    </row>
    <row r="6679" spans="2:9" x14ac:dyDescent="0.3">
      <c r="B6679" s="285"/>
      <c r="C6679" s="492"/>
      <c r="D6679" s="492"/>
      <c r="E6679" s="492"/>
      <c r="F6679" s="492"/>
      <c r="G6679" s="492"/>
      <c r="H6679" s="199"/>
      <c r="I6679" s="199"/>
    </row>
    <row r="6680" spans="2:9" x14ac:dyDescent="0.3">
      <c r="B6680" s="285"/>
      <c r="C6680" s="492"/>
      <c r="D6680" s="492"/>
      <c r="E6680" s="492"/>
      <c r="F6680" s="492"/>
      <c r="G6680" s="492"/>
      <c r="H6680" s="199"/>
      <c r="I6680" s="199"/>
    </row>
    <row r="6681" spans="2:9" x14ac:dyDescent="0.3">
      <c r="B6681" s="285"/>
      <c r="C6681" s="492"/>
      <c r="D6681" s="492"/>
      <c r="E6681" s="492"/>
      <c r="F6681" s="492"/>
      <c r="G6681" s="492"/>
      <c r="H6681" s="199"/>
      <c r="I6681" s="199"/>
    </row>
    <row r="6682" spans="2:9" x14ac:dyDescent="0.3">
      <c r="B6682" s="285"/>
      <c r="C6682" s="492"/>
      <c r="D6682" s="492"/>
      <c r="E6682" s="492"/>
      <c r="F6682" s="492"/>
      <c r="G6682" s="492"/>
      <c r="H6682" s="199"/>
      <c r="I6682" s="199"/>
    </row>
    <row r="6683" spans="2:9" x14ac:dyDescent="0.3">
      <c r="B6683" s="285"/>
      <c r="C6683" s="492"/>
      <c r="D6683" s="492"/>
      <c r="E6683" s="492"/>
      <c r="F6683" s="492"/>
      <c r="G6683" s="492"/>
      <c r="H6683" s="199"/>
      <c r="I6683" s="199"/>
    </row>
    <row r="6684" spans="2:9" x14ac:dyDescent="0.3">
      <c r="B6684" s="285"/>
      <c r="C6684" s="492"/>
      <c r="D6684" s="492"/>
      <c r="E6684" s="492"/>
      <c r="F6684" s="492"/>
      <c r="G6684" s="492"/>
      <c r="H6684" s="199"/>
      <c r="I6684" s="199"/>
    </row>
    <row r="6685" spans="2:9" x14ac:dyDescent="0.3">
      <c r="B6685" s="285"/>
      <c r="C6685" s="492"/>
      <c r="D6685" s="492"/>
      <c r="E6685" s="492"/>
      <c r="F6685" s="492"/>
      <c r="G6685" s="492"/>
      <c r="H6685" s="199"/>
      <c r="I6685" s="199"/>
    </row>
    <row r="6686" spans="2:9" x14ac:dyDescent="0.3">
      <c r="B6686" s="285"/>
      <c r="C6686" s="492"/>
      <c r="D6686" s="492"/>
      <c r="E6686" s="492"/>
      <c r="F6686" s="492"/>
      <c r="G6686" s="492"/>
      <c r="H6686" s="199"/>
      <c r="I6686" s="199"/>
    </row>
    <row r="6687" spans="2:9" x14ac:dyDescent="0.3">
      <c r="B6687" s="285"/>
      <c r="C6687" s="492"/>
      <c r="D6687" s="492"/>
      <c r="E6687" s="492"/>
      <c r="F6687" s="492"/>
      <c r="G6687" s="492"/>
      <c r="H6687" s="199"/>
      <c r="I6687" s="199"/>
    </row>
    <row r="6688" spans="2:9" x14ac:dyDescent="0.3">
      <c r="B6688" s="285"/>
      <c r="C6688" s="492"/>
      <c r="D6688" s="492"/>
      <c r="E6688" s="492"/>
      <c r="F6688" s="492"/>
      <c r="G6688" s="492"/>
      <c r="H6688" s="199"/>
      <c r="I6688" s="199"/>
    </row>
    <row r="6689" spans="2:9" x14ac:dyDescent="0.3">
      <c r="B6689" s="285"/>
      <c r="C6689" s="492"/>
      <c r="D6689" s="492"/>
      <c r="E6689" s="492"/>
      <c r="F6689" s="492"/>
      <c r="G6689" s="492"/>
      <c r="H6689" s="199"/>
      <c r="I6689" s="199"/>
    </row>
    <row r="6690" spans="2:9" x14ac:dyDescent="0.3">
      <c r="B6690" s="285"/>
      <c r="C6690" s="492"/>
      <c r="D6690" s="492"/>
      <c r="E6690" s="492"/>
      <c r="F6690" s="492"/>
      <c r="G6690" s="492"/>
      <c r="H6690" s="199"/>
      <c r="I6690" s="199"/>
    </row>
    <row r="6691" spans="2:9" x14ac:dyDescent="0.3">
      <c r="B6691" s="285"/>
      <c r="C6691" s="492"/>
      <c r="D6691" s="492"/>
      <c r="E6691" s="492"/>
      <c r="F6691" s="492"/>
      <c r="G6691" s="492"/>
      <c r="H6691" s="199"/>
      <c r="I6691" s="199"/>
    </row>
    <row r="6692" spans="2:9" x14ac:dyDescent="0.3">
      <c r="B6692" s="285"/>
      <c r="C6692" s="492"/>
      <c r="D6692" s="492"/>
      <c r="E6692" s="492"/>
      <c r="F6692" s="492"/>
      <c r="G6692" s="492"/>
      <c r="H6692" s="199"/>
      <c r="I6692" s="199"/>
    </row>
    <row r="6693" spans="2:9" x14ac:dyDescent="0.3">
      <c r="B6693" s="285"/>
      <c r="C6693" s="492"/>
      <c r="D6693" s="492"/>
      <c r="E6693" s="492"/>
      <c r="F6693" s="492"/>
      <c r="G6693" s="492"/>
      <c r="H6693" s="199"/>
      <c r="I6693" s="199"/>
    </row>
    <row r="6694" spans="2:9" x14ac:dyDescent="0.3">
      <c r="B6694" s="285"/>
      <c r="C6694" s="492"/>
      <c r="D6694" s="492"/>
      <c r="E6694" s="492"/>
      <c r="F6694" s="492"/>
      <c r="G6694" s="492"/>
      <c r="H6694" s="199"/>
      <c r="I6694" s="199"/>
    </row>
    <row r="6695" spans="2:9" x14ac:dyDescent="0.3">
      <c r="B6695" s="285"/>
      <c r="C6695" s="492"/>
      <c r="D6695" s="492"/>
      <c r="E6695" s="492"/>
      <c r="F6695" s="492"/>
      <c r="G6695" s="492"/>
      <c r="H6695" s="199"/>
      <c r="I6695" s="199"/>
    </row>
    <row r="6696" spans="2:9" x14ac:dyDescent="0.3">
      <c r="B6696" s="285"/>
      <c r="C6696" s="492"/>
      <c r="D6696" s="492"/>
      <c r="E6696" s="492"/>
      <c r="F6696" s="492"/>
      <c r="G6696" s="492"/>
      <c r="H6696" s="199"/>
      <c r="I6696" s="199"/>
    </row>
    <row r="6697" spans="2:9" x14ac:dyDescent="0.3">
      <c r="B6697" s="285"/>
      <c r="C6697" s="492"/>
      <c r="D6697" s="492"/>
      <c r="E6697" s="492"/>
      <c r="F6697" s="492"/>
      <c r="G6697" s="492"/>
      <c r="H6697" s="199"/>
      <c r="I6697" s="199"/>
    </row>
    <row r="6698" spans="2:9" x14ac:dyDescent="0.3">
      <c r="B6698" s="285"/>
      <c r="C6698" s="492"/>
      <c r="D6698" s="492"/>
      <c r="E6698" s="492"/>
      <c r="F6698" s="492"/>
      <c r="G6698" s="492"/>
      <c r="H6698" s="199"/>
      <c r="I6698" s="199"/>
    </row>
    <row r="6699" spans="2:9" x14ac:dyDescent="0.3">
      <c r="B6699" s="285"/>
      <c r="C6699" s="492"/>
      <c r="D6699" s="492"/>
      <c r="E6699" s="492"/>
      <c r="F6699" s="492"/>
      <c r="G6699" s="492"/>
      <c r="H6699" s="199"/>
      <c r="I6699" s="199"/>
    </row>
    <row r="6700" spans="2:9" x14ac:dyDescent="0.3">
      <c r="B6700" s="285"/>
      <c r="C6700" s="492"/>
      <c r="D6700" s="492"/>
      <c r="E6700" s="492"/>
      <c r="F6700" s="492"/>
      <c r="G6700" s="492"/>
      <c r="H6700" s="199"/>
      <c r="I6700" s="199"/>
    </row>
    <row r="6701" spans="2:9" x14ac:dyDescent="0.3">
      <c r="B6701" s="285"/>
      <c r="C6701" s="492"/>
      <c r="D6701" s="492"/>
      <c r="E6701" s="492"/>
      <c r="F6701" s="492"/>
      <c r="G6701" s="492"/>
      <c r="H6701" s="199"/>
      <c r="I6701" s="199"/>
    </row>
    <row r="6702" spans="2:9" x14ac:dyDescent="0.3">
      <c r="B6702" s="285"/>
      <c r="C6702" s="492"/>
      <c r="D6702" s="492"/>
      <c r="E6702" s="492"/>
      <c r="F6702" s="492"/>
      <c r="G6702" s="492"/>
      <c r="H6702" s="199"/>
      <c r="I6702" s="199"/>
    </row>
    <row r="6703" spans="2:9" x14ac:dyDescent="0.3">
      <c r="B6703" s="285"/>
      <c r="C6703" s="492"/>
      <c r="D6703" s="492"/>
      <c r="E6703" s="492"/>
      <c r="F6703" s="492"/>
      <c r="G6703" s="492"/>
      <c r="H6703" s="199"/>
      <c r="I6703" s="199"/>
    </row>
    <row r="6704" spans="2:9" x14ac:dyDescent="0.3">
      <c r="B6704" s="285"/>
      <c r="C6704" s="492"/>
      <c r="D6704" s="492"/>
      <c r="E6704" s="492"/>
      <c r="F6704" s="492"/>
      <c r="G6704" s="492"/>
      <c r="H6704" s="199"/>
      <c r="I6704" s="199"/>
    </row>
    <row r="6705" spans="2:9" x14ac:dyDescent="0.3">
      <c r="B6705" s="285"/>
      <c r="C6705" s="492"/>
      <c r="D6705" s="492"/>
      <c r="E6705" s="492"/>
      <c r="F6705" s="492"/>
      <c r="G6705" s="492"/>
      <c r="H6705" s="199"/>
      <c r="I6705" s="199"/>
    </row>
    <row r="6706" spans="2:9" x14ac:dyDescent="0.3">
      <c r="B6706" s="285"/>
      <c r="C6706" s="492"/>
      <c r="D6706" s="492"/>
      <c r="E6706" s="492"/>
      <c r="F6706" s="492"/>
      <c r="G6706" s="492"/>
      <c r="H6706" s="199"/>
      <c r="I6706" s="199"/>
    </row>
    <row r="6707" spans="2:9" x14ac:dyDescent="0.3">
      <c r="B6707" s="285"/>
      <c r="C6707" s="492"/>
      <c r="D6707" s="492"/>
      <c r="E6707" s="492"/>
      <c r="F6707" s="492"/>
      <c r="G6707" s="492"/>
      <c r="H6707" s="199"/>
      <c r="I6707" s="199"/>
    </row>
    <row r="6708" spans="2:9" x14ac:dyDescent="0.3">
      <c r="B6708" s="285"/>
      <c r="C6708" s="492"/>
      <c r="D6708" s="492"/>
      <c r="E6708" s="492"/>
      <c r="F6708" s="492"/>
      <c r="G6708" s="492"/>
      <c r="H6708" s="199"/>
      <c r="I6708" s="199"/>
    </row>
    <row r="6709" spans="2:9" x14ac:dyDescent="0.3">
      <c r="B6709" s="285"/>
      <c r="C6709" s="492"/>
      <c r="D6709" s="492"/>
      <c r="E6709" s="492"/>
      <c r="F6709" s="492"/>
      <c r="G6709" s="492"/>
      <c r="H6709" s="199"/>
      <c r="I6709" s="199"/>
    </row>
    <row r="6710" spans="2:9" x14ac:dyDescent="0.3">
      <c r="B6710" s="285"/>
      <c r="C6710" s="492"/>
      <c r="D6710" s="492"/>
      <c r="E6710" s="492"/>
      <c r="F6710" s="492"/>
      <c r="G6710" s="492"/>
      <c r="H6710" s="199"/>
      <c r="I6710" s="199"/>
    </row>
    <row r="6711" spans="2:9" x14ac:dyDescent="0.3">
      <c r="B6711" s="285"/>
      <c r="C6711" s="492"/>
      <c r="D6711" s="492"/>
      <c r="E6711" s="492"/>
      <c r="F6711" s="492"/>
      <c r="G6711" s="492"/>
      <c r="H6711" s="199"/>
      <c r="I6711" s="199"/>
    </row>
    <row r="6712" spans="2:9" x14ac:dyDescent="0.3">
      <c r="B6712" s="285"/>
      <c r="C6712" s="492"/>
      <c r="D6712" s="492"/>
      <c r="E6712" s="492"/>
      <c r="F6712" s="492"/>
      <c r="G6712" s="492"/>
      <c r="H6712" s="199"/>
      <c r="I6712" s="199"/>
    </row>
    <row r="6713" spans="2:9" x14ac:dyDescent="0.3">
      <c r="B6713" s="285"/>
      <c r="C6713" s="492"/>
      <c r="D6713" s="492"/>
      <c r="E6713" s="492"/>
      <c r="F6713" s="492"/>
      <c r="G6713" s="492"/>
      <c r="H6713" s="199"/>
      <c r="I6713" s="199"/>
    </row>
    <row r="6714" spans="2:9" x14ac:dyDescent="0.3">
      <c r="B6714" s="285"/>
      <c r="C6714" s="492"/>
      <c r="D6714" s="492"/>
      <c r="E6714" s="492"/>
      <c r="F6714" s="492"/>
      <c r="G6714" s="492"/>
      <c r="H6714" s="199"/>
      <c r="I6714" s="199"/>
    </row>
    <row r="6715" spans="2:9" x14ac:dyDescent="0.3">
      <c r="B6715" s="285"/>
      <c r="C6715" s="492"/>
      <c r="D6715" s="492"/>
      <c r="E6715" s="492"/>
      <c r="F6715" s="492"/>
      <c r="G6715" s="492"/>
      <c r="H6715" s="199"/>
      <c r="I6715" s="199"/>
    </row>
    <row r="6716" spans="2:9" x14ac:dyDescent="0.3">
      <c r="B6716" s="285"/>
      <c r="C6716" s="492"/>
      <c r="D6716" s="492"/>
      <c r="E6716" s="492"/>
      <c r="F6716" s="492"/>
      <c r="G6716" s="492"/>
      <c r="H6716" s="199"/>
      <c r="I6716" s="199"/>
    </row>
    <row r="6717" spans="2:9" x14ac:dyDescent="0.3">
      <c r="B6717" s="285"/>
      <c r="C6717" s="492"/>
      <c r="D6717" s="492"/>
      <c r="E6717" s="492"/>
      <c r="F6717" s="492"/>
      <c r="G6717" s="492"/>
      <c r="H6717" s="199"/>
      <c r="I6717" s="199"/>
    </row>
    <row r="6718" spans="2:9" x14ac:dyDescent="0.3">
      <c r="B6718" s="285"/>
      <c r="C6718" s="492"/>
      <c r="D6718" s="492"/>
      <c r="E6718" s="492"/>
      <c r="F6718" s="492"/>
      <c r="G6718" s="492"/>
      <c r="H6718" s="199"/>
      <c r="I6718" s="199"/>
    </row>
    <row r="6719" spans="2:9" x14ac:dyDescent="0.3">
      <c r="B6719" s="285"/>
      <c r="C6719" s="492"/>
      <c r="D6719" s="492"/>
      <c r="E6719" s="492"/>
      <c r="F6719" s="492"/>
      <c r="G6719" s="492"/>
      <c r="H6719" s="199"/>
      <c r="I6719" s="199"/>
    </row>
    <row r="6720" spans="2:9" x14ac:dyDescent="0.3">
      <c r="B6720" s="285"/>
      <c r="C6720" s="492"/>
      <c r="D6720" s="492"/>
      <c r="E6720" s="492"/>
      <c r="F6720" s="492"/>
      <c r="G6720" s="492"/>
      <c r="H6720" s="199"/>
      <c r="I6720" s="199"/>
    </row>
    <row r="6721" spans="2:9" x14ac:dyDescent="0.3">
      <c r="B6721" s="285"/>
      <c r="C6721" s="492"/>
      <c r="D6721" s="492"/>
      <c r="E6721" s="492"/>
      <c r="F6721" s="492"/>
      <c r="G6721" s="492"/>
      <c r="H6721" s="199"/>
      <c r="I6721" s="199"/>
    </row>
    <row r="6722" spans="2:9" x14ac:dyDescent="0.3">
      <c r="B6722" s="285"/>
      <c r="C6722" s="492"/>
      <c r="D6722" s="492"/>
      <c r="E6722" s="492"/>
      <c r="F6722" s="492"/>
      <c r="G6722" s="492"/>
      <c r="H6722" s="199"/>
      <c r="I6722" s="199"/>
    </row>
    <row r="6723" spans="2:9" x14ac:dyDescent="0.3">
      <c r="B6723" s="285"/>
      <c r="C6723" s="492"/>
      <c r="D6723" s="492"/>
      <c r="E6723" s="492"/>
      <c r="F6723" s="492"/>
      <c r="G6723" s="492"/>
      <c r="H6723" s="199"/>
      <c r="I6723" s="199"/>
    </row>
    <row r="6724" spans="2:9" x14ac:dyDescent="0.3">
      <c r="B6724" s="285"/>
      <c r="C6724" s="492"/>
      <c r="D6724" s="492"/>
      <c r="E6724" s="492"/>
      <c r="F6724" s="492"/>
      <c r="G6724" s="492"/>
      <c r="H6724" s="199"/>
      <c r="I6724" s="199"/>
    </row>
    <row r="6725" spans="2:9" x14ac:dyDescent="0.3">
      <c r="B6725" s="285"/>
      <c r="C6725" s="492"/>
      <c r="D6725" s="492"/>
      <c r="E6725" s="492"/>
      <c r="F6725" s="492"/>
      <c r="G6725" s="492"/>
      <c r="H6725" s="199"/>
      <c r="I6725" s="199"/>
    </row>
    <row r="6726" spans="2:9" x14ac:dyDescent="0.3">
      <c r="B6726" s="285"/>
      <c r="C6726" s="492"/>
      <c r="D6726" s="492"/>
      <c r="E6726" s="492"/>
      <c r="F6726" s="492"/>
      <c r="G6726" s="492"/>
      <c r="H6726" s="199"/>
      <c r="I6726" s="199"/>
    </row>
    <row r="6727" spans="2:9" x14ac:dyDescent="0.3">
      <c r="B6727" s="285"/>
      <c r="C6727" s="492"/>
      <c r="D6727" s="492"/>
      <c r="E6727" s="492"/>
      <c r="F6727" s="492"/>
      <c r="G6727" s="492"/>
      <c r="H6727" s="199"/>
      <c r="I6727" s="199"/>
    </row>
    <row r="6728" spans="2:9" x14ac:dyDescent="0.3">
      <c r="B6728" s="285"/>
      <c r="C6728" s="492"/>
      <c r="D6728" s="492"/>
      <c r="E6728" s="492"/>
      <c r="F6728" s="492"/>
      <c r="G6728" s="492"/>
      <c r="H6728" s="199"/>
      <c r="I6728" s="199"/>
    </row>
    <row r="6729" spans="2:9" x14ac:dyDescent="0.3">
      <c r="B6729" s="285"/>
      <c r="C6729" s="492"/>
      <c r="D6729" s="492"/>
      <c r="E6729" s="492"/>
      <c r="F6729" s="492"/>
      <c r="G6729" s="492"/>
      <c r="H6729" s="199"/>
      <c r="I6729" s="199"/>
    </row>
    <row r="6730" spans="2:9" x14ac:dyDescent="0.3">
      <c r="B6730" s="285"/>
      <c r="C6730" s="492"/>
      <c r="D6730" s="492"/>
      <c r="E6730" s="492"/>
      <c r="F6730" s="492"/>
      <c r="G6730" s="492"/>
      <c r="H6730" s="199"/>
      <c r="I6730" s="199"/>
    </row>
    <row r="6731" spans="2:9" x14ac:dyDescent="0.3">
      <c r="B6731" s="285"/>
      <c r="C6731" s="492"/>
      <c r="D6731" s="492"/>
      <c r="E6731" s="492"/>
      <c r="F6731" s="492"/>
      <c r="G6731" s="492"/>
      <c r="H6731" s="199"/>
      <c r="I6731" s="199"/>
    </row>
    <row r="6732" spans="2:9" x14ac:dyDescent="0.3">
      <c r="B6732" s="285"/>
      <c r="C6732" s="492"/>
      <c r="D6732" s="492"/>
      <c r="E6732" s="492"/>
      <c r="F6732" s="492"/>
      <c r="G6732" s="492"/>
      <c r="H6732" s="199"/>
      <c r="I6732" s="199"/>
    </row>
    <row r="6733" spans="2:9" x14ac:dyDescent="0.3">
      <c r="B6733" s="285"/>
      <c r="C6733" s="492"/>
      <c r="D6733" s="492"/>
      <c r="E6733" s="492"/>
      <c r="F6733" s="492"/>
      <c r="G6733" s="492"/>
      <c r="H6733" s="199"/>
      <c r="I6733" s="199"/>
    </row>
    <row r="6734" spans="2:9" x14ac:dyDescent="0.3">
      <c r="B6734" s="285"/>
      <c r="C6734" s="492"/>
      <c r="D6734" s="492"/>
      <c r="E6734" s="492"/>
      <c r="F6734" s="492"/>
      <c r="G6734" s="492"/>
      <c r="H6734" s="199"/>
      <c r="I6734" s="199"/>
    </row>
    <row r="6735" spans="2:9" x14ac:dyDescent="0.3">
      <c r="B6735" s="285"/>
      <c r="C6735" s="492"/>
      <c r="D6735" s="492"/>
      <c r="E6735" s="492"/>
      <c r="F6735" s="492"/>
      <c r="G6735" s="492"/>
      <c r="H6735" s="199"/>
      <c r="I6735" s="199"/>
    </row>
    <row r="6736" spans="2:9" x14ac:dyDescent="0.3">
      <c r="B6736" s="285"/>
      <c r="C6736" s="492"/>
      <c r="D6736" s="492"/>
      <c r="E6736" s="492"/>
      <c r="F6736" s="492"/>
      <c r="G6736" s="492"/>
      <c r="H6736" s="199"/>
      <c r="I6736" s="199"/>
    </row>
    <row r="6737" spans="2:9" x14ac:dyDescent="0.3">
      <c r="B6737" s="285"/>
      <c r="C6737" s="492"/>
      <c r="D6737" s="492"/>
      <c r="E6737" s="492"/>
      <c r="F6737" s="492"/>
      <c r="G6737" s="492"/>
      <c r="H6737" s="199"/>
      <c r="I6737" s="199"/>
    </row>
    <row r="6738" spans="2:9" x14ac:dyDescent="0.3">
      <c r="B6738" s="285"/>
      <c r="C6738" s="492"/>
      <c r="D6738" s="492"/>
      <c r="E6738" s="492"/>
      <c r="F6738" s="492"/>
      <c r="G6738" s="492"/>
      <c r="H6738" s="199"/>
      <c r="I6738" s="199"/>
    </row>
    <row r="6739" spans="2:9" x14ac:dyDescent="0.3">
      <c r="B6739" s="285"/>
      <c r="C6739" s="492"/>
      <c r="D6739" s="492"/>
      <c r="E6739" s="492"/>
      <c r="F6739" s="492"/>
      <c r="G6739" s="492"/>
      <c r="H6739" s="199"/>
      <c r="I6739" s="199"/>
    </row>
    <row r="6740" spans="2:9" x14ac:dyDescent="0.3">
      <c r="B6740" s="285"/>
      <c r="C6740" s="492"/>
      <c r="D6740" s="492"/>
      <c r="E6740" s="492"/>
      <c r="F6740" s="492"/>
      <c r="G6740" s="492"/>
      <c r="H6740" s="199"/>
      <c r="I6740" s="199"/>
    </row>
    <row r="6741" spans="2:9" x14ac:dyDescent="0.3">
      <c r="B6741" s="285"/>
      <c r="C6741" s="492"/>
      <c r="D6741" s="492"/>
      <c r="E6741" s="492"/>
      <c r="F6741" s="492"/>
      <c r="G6741" s="492"/>
      <c r="H6741" s="199"/>
      <c r="I6741" s="199"/>
    </row>
    <row r="6742" spans="2:9" x14ac:dyDescent="0.3">
      <c r="B6742" s="285"/>
      <c r="C6742" s="492"/>
      <c r="D6742" s="492"/>
      <c r="E6742" s="492"/>
      <c r="F6742" s="492"/>
      <c r="G6742" s="492"/>
      <c r="H6742" s="199"/>
      <c r="I6742" s="199"/>
    </row>
    <row r="6743" spans="2:9" x14ac:dyDescent="0.3">
      <c r="B6743" s="285"/>
      <c r="C6743" s="492"/>
      <c r="D6743" s="492"/>
      <c r="E6743" s="492"/>
      <c r="F6743" s="492"/>
      <c r="G6743" s="492"/>
      <c r="H6743" s="199"/>
      <c r="I6743" s="199"/>
    </row>
    <row r="6744" spans="2:9" x14ac:dyDescent="0.3">
      <c r="B6744" s="285"/>
      <c r="C6744" s="492"/>
      <c r="D6744" s="492"/>
      <c r="E6744" s="492"/>
      <c r="F6744" s="492"/>
      <c r="G6744" s="492"/>
      <c r="H6744" s="199"/>
      <c r="I6744" s="199"/>
    </row>
    <row r="6745" spans="2:9" x14ac:dyDescent="0.3">
      <c r="B6745" s="285"/>
      <c r="C6745" s="492"/>
      <c r="D6745" s="492"/>
      <c r="E6745" s="492"/>
      <c r="F6745" s="492"/>
      <c r="G6745" s="492"/>
      <c r="H6745" s="199"/>
      <c r="I6745" s="199"/>
    </row>
    <row r="6746" spans="2:9" x14ac:dyDescent="0.3">
      <c r="B6746" s="285"/>
      <c r="C6746" s="492"/>
      <c r="D6746" s="492"/>
      <c r="E6746" s="492"/>
      <c r="F6746" s="492"/>
      <c r="G6746" s="492"/>
      <c r="H6746" s="199"/>
      <c r="I6746" s="199"/>
    </row>
    <row r="6747" spans="2:9" x14ac:dyDescent="0.3">
      <c r="B6747" s="285"/>
      <c r="C6747" s="492"/>
      <c r="D6747" s="492"/>
      <c r="E6747" s="492"/>
      <c r="F6747" s="492"/>
      <c r="G6747" s="492"/>
      <c r="H6747" s="199"/>
      <c r="I6747" s="199"/>
    </row>
    <row r="6748" spans="2:9" x14ac:dyDescent="0.3">
      <c r="B6748" s="285"/>
      <c r="C6748" s="492"/>
      <c r="D6748" s="492"/>
      <c r="E6748" s="492"/>
      <c r="F6748" s="492"/>
      <c r="G6748" s="492"/>
      <c r="H6748" s="199"/>
      <c r="I6748" s="199"/>
    </row>
    <row r="6749" spans="2:9" x14ac:dyDescent="0.3">
      <c r="B6749" s="285"/>
      <c r="C6749" s="492"/>
      <c r="D6749" s="492"/>
      <c r="E6749" s="492"/>
      <c r="F6749" s="492"/>
      <c r="G6749" s="492"/>
      <c r="H6749" s="199"/>
      <c r="I6749" s="199"/>
    </row>
    <row r="6750" spans="2:9" x14ac:dyDescent="0.3">
      <c r="B6750" s="285"/>
      <c r="C6750" s="492"/>
      <c r="D6750" s="492"/>
      <c r="E6750" s="492"/>
      <c r="F6750" s="492"/>
      <c r="G6750" s="492"/>
      <c r="H6750" s="199"/>
      <c r="I6750" s="199"/>
    </row>
    <row r="6751" spans="2:9" x14ac:dyDescent="0.3">
      <c r="B6751" s="285"/>
      <c r="C6751" s="492"/>
      <c r="D6751" s="492"/>
      <c r="E6751" s="492"/>
      <c r="F6751" s="492"/>
      <c r="G6751" s="492"/>
      <c r="H6751" s="199"/>
      <c r="I6751" s="199"/>
    </row>
    <row r="6752" spans="2:9" x14ac:dyDescent="0.3">
      <c r="B6752" s="285"/>
      <c r="C6752" s="492"/>
      <c r="D6752" s="492"/>
      <c r="E6752" s="492"/>
      <c r="F6752" s="492"/>
      <c r="G6752" s="492"/>
      <c r="H6752" s="199"/>
      <c r="I6752" s="199"/>
    </row>
    <row r="6753" spans="2:9" x14ac:dyDescent="0.3">
      <c r="B6753" s="285"/>
      <c r="C6753" s="492"/>
      <c r="D6753" s="492"/>
      <c r="E6753" s="492"/>
      <c r="F6753" s="492"/>
      <c r="G6753" s="492"/>
      <c r="H6753" s="199"/>
      <c r="I6753" s="199"/>
    </row>
    <row r="6754" spans="2:9" x14ac:dyDescent="0.3">
      <c r="B6754" s="285"/>
      <c r="C6754" s="492"/>
      <c r="D6754" s="492"/>
      <c r="E6754" s="492"/>
      <c r="F6754" s="492"/>
      <c r="G6754" s="492"/>
      <c r="H6754" s="199"/>
      <c r="I6754" s="199"/>
    </row>
    <row r="6755" spans="2:9" x14ac:dyDescent="0.3">
      <c r="B6755" s="285"/>
      <c r="C6755" s="492"/>
      <c r="D6755" s="492"/>
      <c r="E6755" s="492"/>
      <c r="F6755" s="492"/>
      <c r="G6755" s="492"/>
      <c r="H6755" s="199"/>
      <c r="I6755" s="199"/>
    </row>
    <row r="6756" spans="2:9" x14ac:dyDescent="0.3">
      <c r="B6756" s="285"/>
      <c r="C6756" s="492"/>
      <c r="D6756" s="492"/>
      <c r="E6756" s="492"/>
      <c r="F6756" s="492"/>
      <c r="G6756" s="492"/>
      <c r="H6756" s="199"/>
      <c r="I6756" s="199"/>
    </row>
    <row r="6757" spans="2:9" x14ac:dyDescent="0.3">
      <c r="B6757" s="285"/>
      <c r="C6757" s="492"/>
      <c r="D6757" s="492"/>
      <c r="E6757" s="492"/>
      <c r="F6757" s="492"/>
      <c r="G6757" s="492"/>
      <c r="H6757" s="199"/>
      <c r="I6757" s="199"/>
    </row>
    <row r="6758" spans="2:9" x14ac:dyDescent="0.3">
      <c r="B6758" s="285"/>
      <c r="C6758" s="492"/>
      <c r="D6758" s="492"/>
      <c r="E6758" s="492"/>
      <c r="F6758" s="492"/>
      <c r="G6758" s="492"/>
      <c r="H6758" s="199"/>
      <c r="I6758" s="199"/>
    </row>
    <row r="6759" spans="2:9" x14ac:dyDescent="0.3">
      <c r="B6759" s="285"/>
      <c r="C6759" s="492"/>
      <c r="D6759" s="492"/>
      <c r="E6759" s="492"/>
      <c r="F6759" s="492"/>
      <c r="G6759" s="492"/>
      <c r="H6759" s="199"/>
      <c r="I6759" s="199"/>
    </row>
    <row r="6760" spans="2:9" x14ac:dyDescent="0.3">
      <c r="B6760" s="285"/>
      <c r="C6760" s="492"/>
      <c r="D6760" s="492"/>
      <c r="E6760" s="492"/>
      <c r="F6760" s="492"/>
      <c r="G6760" s="492"/>
      <c r="H6760" s="199"/>
      <c r="I6760" s="199"/>
    </row>
    <row r="6761" spans="2:9" x14ac:dyDescent="0.3">
      <c r="B6761" s="285"/>
      <c r="C6761" s="492"/>
      <c r="D6761" s="492"/>
      <c r="E6761" s="492"/>
      <c r="F6761" s="492"/>
      <c r="G6761" s="492"/>
      <c r="H6761" s="199"/>
      <c r="I6761" s="199"/>
    </row>
    <row r="6762" spans="2:9" x14ac:dyDescent="0.3">
      <c r="B6762" s="285"/>
      <c r="C6762" s="492"/>
      <c r="D6762" s="492"/>
      <c r="E6762" s="492"/>
      <c r="F6762" s="492"/>
      <c r="G6762" s="492"/>
      <c r="H6762" s="199"/>
      <c r="I6762" s="199"/>
    </row>
    <row r="6763" spans="2:9" x14ac:dyDescent="0.3">
      <c r="B6763" s="285"/>
      <c r="C6763" s="492"/>
      <c r="D6763" s="492"/>
      <c r="E6763" s="492"/>
      <c r="F6763" s="492"/>
      <c r="G6763" s="492"/>
      <c r="H6763" s="199"/>
      <c r="I6763" s="199"/>
    </row>
    <row r="6764" spans="2:9" x14ac:dyDescent="0.3">
      <c r="B6764" s="285"/>
      <c r="C6764" s="492"/>
      <c r="D6764" s="492"/>
      <c r="E6764" s="492"/>
      <c r="F6764" s="492"/>
      <c r="G6764" s="492"/>
      <c r="H6764" s="199"/>
      <c r="I6764" s="199"/>
    </row>
    <row r="6765" spans="2:9" x14ac:dyDescent="0.3">
      <c r="B6765" s="285"/>
      <c r="C6765" s="492"/>
      <c r="D6765" s="492"/>
      <c r="E6765" s="492"/>
      <c r="F6765" s="492"/>
      <c r="G6765" s="492"/>
      <c r="H6765" s="199"/>
      <c r="I6765" s="199"/>
    </row>
    <row r="6766" spans="2:9" x14ac:dyDescent="0.3">
      <c r="B6766" s="285"/>
      <c r="C6766" s="492"/>
      <c r="D6766" s="492"/>
      <c r="E6766" s="492"/>
      <c r="F6766" s="492"/>
      <c r="G6766" s="492"/>
      <c r="H6766" s="199"/>
      <c r="I6766" s="199"/>
    </row>
    <row r="6767" spans="2:9" x14ac:dyDescent="0.3">
      <c r="B6767" s="285"/>
      <c r="C6767" s="492"/>
      <c r="D6767" s="492"/>
      <c r="E6767" s="492"/>
      <c r="F6767" s="492"/>
      <c r="G6767" s="492"/>
      <c r="H6767" s="199"/>
      <c r="I6767" s="199"/>
    </row>
    <row r="6768" spans="2:9" x14ac:dyDescent="0.3">
      <c r="B6768" s="285"/>
      <c r="C6768" s="492"/>
      <c r="D6768" s="492"/>
      <c r="E6768" s="492"/>
      <c r="F6768" s="492"/>
      <c r="G6768" s="492"/>
      <c r="H6768" s="199"/>
      <c r="I6768" s="199"/>
    </row>
    <row r="6769" spans="2:9" x14ac:dyDescent="0.3">
      <c r="B6769" s="285"/>
      <c r="C6769" s="492"/>
      <c r="D6769" s="492"/>
      <c r="E6769" s="492"/>
      <c r="F6769" s="492"/>
      <c r="G6769" s="492"/>
      <c r="H6769" s="199"/>
      <c r="I6769" s="199"/>
    </row>
    <row r="6770" spans="2:9" x14ac:dyDescent="0.3">
      <c r="B6770" s="285"/>
      <c r="C6770" s="492"/>
      <c r="D6770" s="492"/>
      <c r="E6770" s="492"/>
      <c r="F6770" s="492"/>
      <c r="G6770" s="492"/>
      <c r="H6770" s="199"/>
      <c r="I6770" s="199"/>
    </row>
    <row r="6771" spans="2:9" x14ac:dyDescent="0.3">
      <c r="B6771" s="285"/>
      <c r="C6771" s="492"/>
      <c r="D6771" s="492"/>
      <c r="E6771" s="492"/>
      <c r="F6771" s="492"/>
      <c r="G6771" s="492"/>
      <c r="H6771" s="199"/>
      <c r="I6771" s="199"/>
    </row>
    <row r="6772" spans="2:9" x14ac:dyDescent="0.3">
      <c r="B6772" s="285"/>
      <c r="C6772" s="492"/>
      <c r="D6772" s="492"/>
      <c r="E6772" s="492"/>
      <c r="F6772" s="492"/>
      <c r="G6772" s="492"/>
      <c r="H6772" s="199"/>
      <c r="I6772" s="199"/>
    </row>
    <row r="6773" spans="2:9" x14ac:dyDescent="0.3">
      <c r="B6773" s="285"/>
      <c r="C6773" s="492"/>
      <c r="D6773" s="492"/>
      <c r="E6773" s="492"/>
      <c r="F6773" s="492"/>
      <c r="G6773" s="492"/>
      <c r="H6773" s="199"/>
      <c r="I6773" s="199"/>
    </row>
    <row r="6774" spans="2:9" x14ac:dyDescent="0.3">
      <c r="B6774" s="285"/>
      <c r="C6774" s="492"/>
      <c r="D6774" s="492"/>
      <c r="E6774" s="492"/>
      <c r="F6774" s="492"/>
      <c r="G6774" s="492"/>
      <c r="H6774" s="199"/>
      <c r="I6774" s="199"/>
    </row>
    <row r="6775" spans="2:9" x14ac:dyDescent="0.3">
      <c r="B6775" s="285"/>
      <c r="C6775" s="492"/>
      <c r="D6775" s="492"/>
      <c r="E6775" s="492"/>
      <c r="F6775" s="492"/>
      <c r="G6775" s="492"/>
      <c r="H6775" s="199"/>
      <c r="I6775" s="199"/>
    </row>
    <row r="6776" spans="2:9" x14ac:dyDescent="0.3">
      <c r="B6776" s="285"/>
      <c r="C6776" s="492"/>
      <c r="D6776" s="492"/>
      <c r="E6776" s="492"/>
      <c r="F6776" s="492"/>
      <c r="G6776" s="492"/>
      <c r="H6776" s="199"/>
      <c r="I6776" s="199"/>
    </row>
    <row r="6777" spans="2:9" x14ac:dyDescent="0.3">
      <c r="B6777" s="285"/>
      <c r="C6777" s="492"/>
      <c r="D6777" s="492"/>
      <c r="E6777" s="492"/>
      <c r="F6777" s="492"/>
      <c r="G6777" s="492"/>
      <c r="H6777" s="199"/>
      <c r="I6777" s="199"/>
    </row>
    <row r="6778" spans="2:9" x14ac:dyDescent="0.3">
      <c r="B6778" s="285"/>
      <c r="C6778" s="492"/>
      <c r="D6778" s="492"/>
      <c r="E6778" s="492"/>
      <c r="F6778" s="492"/>
      <c r="G6778" s="492"/>
      <c r="H6778" s="199"/>
      <c r="I6778" s="199"/>
    </row>
    <row r="6779" spans="2:9" x14ac:dyDescent="0.3">
      <c r="B6779" s="285"/>
      <c r="C6779" s="492"/>
      <c r="D6779" s="492"/>
      <c r="E6779" s="492"/>
      <c r="F6779" s="492"/>
      <c r="G6779" s="492"/>
      <c r="H6779" s="199"/>
      <c r="I6779" s="199"/>
    </row>
    <row r="6780" spans="2:9" x14ac:dyDescent="0.3">
      <c r="B6780" s="285"/>
      <c r="C6780" s="492"/>
      <c r="D6780" s="492"/>
      <c r="E6780" s="492"/>
      <c r="F6780" s="492"/>
      <c r="G6780" s="492"/>
      <c r="H6780" s="199"/>
      <c r="I6780" s="199"/>
    </row>
    <row r="6781" spans="2:9" x14ac:dyDescent="0.3">
      <c r="B6781" s="285"/>
      <c r="C6781" s="492"/>
      <c r="D6781" s="492"/>
      <c r="E6781" s="492"/>
      <c r="F6781" s="492"/>
      <c r="G6781" s="492"/>
      <c r="H6781" s="199"/>
      <c r="I6781" s="199"/>
    </row>
    <row r="6782" spans="2:9" x14ac:dyDescent="0.3">
      <c r="B6782" s="285"/>
      <c r="C6782" s="492"/>
      <c r="D6782" s="492"/>
      <c r="E6782" s="492"/>
      <c r="F6782" s="492"/>
      <c r="G6782" s="492"/>
      <c r="H6782" s="199"/>
      <c r="I6782" s="199"/>
    </row>
    <row r="6783" spans="2:9" x14ac:dyDescent="0.3">
      <c r="B6783" s="285"/>
      <c r="C6783" s="492"/>
      <c r="D6783" s="492"/>
      <c r="E6783" s="492"/>
      <c r="F6783" s="492"/>
      <c r="G6783" s="492"/>
      <c r="H6783" s="199"/>
      <c r="I6783" s="199"/>
    </row>
    <row r="6784" spans="2:9" x14ac:dyDescent="0.3">
      <c r="B6784" s="285"/>
      <c r="C6784" s="492"/>
      <c r="D6784" s="492"/>
      <c r="E6784" s="492"/>
      <c r="F6784" s="492"/>
      <c r="G6784" s="492"/>
      <c r="H6784" s="199"/>
      <c r="I6784" s="199"/>
    </row>
    <row r="6785" spans="2:9" x14ac:dyDescent="0.3">
      <c r="B6785" s="285"/>
      <c r="C6785" s="492"/>
      <c r="D6785" s="492"/>
      <c r="E6785" s="492"/>
      <c r="F6785" s="492"/>
      <c r="G6785" s="492"/>
      <c r="H6785" s="199"/>
      <c r="I6785" s="199"/>
    </row>
    <row r="6786" spans="2:9" x14ac:dyDescent="0.3">
      <c r="B6786" s="285"/>
      <c r="C6786" s="492"/>
      <c r="D6786" s="492"/>
      <c r="E6786" s="492"/>
      <c r="F6786" s="492"/>
      <c r="G6786" s="492"/>
      <c r="H6786" s="199"/>
      <c r="I6786" s="199"/>
    </row>
    <row r="6787" spans="2:9" x14ac:dyDescent="0.3">
      <c r="B6787" s="285"/>
      <c r="C6787" s="492"/>
      <c r="D6787" s="492"/>
      <c r="E6787" s="492"/>
      <c r="F6787" s="492"/>
      <c r="G6787" s="492"/>
      <c r="H6787" s="199"/>
      <c r="I6787" s="199"/>
    </row>
    <row r="6788" spans="2:9" x14ac:dyDescent="0.3">
      <c r="B6788" s="285"/>
      <c r="C6788" s="492"/>
      <c r="D6788" s="492"/>
      <c r="E6788" s="492"/>
      <c r="F6788" s="492"/>
      <c r="G6788" s="492"/>
      <c r="H6788" s="199"/>
      <c r="I6788" s="199"/>
    </row>
    <row r="6789" spans="2:9" x14ac:dyDescent="0.3">
      <c r="B6789" s="285"/>
      <c r="C6789" s="492"/>
      <c r="D6789" s="492"/>
      <c r="E6789" s="492"/>
      <c r="F6789" s="492"/>
      <c r="G6789" s="492"/>
      <c r="H6789" s="199"/>
      <c r="I6789" s="199"/>
    </row>
    <row r="6790" spans="2:9" x14ac:dyDescent="0.3">
      <c r="B6790" s="285"/>
      <c r="C6790" s="492"/>
      <c r="D6790" s="492"/>
      <c r="E6790" s="492"/>
      <c r="F6790" s="492"/>
      <c r="G6790" s="492"/>
      <c r="H6790" s="199"/>
      <c r="I6790" s="199"/>
    </row>
    <row r="6791" spans="2:9" x14ac:dyDescent="0.3">
      <c r="B6791" s="285"/>
      <c r="C6791" s="492"/>
      <c r="D6791" s="492"/>
      <c r="E6791" s="492"/>
      <c r="F6791" s="492"/>
      <c r="G6791" s="492"/>
      <c r="H6791" s="199"/>
      <c r="I6791" s="199"/>
    </row>
    <row r="6792" spans="2:9" x14ac:dyDescent="0.3">
      <c r="B6792" s="285"/>
      <c r="C6792" s="492"/>
      <c r="D6792" s="492"/>
      <c r="E6792" s="492"/>
      <c r="F6792" s="492"/>
      <c r="G6792" s="492"/>
      <c r="H6792" s="199"/>
      <c r="I6792" s="199"/>
    </row>
    <row r="6793" spans="2:9" x14ac:dyDescent="0.3">
      <c r="B6793" s="285"/>
      <c r="C6793" s="492"/>
      <c r="D6793" s="492"/>
      <c r="E6793" s="492"/>
      <c r="F6793" s="492"/>
      <c r="G6793" s="492"/>
      <c r="H6793" s="199"/>
      <c r="I6793" s="199"/>
    </row>
    <row r="6794" spans="2:9" x14ac:dyDescent="0.3">
      <c r="B6794" s="285"/>
      <c r="C6794" s="492"/>
      <c r="D6794" s="492"/>
      <c r="E6794" s="492"/>
      <c r="F6794" s="492"/>
      <c r="G6794" s="492"/>
      <c r="H6794" s="199"/>
      <c r="I6794" s="199"/>
    </row>
    <row r="6795" spans="2:9" x14ac:dyDescent="0.3">
      <c r="B6795" s="285"/>
      <c r="C6795" s="492"/>
      <c r="D6795" s="492"/>
      <c r="E6795" s="492"/>
      <c r="F6795" s="492"/>
      <c r="G6795" s="492"/>
      <c r="H6795" s="199"/>
      <c r="I6795" s="199"/>
    </row>
    <row r="6796" spans="2:9" x14ac:dyDescent="0.3">
      <c r="B6796" s="285"/>
      <c r="C6796" s="492"/>
      <c r="D6796" s="492"/>
      <c r="E6796" s="492"/>
      <c r="F6796" s="492"/>
      <c r="G6796" s="492"/>
      <c r="H6796" s="199"/>
      <c r="I6796" s="199"/>
    </row>
    <row r="6797" spans="2:9" x14ac:dyDescent="0.3">
      <c r="B6797" s="285"/>
      <c r="C6797" s="492"/>
      <c r="D6797" s="492"/>
      <c r="E6797" s="492"/>
      <c r="F6797" s="492"/>
      <c r="G6797" s="492"/>
      <c r="H6797" s="199"/>
      <c r="I6797" s="199"/>
    </row>
    <row r="6798" spans="2:9" x14ac:dyDescent="0.3">
      <c r="B6798" s="285"/>
      <c r="C6798" s="492"/>
      <c r="D6798" s="492"/>
      <c r="E6798" s="492"/>
      <c r="F6798" s="492"/>
      <c r="G6798" s="492"/>
      <c r="H6798" s="199"/>
      <c r="I6798" s="199"/>
    </row>
    <row r="6799" spans="2:9" x14ac:dyDescent="0.3">
      <c r="B6799" s="285"/>
      <c r="C6799" s="492"/>
      <c r="D6799" s="492"/>
      <c r="E6799" s="492"/>
      <c r="F6799" s="492"/>
      <c r="G6799" s="492"/>
      <c r="H6799" s="199"/>
      <c r="I6799" s="199"/>
    </row>
    <row r="6800" spans="2:9" x14ac:dyDescent="0.3">
      <c r="B6800" s="285"/>
      <c r="C6800" s="492"/>
      <c r="D6800" s="492"/>
      <c r="E6800" s="492"/>
      <c r="F6800" s="492"/>
      <c r="G6800" s="492"/>
      <c r="H6800" s="199"/>
      <c r="I6800" s="199"/>
    </row>
    <row r="6801" spans="2:9" x14ac:dyDescent="0.3">
      <c r="B6801" s="285"/>
      <c r="C6801" s="492"/>
      <c r="D6801" s="492"/>
      <c r="E6801" s="492"/>
      <c r="F6801" s="492"/>
      <c r="G6801" s="492"/>
      <c r="H6801" s="199"/>
      <c r="I6801" s="199"/>
    </row>
    <row r="6802" spans="2:9" x14ac:dyDescent="0.3">
      <c r="B6802" s="285"/>
      <c r="C6802" s="492"/>
      <c r="D6802" s="492"/>
      <c r="E6802" s="492"/>
      <c r="F6802" s="492"/>
      <c r="G6802" s="492"/>
      <c r="H6802" s="199"/>
      <c r="I6802" s="199"/>
    </row>
    <row r="6803" spans="2:9" x14ac:dyDescent="0.3">
      <c r="B6803" s="285"/>
      <c r="C6803" s="492"/>
      <c r="D6803" s="492"/>
      <c r="E6803" s="492"/>
      <c r="F6803" s="492"/>
      <c r="G6803" s="492"/>
      <c r="H6803" s="199"/>
      <c r="I6803" s="199"/>
    </row>
    <row r="6804" spans="2:9" x14ac:dyDescent="0.3">
      <c r="B6804" s="285"/>
      <c r="C6804" s="492"/>
      <c r="D6804" s="492"/>
      <c r="E6804" s="492"/>
      <c r="F6804" s="492"/>
      <c r="G6804" s="492"/>
      <c r="H6804" s="199"/>
      <c r="I6804" s="199"/>
    </row>
    <row r="6805" spans="2:9" x14ac:dyDescent="0.3">
      <c r="B6805" s="285"/>
      <c r="C6805" s="492"/>
      <c r="D6805" s="492"/>
      <c r="E6805" s="492"/>
      <c r="F6805" s="492"/>
      <c r="G6805" s="492"/>
      <c r="H6805" s="199"/>
      <c r="I6805" s="199"/>
    </row>
    <row r="6806" spans="2:9" x14ac:dyDescent="0.3">
      <c r="B6806" s="285"/>
      <c r="C6806" s="492"/>
      <c r="D6806" s="492"/>
      <c r="E6806" s="492"/>
      <c r="F6806" s="492"/>
      <c r="G6806" s="492"/>
      <c r="H6806" s="199"/>
      <c r="I6806" s="199"/>
    </row>
    <row r="6807" spans="2:9" x14ac:dyDescent="0.3">
      <c r="B6807" s="285"/>
      <c r="C6807" s="492"/>
      <c r="D6807" s="492"/>
      <c r="E6807" s="492"/>
      <c r="F6807" s="492"/>
      <c r="G6807" s="492"/>
      <c r="H6807" s="199"/>
      <c r="I6807" s="199"/>
    </row>
    <row r="6808" spans="2:9" x14ac:dyDescent="0.3">
      <c r="B6808" s="285"/>
      <c r="C6808" s="492"/>
      <c r="D6808" s="492"/>
      <c r="E6808" s="492"/>
      <c r="F6808" s="492"/>
      <c r="G6808" s="492"/>
      <c r="H6808" s="199"/>
      <c r="I6808" s="199"/>
    </row>
    <row r="6809" spans="2:9" x14ac:dyDescent="0.3">
      <c r="B6809" s="285"/>
      <c r="C6809" s="492"/>
      <c r="D6809" s="492"/>
      <c r="E6809" s="492"/>
      <c r="F6809" s="492"/>
      <c r="G6809" s="492"/>
      <c r="H6809" s="199"/>
      <c r="I6809" s="199"/>
    </row>
    <row r="6810" spans="2:9" x14ac:dyDescent="0.3">
      <c r="B6810" s="285"/>
      <c r="C6810" s="492"/>
      <c r="D6810" s="492"/>
      <c r="E6810" s="492"/>
      <c r="F6810" s="492"/>
      <c r="G6810" s="492"/>
      <c r="H6810" s="199"/>
      <c r="I6810" s="199"/>
    </row>
    <row r="6811" spans="2:9" x14ac:dyDescent="0.3">
      <c r="B6811" s="285"/>
      <c r="C6811" s="492"/>
      <c r="D6811" s="492"/>
      <c r="E6811" s="492"/>
      <c r="F6811" s="492"/>
      <c r="G6811" s="492"/>
      <c r="H6811" s="199"/>
      <c r="I6811" s="199"/>
    </row>
    <row r="6812" spans="2:9" x14ac:dyDescent="0.3">
      <c r="B6812" s="285"/>
      <c r="C6812" s="492"/>
      <c r="D6812" s="492"/>
      <c r="E6812" s="492"/>
      <c r="F6812" s="492"/>
      <c r="G6812" s="492"/>
      <c r="H6812" s="199"/>
      <c r="I6812" s="199"/>
    </row>
    <row r="6813" spans="2:9" x14ac:dyDescent="0.3">
      <c r="B6813" s="285"/>
      <c r="C6813" s="492"/>
      <c r="D6813" s="492"/>
      <c r="E6813" s="492"/>
      <c r="F6813" s="492"/>
      <c r="G6813" s="492"/>
      <c r="H6813" s="199"/>
      <c r="I6813" s="199"/>
    </row>
    <row r="6814" spans="2:9" x14ac:dyDescent="0.3">
      <c r="B6814" s="285"/>
      <c r="C6814" s="492"/>
      <c r="D6814" s="492"/>
      <c r="E6814" s="492"/>
      <c r="F6814" s="492"/>
      <c r="G6814" s="492"/>
      <c r="H6814" s="199"/>
      <c r="I6814" s="199"/>
    </row>
    <row r="6815" spans="2:9" x14ac:dyDescent="0.3">
      <c r="B6815" s="285"/>
      <c r="C6815" s="492"/>
      <c r="D6815" s="492"/>
      <c r="E6815" s="492"/>
      <c r="F6815" s="492"/>
      <c r="G6815" s="492"/>
      <c r="H6815" s="199"/>
      <c r="I6815" s="199"/>
    </row>
    <row r="6816" spans="2:9" x14ac:dyDescent="0.3">
      <c r="B6816" s="285"/>
      <c r="C6816" s="492"/>
      <c r="D6816" s="492"/>
      <c r="E6816" s="492"/>
      <c r="F6816" s="492"/>
      <c r="G6816" s="492"/>
      <c r="H6816" s="199"/>
      <c r="I6816" s="199"/>
    </row>
    <row r="6817" spans="2:9" x14ac:dyDescent="0.3">
      <c r="B6817" s="285"/>
      <c r="C6817" s="492"/>
      <c r="D6817" s="492"/>
      <c r="E6817" s="492"/>
      <c r="F6817" s="492"/>
      <c r="G6817" s="492"/>
      <c r="H6817" s="199"/>
      <c r="I6817" s="199"/>
    </row>
    <row r="6818" spans="2:9" x14ac:dyDescent="0.3">
      <c r="B6818" s="285"/>
      <c r="C6818" s="492"/>
      <c r="D6818" s="492"/>
      <c r="E6818" s="492"/>
      <c r="F6818" s="492"/>
      <c r="G6818" s="492"/>
      <c r="H6818" s="199"/>
      <c r="I6818" s="199"/>
    </row>
    <row r="6819" spans="2:9" x14ac:dyDescent="0.3">
      <c r="B6819" s="285"/>
      <c r="C6819" s="492"/>
      <c r="D6819" s="492"/>
      <c r="E6819" s="492"/>
      <c r="F6819" s="492"/>
      <c r="G6819" s="492"/>
      <c r="H6819" s="199"/>
      <c r="I6819" s="199"/>
    </row>
    <row r="6820" spans="2:9" x14ac:dyDescent="0.3">
      <c r="B6820" s="285"/>
      <c r="C6820" s="492"/>
      <c r="D6820" s="492"/>
      <c r="E6820" s="492"/>
      <c r="F6820" s="492"/>
      <c r="G6820" s="492"/>
      <c r="H6820" s="199"/>
      <c r="I6820" s="199"/>
    </row>
    <row r="6821" spans="2:9" x14ac:dyDescent="0.3">
      <c r="B6821" s="285"/>
      <c r="C6821" s="492"/>
      <c r="D6821" s="492"/>
      <c r="E6821" s="492"/>
      <c r="F6821" s="492"/>
      <c r="G6821" s="492"/>
      <c r="H6821" s="199"/>
      <c r="I6821" s="199"/>
    </row>
    <row r="6822" spans="2:9" x14ac:dyDescent="0.3">
      <c r="B6822" s="285"/>
      <c r="C6822" s="492"/>
      <c r="D6822" s="492"/>
      <c r="E6822" s="492"/>
      <c r="F6822" s="492"/>
      <c r="G6822" s="492"/>
      <c r="H6822" s="199"/>
      <c r="I6822" s="199"/>
    </row>
    <row r="6823" spans="2:9" x14ac:dyDescent="0.3">
      <c r="B6823" s="285"/>
      <c r="C6823" s="492"/>
      <c r="D6823" s="492"/>
      <c r="E6823" s="492"/>
      <c r="F6823" s="492"/>
      <c r="G6823" s="492"/>
      <c r="H6823" s="199"/>
      <c r="I6823" s="199"/>
    </row>
    <row r="6824" spans="2:9" x14ac:dyDescent="0.3">
      <c r="B6824" s="285"/>
      <c r="C6824" s="492"/>
      <c r="D6824" s="492"/>
      <c r="E6824" s="492"/>
      <c r="F6824" s="492"/>
      <c r="G6824" s="492"/>
      <c r="H6824" s="199"/>
      <c r="I6824" s="199"/>
    </row>
    <row r="6825" spans="2:9" x14ac:dyDescent="0.3">
      <c r="B6825" s="285"/>
      <c r="C6825" s="492"/>
      <c r="D6825" s="492"/>
      <c r="E6825" s="492"/>
      <c r="F6825" s="492"/>
      <c r="G6825" s="492"/>
      <c r="H6825" s="199"/>
      <c r="I6825" s="199"/>
    </row>
    <row r="6826" spans="2:9" x14ac:dyDescent="0.3">
      <c r="B6826" s="285"/>
      <c r="C6826" s="492"/>
      <c r="D6826" s="492"/>
      <c r="E6826" s="492"/>
      <c r="F6826" s="492"/>
      <c r="G6826" s="492"/>
      <c r="H6826" s="199"/>
      <c r="I6826" s="199"/>
    </row>
    <row r="6827" spans="2:9" x14ac:dyDescent="0.3">
      <c r="B6827" s="285"/>
      <c r="C6827" s="492"/>
      <c r="D6827" s="492"/>
      <c r="E6827" s="492"/>
      <c r="F6827" s="492"/>
      <c r="G6827" s="492"/>
      <c r="H6827" s="199"/>
      <c r="I6827" s="199"/>
    </row>
    <row r="6828" spans="2:9" x14ac:dyDescent="0.3">
      <c r="B6828" s="285"/>
      <c r="C6828" s="492"/>
      <c r="D6828" s="492"/>
      <c r="E6828" s="492"/>
      <c r="F6828" s="492"/>
      <c r="G6828" s="492"/>
      <c r="H6828" s="199"/>
      <c r="I6828" s="199"/>
    </row>
    <row r="6829" spans="2:9" x14ac:dyDescent="0.3">
      <c r="B6829" s="285"/>
      <c r="C6829" s="492"/>
      <c r="D6829" s="492"/>
      <c r="E6829" s="492"/>
      <c r="F6829" s="492"/>
      <c r="G6829" s="492"/>
      <c r="H6829" s="199"/>
      <c r="I6829" s="199"/>
    </row>
    <row r="6830" spans="2:9" x14ac:dyDescent="0.3">
      <c r="B6830" s="285"/>
      <c r="C6830" s="492"/>
      <c r="D6830" s="492"/>
      <c r="E6830" s="492"/>
      <c r="F6830" s="492"/>
      <c r="G6830" s="492"/>
      <c r="H6830" s="199"/>
      <c r="I6830" s="199"/>
    </row>
    <row r="6831" spans="2:9" x14ac:dyDescent="0.3">
      <c r="B6831" s="285"/>
      <c r="C6831" s="492"/>
      <c r="D6831" s="492"/>
      <c r="E6831" s="492"/>
      <c r="F6831" s="492"/>
      <c r="G6831" s="492"/>
      <c r="H6831" s="199"/>
      <c r="I6831" s="199"/>
    </row>
    <row r="6832" spans="2:9" x14ac:dyDescent="0.3">
      <c r="B6832" s="285"/>
      <c r="C6832" s="492"/>
      <c r="D6832" s="492"/>
      <c r="E6832" s="492"/>
      <c r="F6832" s="492"/>
      <c r="G6832" s="492"/>
      <c r="H6832" s="199"/>
      <c r="I6832" s="199"/>
    </row>
    <row r="6833" spans="2:9" x14ac:dyDescent="0.3">
      <c r="B6833" s="285"/>
      <c r="C6833" s="492"/>
      <c r="D6833" s="492"/>
      <c r="E6833" s="492"/>
      <c r="F6833" s="492"/>
      <c r="G6833" s="492"/>
      <c r="H6833" s="199"/>
      <c r="I6833" s="199"/>
    </row>
    <row r="6834" spans="2:9" x14ac:dyDescent="0.3">
      <c r="B6834" s="285"/>
      <c r="C6834" s="492"/>
      <c r="D6834" s="492"/>
      <c r="E6834" s="492"/>
      <c r="F6834" s="492"/>
      <c r="G6834" s="492"/>
      <c r="H6834" s="199"/>
      <c r="I6834" s="199"/>
    </row>
    <row r="6835" spans="2:9" x14ac:dyDescent="0.3">
      <c r="B6835" s="285"/>
      <c r="C6835" s="492"/>
      <c r="D6835" s="492"/>
      <c r="E6835" s="492"/>
      <c r="F6835" s="492"/>
      <c r="G6835" s="492"/>
      <c r="H6835" s="199"/>
      <c r="I6835" s="199"/>
    </row>
    <row r="6836" spans="2:9" x14ac:dyDescent="0.3">
      <c r="B6836" s="285"/>
      <c r="C6836" s="492"/>
      <c r="D6836" s="492"/>
      <c r="E6836" s="492"/>
      <c r="F6836" s="492"/>
      <c r="G6836" s="492"/>
      <c r="H6836" s="199"/>
      <c r="I6836" s="199"/>
    </row>
    <row r="6837" spans="2:9" x14ac:dyDescent="0.3">
      <c r="B6837" s="285"/>
      <c r="C6837" s="492"/>
      <c r="D6837" s="492"/>
      <c r="E6837" s="492"/>
      <c r="F6837" s="492"/>
      <c r="G6837" s="492"/>
      <c r="H6837" s="199"/>
      <c r="I6837" s="199"/>
    </row>
    <row r="6838" spans="2:9" x14ac:dyDescent="0.3">
      <c r="B6838" s="285"/>
      <c r="C6838" s="492"/>
      <c r="D6838" s="492"/>
      <c r="E6838" s="492"/>
      <c r="F6838" s="492"/>
      <c r="G6838" s="492"/>
      <c r="H6838" s="199"/>
      <c r="I6838" s="199"/>
    </row>
    <row r="6839" spans="2:9" x14ac:dyDescent="0.3">
      <c r="B6839" s="285"/>
      <c r="C6839" s="492"/>
      <c r="D6839" s="492"/>
      <c r="E6839" s="492"/>
      <c r="F6839" s="492"/>
      <c r="G6839" s="492"/>
      <c r="H6839" s="199"/>
      <c r="I6839" s="199"/>
    </row>
    <row r="6840" spans="2:9" x14ac:dyDescent="0.3">
      <c r="B6840" s="285"/>
      <c r="C6840" s="492"/>
      <c r="D6840" s="492"/>
      <c r="E6840" s="492"/>
      <c r="F6840" s="492"/>
      <c r="G6840" s="492"/>
      <c r="H6840" s="199"/>
      <c r="I6840" s="199"/>
    </row>
    <row r="6841" spans="2:9" x14ac:dyDescent="0.3">
      <c r="B6841" s="285"/>
      <c r="C6841" s="492"/>
      <c r="D6841" s="492"/>
      <c r="E6841" s="492"/>
      <c r="F6841" s="492"/>
      <c r="G6841" s="492"/>
      <c r="H6841" s="199"/>
      <c r="I6841" s="199"/>
    </row>
    <row r="6842" spans="2:9" x14ac:dyDescent="0.3">
      <c r="B6842" s="285"/>
      <c r="C6842" s="492"/>
      <c r="D6842" s="492"/>
      <c r="E6842" s="492"/>
      <c r="F6842" s="492"/>
      <c r="G6842" s="492"/>
      <c r="H6842" s="199"/>
      <c r="I6842" s="199"/>
    </row>
    <row r="6843" spans="2:9" x14ac:dyDescent="0.3">
      <c r="B6843" s="285"/>
      <c r="C6843" s="492"/>
      <c r="D6843" s="492"/>
      <c r="E6843" s="492"/>
      <c r="F6843" s="492"/>
      <c r="G6843" s="492"/>
      <c r="H6843" s="199"/>
      <c r="I6843" s="199"/>
    </row>
    <row r="6844" spans="2:9" x14ac:dyDescent="0.3">
      <c r="B6844" s="285"/>
      <c r="C6844" s="492"/>
      <c r="D6844" s="492"/>
      <c r="E6844" s="492"/>
      <c r="F6844" s="492"/>
      <c r="G6844" s="492"/>
      <c r="H6844" s="199"/>
      <c r="I6844" s="199"/>
    </row>
    <row r="6845" spans="2:9" x14ac:dyDescent="0.3">
      <c r="B6845" s="285"/>
      <c r="C6845" s="492"/>
      <c r="D6845" s="492"/>
      <c r="E6845" s="492"/>
      <c r="F6845" s="492"/>
      <c r="G6845" s="492"/>
      <c r="H6845" s="199"/>
      <c r="I6845" s="199"/>
    </row>
    <row r="6846" spans="2:9" x14ac:dyDescent="0.3">
      <c r="B6846" s="285"/>
      <c r="C6846" s="492"/>
      <c r="D6846" s="492"/>
      <c r="E6846" s="492"/>
      <c r="F6846" s="492"/>
      <c r="G6846" s="492"/>
      <c r="H6846" s="199"/>
      <c r="I6846" s="199"/>
    </row>
    <row r="6847" spans="2:9" x14ac:dyDescent="0.3">
      <c r="B6847" s="285"/>
      <c r="C6847" s="492"/>
      <c r="D6847" s="492"/>
      <c r="E6847" s="492"/>
      <c r="F6847" s="492"/>
      <c r="G6847" s="492"/>
      <c r="H6847" s="199"/>
      <c r="I6847" s="199"/>
    </row>
    <row r="6848" spans="2:9" x14ac:dyDescent="0.3">
      <c r="B6848" s="285"/>
      <c r="C6848" s="492"/>
      <c r="D6848" s="492"/>
      <c r="E6848" s="492"/>
      <c r="F6848" s="492"/>
      <c r="G6848" s="492"/>
      <c r="H6848" s="199"/>
      <c r="I6848" s="199"/>
    </row>
    <row r="6849" spans="2:9" x14ac:dyDescent="0.3">
      <c r="B6849" s="285"/>
      <c r="C6849" s="492"/>
      <c r="D6849" s="492"/>
      <c r="E6849" s="492"/>
      <c r="F6849" s="492"/>
      <c r="G6849" s="492"/>
      <c r="H6849" s="199"/>
      <c r="I6849" s="199"/>
    </row>
    <row r="6850" spans="2:9" x14ac:dyDescent="0.3">
      <c r="B6850" s="285"/>
      <c r="C6850" s="492"/>
      <c r="D6850" s="492"/>
      <c r="E6850" s="492"/>
      <c r="F6850" s="492"/>
      <c r="G6850" s="492"/>
      <c r="H6850" s="199"/>
      <c r="I6850" s="199"/>
    </row>
    <row r="6851" spans="2:9" x14ac:dyDescent="0.3">
      <c r="B6851" s="285"/>
      <c r="C6851" s="492"/>
      <c r="D6851" s="492"/>
      <c r="E6851" s="492"/>
      <c r="F6851" s="492"/>
      <c r="G6851" s="492"/>
      <c r="H6851" s="199"/>
      <c r="I6851" s="199"/>
    </row>
    <row r="6852" spans="2:9" x14ac:dyDescent="0.3">
      <c r="B6852" s="285"/>
      <c r="C6852" s="492"/>
      <c r="D6852" s="492"/>
      <c r="E6852" s="492"/>
      <c r="F6852" s="492"/>
      <c r="G6852" s="492"/>
      <c r="H6852" s="199"/>
      <c r="I6852" s="199"/>
    </row>
    <row r="6853" spans="2:9" x14ac:dyDescent="0.3">
      <c r="B6853" s="285"/>
      <c r="C6853" s="492"/>
      <c r="D6853" s="492"/>
      <c r="E6853" s="492"/>
      <c r="F6853" s="492"/>
      <c r="G6853" s="492"/>
      <c r="H6853" s="199"/>
      <c r="I6853" s="199"/>
    </row>
    <row r="6854" spans="2:9" x14ac:dyDescent="0.3">
      <c r="B6854" s="285"/>
      <c r="C6854" s="492"/>
      <c r="D6854" s="492"/>
      <c r="E6854" s="492"/>
      <c r="F6854" s="492"/>
      <c r="G6854" s="492"/>
      <c r="H6854" s="199"/>
      <c r="I6854" s="199"/>
    </row>
    <row r="6855" spans="2:9" x14ac:dyDescent="0.3">
      <c r="B6855" s="285"/>
      <c r="C6855" s="492"/>
      <c r="D6855" s="492"/>
      <c r="E6855" s="492"/>
      <c r="F6855" s="492"/>
      <c r="G6855" s="492"/>
      <c r="H6855" s="199"/>
      <c r="I6855" s="199"/>
    </row>
    <row r="6856" spans="2:9" x14ac:dyDescent="0.3">
      <c r="B6856" s="285"/>
      <c r="C6856" s="492"/>
      <c r="D6856" s="492"/>
      <c r="E6856" s="492"/>
      <c r="F6856" s="492"/>
      <c r="G6856" s="492"/>
      <c r="H6856" s="199"/>
      <c r="I6856" s="199"/>
    </row>
    <row r="6857" spans="2:9" x14ac:dyDescent="0.3">
      <c r="B6857" s="285"/>
      <c r="C6857" s="492"/>
      <c r="D6857" s="492"/>
      <c r="E6857" s="492"/>
      <c r="F6857" s="492"/>
      <c r="G6857" s="492"/>
      <c r="H6857" s="199"/>
      <c r="I6857" s="199"/>
    </row>
    <row r="6858" spans="2:9" x14ac:dyDescent="0.3">
      <c r="B6858" s="285"/>
      <c r="C6858" s="492"/>
      <c r="D6858" s="492"/>
      <c r="E6858" s="492"/>
      <c r="F6858" s="492"/>
      <c r="G6858" s="492"/>
      <c r="H6858" s="199"/>
      <c r="I6858" s="199"/>
    </row>
    <row r="6859" spans="2:9" x14ac:dyDescent="0.3">
      <c r="B6859" s="285"/>
      <c r="C6859" s="492"/>
      <c r="D6859" s="492"/>
      <c r="E6859" s="492"/>
      <c r="F6859" s="492"/>
      <c r="G6859" s="492"/>
      <c r="H6859" s="199"/>
      <c r="I6859" s="199"/>
    </row>
    <row r="6860" spans="2:9" x14ac:dyDescent="0.3">
      <c r="B6860" s="285"/>
      <c r="C6860" s="492"/>
      <c r="D6860" s="492"/>
      <c r="E6860" s="492"/>
      <c r="F6860" s="492"/>
      <c r="G6860" s="492"/>
      <c r="H6860" s="199"/>
      <c r="I6860" s="199"/>
    </row>
    <row r="6861" spans="2:9" x14ac:dyDescent="0.3">
      <c r="B6861" s="285"/>
      <c r="C6861" s="492"/>
      <c r="D6861" s="492"/>
      <c r="E6861" s="492"/>
      <c r="F6861" s="492"/>
      <c r="G6861" s="492"/>
      <c r="H6861" s="199"/>
      <c r="I6861" s="199"/>
    </row>
    <row r="6862" spans="2:9" x14ac:dyDescent="0.3">
      <c r="B6862" s="285"/>
      <c r="C6862" s="492"/>
      <c r="D6862" s="492"/>
      <c r="E6862" s="492"/>
      <c r="F6862" s="492"/>
      <c r="G6862" s="492"/>
      <c r="H6862" s="199"/>
      <c r="I6862" s="199"/>
    </row>
    <row r="6863" spans="2:9" x14ac:dyDescent="0.3">
      <c r="B6863" s="285"/>
      <c r="C6863" s="492"/>
      <c r="D6863" s="492"/>
      <c r="E6863" s="492"/>
      <c r="F6863" s="492"/>
      <c r="G6863" s="492"/>
      <c r="H6863" s="199"/>
      <c r="I6863" s="199"/>
    </row>
    <row r="6864" spans="2:9" x14ac:dyDescent="0.3">
      <c r="B6864" s="285"/>
      <c r="C6864" s="492"/>
      <c r="D6864" s="492"/>
      <c r="E6864" s="492"/>
      <c r="F6864" s="492"/>
      <c r="G6864" s="492"/>
      <c r="H6864" s="199"/>
      <c r="I6864" s="199"/>
    </row>
    <row r="6865" spans="2:9" x14ac:dyDescent="0.3">
      <c r="B6865" s="285"/>
      <c r="C6865" s="492"/>
      <c r="D6865" s="492"/>
      <c r="E6865" s="492"/>
      <c r="F6865" s="492"/>
      <c r="G6865" s="492"/>
      <c r="H6865" s="199"/>
      <c r="I6865" s="199"/>
    </row>
    <row r="6866" spans="2:9" x14ac:dyDescent="0.3">
      <c r="B6866" s="285"/>
      <c r="C6866" s="492"/>
      <c r="D6866" s="492"/>
      <c r="E6866" s="492"/>
      <c r="F6866" s="492"/>
      <c r="G6866" s="492"/>
      <c r="H6866" s="199"/>
      <c r="I6866" s="199"/>
    </row>
    <row r="6867" spans="2:9" x14ac:dyDescent="0.3">
      <c r="B6867" s="285"/>
      <c r="C6867" s="492"/>
      <c r="D6867" s="492"/>
      <c r="E6867" s="492"/>
      <c r="F6867" s="492"/>
      <c r="G6867" s="492"/>
      <c r="H6867" s="199"/>
      <c r="I6867" s="199"/>
    </row>
    <row r="6868" spans="2:9" x14ac:dyDescent="0.3">
      <c r="B6868" s="285"/>
      <c r="C6868" s="492"/>
      <c r="D6868" s="492"/>
      <c r="E6868" s="492"/>
      <c r="F6868" s="492"/>
      <c r="G6868" s="492"/>
      <c r="H6868" s="199"/>
      <c r="I6868" s="199"/>
    </row>
    <row r="6869" spans="2:9" x14ac:dyDescent="0.3">
      <c r="B6869" s="285"/>
      <c r="C6869" s="492"/>
      <c r="D6869" s="492"/>
      <c r="E6869" s="492"/>
      <c r="F6869" s="492"/>
      <c r="G6869" s="492"/>
      <c r="H6869" s="199"/>
      <c r="I6869" s="199"/>
    </row>
    <row r="6870" spans="2:9" x14ac:dyDescent="0.3">
      <c r="B6870" s="285"/>
      <c r="C6870" s="492"/>
      <c r="D6870" s="492"/>
      <c r="E6870" s="492"/>
      <c r="F6870" s="492"/>
      <c r="G6870" s="492"/>
      <c r="H6870" s="199"/>
      <c r="I6870" s="199"/>
    </row>
    <row r="6871" spans="2:9" x14ac:dyDescent="0.3">
      <c r="B6871" s="285"/>
      <c r="C6871" s="492"/>
      <c r="D6871" s="492"/>
      <c r="E6871" s="492"/>
      <c r="F6871" s="492"/>
      <c r="G6871" s="492"/>
      <c r="H6871" s="199"/>
      <c r="I6871" s="199"/>
    </row>
    <row r="6872" spans="2:9" x14ac:dyDescent="0.3">
      <c r="B6872" s="285"/>
      <c r="C6872" s="492"/>
      <c r="D6872" s="492"/>
      <c r="E6872" s="492"/>
      <c r="F6872" s="492"/>
      <c r="G6872" s="492"/>
      <c r="H6872" s="199"/>
      <c r="I6872" s="199"/>
    </row>
    <row r="6873" spans="2:9" x14ac:dyDescent="0.3">
      <c r="B6873" s="285"/>
      <c r="C6873" s="492"/>
      <c r="D6873" s="492"/>
      <c r="E6873" s="492"/>
      <c r="F6873" s="492"/>
      <c r="G6873" s="492"/>
      <c r="H6873" s="199"/>
      <c r="I6873" s="199"/>
    </row>
    <row r="6874" spans="2:9" x14ac:dyDescent="0.3">
      <c r="B6874" s="285"/>
      <c r="C6874" s="492"/>
      <c r="D6874" s="492"/>
      <c r="E6874" s="492"/>
      <c r="F6874" s="492"/>
      <c r="G6874" s="492"/>
      <c r="H6874" s="199"/>
      <c r="I6874" s="199"/>
    </row>
    <row r="6875" spans="2:9" x14ac:dyDescent="0.3">
      <c r="B6875" s="285"/>
      <c r="C6875" s="492"/>
      <c r="D6875" s="492"/>
      <c r="E6875" s="492"/>
      <c r="F6875" s="492"/>
      <c r="G6875" s="492"/>
      <c r="H6875" s="199"/>
      <c r="I6875" s="199"/>
    </row>
    <row r="6876" spans="2:9" x14ac:dyDescent="0.3">
      <c r="B6876" s="285"/>
      <c r="C6876" s="492"/>
      <c r="D6876" s="492"/>
      <c r="E6876" s="492"/>
      <c r="F6876" s="492"/>
      <c r="G6876" s="492"/>
      <c r="H6876" s="199"/>
      <c r="I6876" s="199"/>
    </row>
    <row r="6877" spans="2:9" x14ac:dyDescent="0.3">
      <c r="B6877" s="285"/>
      <c r="C6877" s="492"/>
      <c r="D6877" s="492"/>
      <c r="E6877" s="492"/>
      <c r="F6877" s="492"/>
      <c r="G6877" s="492"/>
      <c r="H6877" s="199"/>
      <c r="I6877" s="199"/>
    </row>
    <row r="6878" spans="2:9" x14ac:dyDescent="0.3">
      <c r="B6878" s="285"/>
      <c r="C6878" s="492"/>
      <c r="D6878" s="492"/>
      <c r="E6878" s="492"/>
      <c r="F6878" s="492"/>
      <c r="G6878" s="492"/>
      <c r="H6878" s="199"/>
      <c r="I6878" s="199"/>
    </row>
    <row r="6879" spans="2:9" x14ac:dyDescent="0.3">
      <c r="B6879" s="285"/>
      <c r="C6879" s="492"/>
      <c r="D6879" s="492"/>
      <c r="E6879" s="492"/>
      <c r="F6879" s="492"/>
      <c r="G6879" s="492"/>
      <c r="H6879" s="199"/>
      <c r="I6879" s="199"/>
    </row>
    <row r="6880" spans="2:9" x14ac:dyDescent="0.3">
      <c r="B6880" s="285"/>
      <c r="C6880" s="492"/>
      <c r="D6880" s="492"/>
      <c r="E6880" s="492"/>
      <c r="F6880" s="492"/>
      <c r="G6880" s="492"/>
      <c r="H6880" s="199"/>
      <c r="I6880" s="199"/>
    </row>
    <row r="6881" spans="2:9" x14ac:dyDescent="0.3">
      <c r="B6881" s="285"/>
      <c r="C6881" s="492"/>
      <c r="D6881" s="492"/>
      <c r="E6881" s="492"/>
      <c r="F6881" s="492"/>
      <c r="G6881" s="492"/>
      <c r="H6881" s="199"/>
      <c r="I6881" s="199"/>
    </row>
    <row r="6882" spans="2:9" x14ac:dyDescent="0.3">
      <c r="B6882" s="285"/>
      <c r="C6882" s="492"/>
      <c r="D6882" s="492"/>
      <c r="E6882" s="492"/>
      <c r="F6882" s="492"/>
      <c r="G6882" s="492"/>
      <c r="H6882" s="199"/>
      <c r="I6882" s="199"/>
    </row>
    <row r="6883" spans="2:9" x14ac:dyDescent="0.3">
      <c r="B6883" s="285"/>
      <c r="C6883" s="492"/>
      <c r="D6883" s="492"/>
      <c r="E6883" s="492"/>
      <c r="F6883" s="492"/>
      <c r="G6883" s="492"/>
      <c r="H6883" s="199"/>
      <c r="I6883" s="199"/>
    </row>
    <row r="6884" spans="2:9" x14ac:dyDescent="0.3">
      <c r="B6884" s="285"/>
      <c r="C6884" s="492"/>
      <c r="D6884" s="492"/>
      <c r="E6884" s="492"/>
      <c r="F6884" s="492"/>
      <c r="G6884" s="492"/>
      <c r="H6884" s="199"/>
      <c r="I6884" s="199"/>
    </row>
    <row r="6885" spans="2:9" x14ac:dyDescent="0.3">
      <c r="B6885" s="285"/>
      <c r="C6885" s="492"/>
      <c r="D6885" s="492"/>
      <c r="E6885" s="492"/>
      <c r="F6885" s="492"/>
      <c r="G6885" s="492"/>
      <c r="H6885" s="199"/>
      <c r="I6885" s="199"/>
    </row>
    <row r="6886" spans="2:9" x14ac:dyDescent="0.3">
      <c r="B6886" s="285"/>
      <c r="C6886" s="492"/>
      <c r="D6886" s="492"/>
      <c r="E6886" s="492"/>
      <c r="F6886" s="492"/>
      <c r="G6886" s="492"/>
      <c r="H6886" s="199"/>
      <c r="I6886" s="199"/>
    </row>
    <row r="6887" spans="2:9" x14ac:dyDescent="0.3">
      <c r="B6887" s="285"/>
      <c r="C6887" s="492"/>
      <c r="D6887" s="492"/>
      <c r="E6887" s="492"/>
      <c r="F6887" s="492"/>
      <c r="G6887" s="492"/>
      <c r="H6887" s="199"/>
      <c r="I6887" s="199"/>
    </row>
    <row r="6888" spans="2:9" x14ac:dyDescent="0.3">
      <c r="B6888" s="285"/>
      <c r="C6888" s="492"/>
      <c r="D6888" s="492"/>
      <c r="E6888" s="492"/>
      <c r="F6888" s="492"/>
      <c r="G6888" s="492"/>
      <c r="H6888" s="199"/>
      <c r="I6888" s="199"/>
    </row>
    <row r="6889" spans="2:9" x14ac:dyDescent="0.3">
      <c r="B6889" s="285"/>
      <c r="C6889" s="492"/>
      <c r="D6889" s="492"/>
      <c r="E6889" s="492"/>
      <c r="F6889" s="492"/>
      <c r="G6889" s="492"/>
      <c r="H6889" s="199"/>
      <c r="I6889" s="199"/>
    </row>
    <row r="6890" spans="2:9" x14ac:dyDescent="0.3">
      <c r="B6890" s="285"/>
      <c r="C6890" s="492"/>
      <c r="D6890" s="492"/>
      <c r="E6890" s="492"/>
      <c r="F6890" s="492"/>
      <c r="G6890" s="492"/>
      <c r="H6890" s="199"/>
      <c r="I6890" s="199"/>
    </row>
    <row r="6891" spans="2:9" x14ac:dyDescent="0.3">
      <c r="B6891" s="285"/>
      <c r="C6891" s="492"/>
      <c r="D6891" s="492"/>
      <c r="E6891" s="492"/>
      <c r="F6891" s="492"/>
      <c r="G6891" s="492"/>
      <c r="H6891" s="199"/>
      <c r="I6891" s="199"/>
    </row>
    <row r="6892" spans="2:9" x14ac:dyDescent="0.3">
      <c r="B6892" s="285"/>
      <c r="C6892" s="492"/>
      <c r="D6892" s="492"/>
      <c r="E6892" s="492"/>
      <c r="F6892" s="492"/>
      <c r="G6892" s="492"/>
      <c r="H6892" s="199"/>
      <c r="I6892" s="199"/>
    </row>
    <row r="6893" spans="2:9" x14ac:dyDescent="0.3">
      <c r="B6893" s="285"/>
      <c r="C6893" s="492"/>
      <c r="D6893" s="492"/>
      <c r="E6893" s="492"/>
      <c r="F6893" s="492"/>
      <c r="G6893" s="492"/>
      <c r="H6893" s="199"/>
      <c r="I6893" s="199"/>
    </row>
    <row r="6894" spans="2:9" x14ac:dyDescent="0.3">
      <c r="B6894" s="285"/>
      <c r="C6894" s="492"/>
      <c r="D6894" s="492"/>
      <c r="E6894" s="492"/>
      <c r="F6894" s="492"/>
      <c r="G6894" s="492"/>
      <c r="H6894" s="199"/>
      <c r="I6894" s="199"/>
    </row>
    <row r="6895" spans="2:9" x14ac:dyDescent="0.3">
      <c r="B6895" s="285"/>
      <c r="C6895" s="492"/>
      <c r="D6895" s="492"/>
      <c r="E6895" s="492"/>
      <c r="F6895" s="492"/>
      <c r="G6895" s="492"/>
      <c r="H6895" s="199"/>
      <c r="I6895" s="199"/>
    </row>
    <row r="6896" spans="2:9" x14ac:dyDescent="0.3">
      <c r="B6896" s="285"/>
      <c r="C6896" s="492"/>
      <c r="D6896" s="492"/>
      <c r="E6896" s="492"/>
      <c r="F6896" s="492"/>
      <c r="G6896" s="492"/>
      <c r="H6896" s="199"/>
      <c r="I6896" s="199"/>
    </row>
    <row r="6897" spans="2:9" x14ac:dyDescent="0.3">
      <c r="B6897" s="285"/>
      <c r="C6897" s="492"/>
      <c r="D6897" s="492"/>
      <c r="E6897" s="492"/>
      <c r="F6897" s="492"/>
      <c r="G6897" s="492"/>
      <c r="H6897" s="199"/>
      <c r="I6897" s="199"/>
    </row>
    <row r="6898" spans="2:9" x14ac:dyDescent="0.3">
      <c r="B6898" s="285"/>
      <c r="C6898" s="492"/>
      <c r="D6898" s="492"/>
      <c r="E6898" s="492"/>
      <c r="F6898" s="492"/>
      <c r="G6898" s="492"/>
      <c r="H6898" s="199"/>
      <c r="I6898" s="199"/>
    </row>
    <row r="6899" spans="2:9" x14ac:dyDescent="0.3">
      <c r="B6899" s="285"/>
      <c r="C6899" s="492"/>
      <c r="D6899" s="492"/>
      <c r="E6899" s="492"/>
      <c r="F6899" s="492"/>
      <c r="G6899" s="492"/>
      <c r="H6899" s="199"/>
      <c r="I6899" s="199"/>
    </row>
    <row r="6900" spans="2:9" x14ac:dyDescent="0.3">
      <c r="B6900" s="285"/>
      <c r="C6900" s="492"/>
      <c r="D6900" s="492"/>
      <c r="E6900" s="492"/>
      <c r="F6900" s="492"/>
      <c r="G6900" s="492"/>
      <c r="H6900" s="199"/>
      <c r="I6900" s="199"/>
    </row>
    <row r="6901" spans="2:9" x14ac:dyDescent="0.3">
      <c r="B6901" s="285"/>
      <c r="C6901" s="492"/>
      <c r="D6901" s="492"/>
      <c r="E6901" s="492"/>
      <c r="F6901" s="492"/>
      <c r="G6901" s="492"/>
      <c r="H6901" s="199"/>
      <c r="I6901" s="199"/>
    </row>
    <row r="6902" spans="2:9" x14ac:dyDescent="0.3">
      <c r="B6902" s="285"/>
      <c r="C6902" s="492"/>
      <c r="D6902" s="492"/>
      <c r="E6902" s="492"/>
      <c r="F6902" s="492"/>
      <c r="G6902" s="492"/>
      <c r="H6902" s="199"/>
      <c r="I6902" s="199"/>
    </row>
    <row r="6903" spans="2:9" x14ac:dyDescent="0.3">
      <c r="B6903" s="285"/>
      <c r="C6903" s="492"/>
      <c r="D6903" s="492"/>
      <c r="E6903" s="492"/>
      <c r="F6903" s="492"/>
      <c r="G6903" s="492"/>
      <c r="H6903" s="199"/>
      <c r="I6903" s="199"/>
    </row>
    <row r="6904" spans="2:9" x14ac:dyDescent="0.3">
      <c r="B6904" s="285"/>
      <c r="C6904" s="492"/>
      <c r="D6904" s="492"/>
      <c r="E6904" s="492"/>
      <c r="F6904" s="492"/>
      <c r="G6904" s="492"/>
      <c r="H6904" s="199"/>
      <c r="I6904" s="199"/>
    </row>
    <row r="6905" spans="2:9" x14ac:dyDescent="0.3">
      <c r="B6905" s="285"/>
      <c r="C6905" s="492"/>
      <c r="D6905" s="492"/>
      <c r="E6905" s="492"/>
      <c r="F6905" s="492"/>
      <c r="G6905" s="492"/>
      <c r="H6905" s="199"/>
      <c r="I6905" s="199"/>
    </row>
    <row r="6906" spans="2:9" x14ac:dyDescent="0.3">
      <c r="B6906" s="285"/>
      <c r="C6906" s="492"/>
      <c r="D6906" s="492"/>
      <c r="E6906" s="492"/>
      <c r="F6906" s="492"/>
      <c r="G6906" s="492"/>
      <c r="H6906" s="199"/>
      <c r="I6906" s="199"/>
    </row>
    <row r="6907" spans="2:9" x14ac:dyDescent="0.3">
      <c r="B6907" s="285"/>
      <c r="C6907" s="492"/>
      <c r="D6907" s="492"/>
      <c r="E6907" s="492"/>
      <c r="F6907" s="492"/>
      <c r="G6907" s="492"/>
      <c r="H6907" s="199"/>
      <c r="I6907" s="199"/>
    </row>
    <row r="6908" spans="2:9" x14ac:dyDescent="0.3">
      <c r="B6908" s="285"/>
      <c r="C6908" s="492"/>
      <c r="D6908" s="492"/>
      <c r="E6908" s="492"/>
      <c r="F6908" s="492"/>
      <c r="G6908" s="492"/>
      <c r="H6908" s="199"/>
      <c r="I6908" s="199"/>
    </row>
    <row r="6909" spans="2:9" x14ac:dyDescent="0.3">
      <c r="B6909" s="285"/>
      <c r="C6909" s="492"/>
      <c r="D6909" s="492"/>
      <c r="E6909" s="492"/>
      <c r="F6909" s="492"/>
      <c r="G6909" s="492"/>
      <c r="H6909" s="199"/>
      <c r="I6909" s="199"/>
    </row>
    <row r="6910" spans="2:9" x14ac:dyDescent="0.3">
      <c r="B6910" s="285"/>
      <c r="C6910" s="492"/>
      <c r="D6910" s="492"/>
      <c r="E6910" s="492"/>
      <c r="F6910" s="492"/>
      <c r="G6910" s="492"/>
      <c r="H6910" s="199"/>
      <c r="I6910" s="199"/>
    </row>
    <row r="6911" spans="2:9" x14ac:dyDescent="0.3">
      <c r="B6911" s="285"/>
      <c r="C6911" s="492"/>
      <c r="D6911" s="492"/>
      <c r="E6911" s="492"/>
      <c r="F6911" s="492"/>
      <c r="G6911" s="492"/>
      <c r="H6911" s="199"/>
      <c r="I6911" s="199"/>
    </row>
    <row r="6912" spans="2:9" x14ac:dyDescent="0.3">
      <c r="B6912" s="285"/>
      <c r="C6912" s="492"/>
      <c r="D6912" s="492"/>
      <c r="E6912" s="492"/>
      <c r="F6912" s="492"/>
      <c r="G6912" s="492"/>
      <c r="H6912" s="199"/>
      <c r="I6912" s="199"/>
    </row>
    <row r="6913" spans="2:9" x14ac:dyDescent="0.3">
      <c r="B6913" s="285"/>
      <c r="C6913" s="492"/>
      <c r="D6913" s="492"/>
      <c r="E6913" s="492"/>
      <c r="F6913" s="492"/>
      <c r="G6913" s="492"/>
      <c r="H6913" s="199"/>
      <c r="I6913" s="199"/>
    </row>
    <row r="6914" spans="2:9" x14ac:dyDescent="0.3">
      <c r="B6914" s="285"/>
      <c r="C6914" s="492"/>
      <c r="D6914" s="492"/>
      <c r="E6914" s="492"/>
      <c r="F6914" s="492"/>
      <c r="G6914" s="492"/>
      <c r="H6914" s="199"/>
      <c r="I6914" s="199"/>
    </row>
    <row r="6915" spans="2:9" x14ac:dyDescent="0.3">
      <c r="B6915" s="285"/>
      <c r="C6915" s="492"/>
      <c r="D6915" s="492"/>
      <c r="E6915" s="492"/>
      <c r="F6915" s="492"/>
      <c r="G6915" s="492"/>
      <c r="H6915" s="199"/>
      <c r="I6915" s="199"/>
    </row>
    <row r="6916" spans="2:9" x14ac:dyDescent="0.3">
      <c r="B6916" s="285"/>
      <c r="C6916" s="492"/>
      <c r="D6916" s="492"/>
      <c r="E6916" s="492"/>
      <c r="F6916" s="492"/>
      <c r="G6916" s="492"/>
      <c r="H6916" s="199"/>
      <c r="I6916" s="199"/>
    </row>
    <row r="6917" spans="2:9" x14ac:dyDescent="0.3">
      <c r="B6917" s="285"/>
      <c r="C6917" s="492"/>
      <c r="D6917" s="492"/>
      <c r="E6917" s="492"/>
      <c r="F6917" s="492"/>
      <c r="G6917" s="492"/>
      <c r="H6917" s="199"/>
      <c r="I6917" s="199"/>
    </row>
    <row r="6918" spans="2:9" x14ac:dyDescent="0.3">
      <c r="B6918" s="285"/>
      <c r="C6918" s="492"/>
      <c r="D6918" s="492"/>
      <c r="E6918" s="492"/>
      <c r="F6918" s="492"/>
      <c r="G6918" s="492"/>
      <c r="H6918" s="199"/>
      <c r="I6918" s="199"/>
    </row>
    <row r="6919" spans="2:9" x14ac:dyDescent="0.3">
      <c r="B6919" s="285"/>
      <c r="C6919" s="492"/>
      <c r="D6919" s="492"/>
      <c r="E6919" s="492"/>
      <c r="F6919" s="492"/>
      <c r="G6919" s="492"/>
      <c r="H6919" s="199"/>
      <c r="I6919" s="199"/>
    </row>
    <row r="6920" spans="2:9" x14ac:dyDescent="0.3">
      <c r="B6920" s="285"/>
      <c r="C6920" s="492"/>
      <c r="D6920" s="492"/>
      <c r="E6920" s="492"/>
      <c r="F6920" s="492"/>
      <c r="G6920" s="492"/>
      <c r="H6920" s="199"/>
      <c r="I6920" s="199"/>
    </row>
    <row r="6921" spans="2:9" x14ac:dyDescent="0.3">
      <c r="B6921" s="285"/>
      <c r="C6921" s="492"/>
      <c r="D6921" s="492"/>
      <c r="E6921" s="492"/>
      <c r="F6921" s="492"/>
      <c r="G6921" s="492"/>
      <c r="H6921" s="199"/>
      <c r="I6921" s="199"/>
    </row>
    <row r="6922" spans="2:9" x14ac:dyDescent="0.3">
      <c r="B6922" s="285"/>
      <c r="C6922" s="492"/>
      <c r="D6922" s="492"/>
      <c r="E6922" s="492"/>
      <c r="F6922" s="492"/>
      <c r="G6922" s="492"/>
      <c r="H6922" s="199"/>
      <c r="I6922" s="199"/>
    </row>
    <row r="6923" spans="2:9" x14ac:dyDescent="0.3">
      <c r="B6923" s="285"/>
      <c r="C6923" s="492"/>
      <c r="D6923" s="492"/>
      <c r="E6923" s="492"/>
      <c r="F6923" s="492"/>
      <c r="G6923" s="492"/>
      <c r="H6923" s="199"/>
      <c r="I6923" s="199"/>
    </row>
    <row r="6924" spans="2:9" x14ac:dyDescent="0.3">
      <c r="B6924" s="285"/>
      <c r="C6924" s="492"/>
      <c r="D6924" s="492"/>
      <c r="E6924" s="492"/>
      <c r="F6924" s="492"/>
      <c r="G6924" s="492"/>
      <c r="H6924" s="199"/>
      <c r="I6924" s="199"/>
    </row>
    <row r="6925" spans="2:9" x14ac:dyDescent="0.3">
      <c r="B6925" s="285"/>
      <c r="C6925" s="492"/>
      <c r="D6925" s="492"/>
      <c r="E6925" s="492"/>
      <c r="F6925" s="492"/>
      <c r="G6925" s="492"/>
      <c r="H6925" s="199"/>
      <c r="I6925" s="199"/>
    </row>
    <row r="6926" spans="2:9" x14ac:dyDescent="0.3">
      <c r="B6926" s="285"/>
      <c r="C6926" s="492"/>
      <c r="D6926" s="492"/>
      <c r="E6926" s="492"/>
      <c r="F6926" s="492"/>
      <c r="G6926" s="492"/>
      <c r="H6926" s="199"/>
      <c r="I6926" s="199"/>
    </row>
    <row r="6927" spans="2:9" x14ac:dyDescent="0.3">
      <c r="B6927" s="285"/>
      <c r="C6927" s="492"/>
      <c r="D6927" s="492"/>
      <c r="E6927" s="492"/>
      <c r="F6927" s="492"/>
      <c r="G6927" s="492"/>
      <c r="H6927" s="199"/>
      <c r="I6927" s="199"/>
    </row>
    <row r="6928" spans="2:9" x14ac:dyDescent="0.3">
      <c r="B6928" s="285"/>
      <c r="C6928" s="492"/>
      <c r="D6928" s="492"/>
      <c r="E6928" s="492"/>
      <c r="F6928" s="492"/>
      <c r="G6928" s="492"/>
      <c r="H6928" s="199"/>
      <c r="I6928" s="199"/>
    </row>
    <row r="6929" spans="2:9" x14ac:dyDescent="0.3">
      <c r="B6929" s="285"/>
      <c r="C6929" s="492"/>
      <c r="D6929" s="492"/>
      <c r="E6929" s="492"/>
      <c r="F6929" s="492"/>
      <c r="G6929" s="492"/>
      <c r="H6929" s="199"/>
      <c r="I6929" s="199"/>
    </row>
    <row r="6930" spans="2:9" x14ac:dyDescent="0.3">
      <c r="B6930" s="285"/>
      <c r="C6930" s="492"/>
      <c r="D6930" s="492"/>
      <c r="E6930" s="492"/>
      <c r="F6930" s="492"/>
      <c r="G6930" s="492"/>
      <c r="H6930" s="199"/>
      <c r="I6930" s="199"/>
    </row>
    <row r="6931" spans="2:9" x14ac:dyDescent="0.3">
      <c r="B6931" s="285"/>
      <c r="C6931" s="492"/>
      <c r="D6931" s="492"/>
      <c r="E6931" s="492"/>
      <c r="F6931" s="492"/>
      <c r="G6931" s="492"/>
      <c r="H6931" s="199"/>
      <c r="I6931" s="199"/>
    </row>
    <row r="6932" spans="2:9" x14ac:dyDescent="0.3">
      <c r="B6932" s="285"/>
      <c r="C6932" s="492"/>
      <c r="D6932" s="492"/>
      <c r="E6932" s="492"/>
      <c r="F6932" s="492"/>
      <c r="G6932" s="492"/>
      <c r="H6932" s="199"/>
      <c r="I6932" s="199"/>
    </row>
    <row r="6933" spans="2:9" x14ac:dyDescent="0.3">
      <c r="B6933" s="285"/>
      <c r="C6933" s="492"/>
      <c r="D6933" s="492"/>
      <c r="E6933" s="492"/>
      <c r="F6933" s="492"/>
      <c r="G6933" s="492"/>
      <c r="H6933" s="199"/>
      <c r="I6933" s="199"/>
    </row>
    <row r="6934" spans="2:9" x14ac:dyDescent="0.3">
      <c r="B6934" s="285"/>
      <c r="C6934" s="492"/>
      <c r="D6934" s="492"/>
      <c r="E6934" s="492"/>
      <c r="F6934" s="492"/>
      <c r="G6934" s="492"/>
      <c r="H6934" s="199"/>
      <c r="I6934" s="199"/>
    </row>
    <row r="6935" spans="2:9" x14ac:dyDescent="0.3">
      <c r="B6935" s="285"/>
      <c r="C6935" s="492"/>
      <c r="D6935" s="492"/>
      <c r="E6935" s="492"/>
      <c r="F6935" s="492"/>
      <c r="G6935" s="492"/>
      <c r="H6935" s="199"/>
      <c r="I6935" s="199"/>
    </row>
    <row r="6936" spans="2:9" x14ac:dyDescent="0.3">
      <c r="B6936" s="285"/>
      <c r="C6936" s="492"/>
      <c r="D6936" s="492"/>
      <c r="E6936" s="492"/>
      <c r="F6936" s="492"/>
      <c r="G6936" s="492"/>
      <c r="H6936" s="199"/>
      <c r="I6936" s="199"/>
    </row>
    <row r="6937" spans="2:9" x14ac:dyDescent="0.3">
      <c r="B6937" s="285"/>
      <c r="C6937" s="492"/>
      <c r="D6937" s="492"/>
      <c r="E6937" s="492"/>
      <c r="F6937" s="492"/>
      <c r="G6937" s="492"/>
      <c r="H6937" s="199"/>
      <c r="I6937" s="199"/>
    </row>
    <row r="6938" spans="2:9" x14ac:dyDescent="0.3">
      <c r="B6938" s="285"/>
      <c r="C6938" s="492"/>
      <c r="D6938" s="492"/>
      <c r="E6938" s="492"/>
      <c r="F6938" s="492"/>
      <c r="G6938" s="492"/>
      <c r="H6938" s="199"/>
      <c r="I6938" s="199"/>
    </row>
    <row r="6939" spans="2:9" x14ac:dyDescent="0.3">
      <c r="B6939" s="285"/>
      <c r="C6939" s="492"/>
      <c r="D6939" s="492"/>
      <c r="E6939" s="492"/>
      <c r="F6939" s="492"/>
      <c r="G6939" s="492"/>
      <c r="H6939" s="199"/>
      <c r="I6939" s="199"/>
    </row>
    <row r="6940" spans="2:9" x14ac:dyDescent="0.3">
      <c r="B6940" s="285"/>
      <c r="C6940" s="492"/>
      <c r="D6940" s="492"/>
      <c r="E6940" s="492"/>
      <c r="F6940" s="492"/>
      <c r="G6940" s="492"/>
      <c r="H6940" s="199"/>
      <c r="I6940" s="199"/>
    </row>
    <row r="6941" spans="2:9" x14ac:dyDescent="0.3">
      <c r="B6941" s="285"/>
      <c r="C6941" s="492"/>
      <c r="D6941" s="492"/>
      <c r="E6941" s="492"/>
      <c r="F6941" s="492"/>
      <c r="G6941" s="492"/>
      <c r="H6941" s="199"/>
      <c r="I6941" s="199"/>
    </row>
    <row r="6942" spans="2:9" x14ac:dyDescent="0.3">
      <c r="B6942" s="285"/>
      <c r="C6942" s="492"/>
      <c r="D6942" s="492"/>
      <c r="E6942" s="492"/>
      <c r="F6942" s="492"/>
      <c r="G6942" s="492"/>
      <c r="H6942" s="199"/>
      <c r="I6942" s="199"/>
    </row>
    <row r="6943" spans="2:9" x14ac:dyDescent="0.3">
      <c r="B6943" s="285"/>
      <c r="C6943" s="492"/>
      <c r="D6943" s="492"/>
      <c r="E6943" s="492"/>
      <c r="F6943" s="492"/>
      <c r="G6943" s="492"/>
      <c r="H6943" s="199"/>
      <c r="I6943" s="199"/>
    </row>
    <row r="6944" spans="2:9" x14ac:dyDescent="0.3">
      <c r="B6944" s="285"/>
      <c r="C6944" s="492"/>
      <c r="D6944" s="492"/>
      <c r="E6944" s="492"/>
      <c r="F6944" s="492"/>
      <c r="G6944" s="492"/>
      <c r="H6944" s="199"/>
      <c r="I6944" s="199"/>
    </row>
    <row r="6945" spans="2:9" x14ac:dyDescent="0.3">
      <c r="B6945" s="285"/>
      <c r="C6945" s="492"/>
      <c r="D6945" s="492"/>
      <c r="E6945" s="492"/>
      <c r="F6945" s="492"/>
      <c r="G6945" s="492"/>
      <c r="H6945" s="199"/>
      <c r="I6945" s="199"/>
    </row>
    <row r="6946" spans="2:9" x14ac:dyDescent="0.3">
      <c r="B6946" s="285"/>
      <c r="C6946" s="492"/>
      <c r="D6946" s="492"/>
      <c r="E6946" s="492"/>
      <c r="F6946" s="492"/>
      <c r="G6946" s="492"/>
      <c r="H6946" s="199"/>
      <c r="I6946" s="199"/>
    </row>
    <row r="6947" spans="2:9" x14ac:dyDescent="0.3">
      <c r="B6947" s="285"/>
      <c r="C6947" s="492"/>
      <c r="D6947" s="492"/>
      <c r="E6947" s="492"/>
      <c r="F6947" s="492"/>
      <c r="G6947" s="492"/>
      <c r="H6947" s="199"/>
      <c r="I6947" s="199"/>
    </row>
    <row r="6948" spans="2:9" x14ac:dyDescent="0.3">
      <c r="B6948" s="285"/>
      <c r="C6948" s="492"/>
      <c r="D6948" s="492"/>
      <c r="E6948" s="492"/>
      <c r="F6948" s="492"/>
      <c r="G6948" s="492"/>
      <c r="H6948" s="199"/>
      <c r="I6948" s="199"/>
    </row>
    <row r="6949" spans="2:9" x14ac:dyDescent="0.3">
      <c r="B6949" s="285"/>
      <c r="C6949" s="492"/>
      <c r="D6949" s="492"/>
      <c r="E6949" s="492"/>
      <c r="F6949" s="492"/>
      <c r="G6949" s="492"/>
      <c r="H6949" s="199"/>
      <c r="I6949" s="199"/>
    </row>
    <row r="6950" spans="2:9" x14ac:dyDescent="0.3">
      <c r="B6950" s="285"/>
      <c r="C6950" s="492"/>
      <c r="D6950" s="492"/>
      <c r="E6950" s="492"/>
      <c r="F6950" s="492"/>
      <c r="G6950" s="492"/>
      <c r="H6950" s="199"/>
      <c r="I6950" s="199"/>
    </row>
    <row r="6951" spans="2:9" x14ac:dyDescent="0.3">
      <c r="B6951" s="285"/>
      <c r="C6951" s="492"/>
      <c r="D6951" s="492"/>
      <c r="E6951" s="492"/>
      <c r="F6951" s="492"/>
      <c r="G6951" s="492"/>
      <c r="H6951" s="199"/>
      <c r="I6951" s="199"/>
    </row>
    <row r="6952" spans="2:9" x14ac:dyDescent="0.3">
      <c r="B6952" s="285"/>
      <c r="C6952" s="492"/>
      <c r="D6952" s="492"/>
      <c r="E6952" s="492"/>
      <c r="F6952" s="492"/>
      <c r="G6952" s="492"/>
      <c r="H6952" s="199"/>
      <c r="I6952" s="199"/>
    </row>
    <row r="6953" spans="2:9" x14ac:dyDescent="0.3">
      <c r="B6953" s="285"/>
      <c r="C6953" s="492"/>
      <c r="D6953" s="492"/>
      <c r="E6953" s="492"/>
      <c r="F6953" s="492"/>
      <c r="G6953" s="492"/>
      <c r="H6953" s="199"/>
      <c r="I6953" s="199"/>
    </row>
    <row r="6954" spans="2:9" x14ac:dyDescent="0.3">
      <c r="B6954" s="285"/>
      <c r="C6954" s="492"/>
      <c r="D6954" s="492"/>
      <c r="E6954" s="492"/>
      <c r="F6954" s="492"/>
      <c r="G6954" s="492"/>
      <c r="H6954" s="199"/>
      <c r="I6954" s="199"/>
    </row>
    <row r="6955" spans="2:9" x14ac:dyDescent="0.3">
      <c r="B6955" s="285"/>
      <c r="C6955" s="492"/>
      <c r="D6955" s="492"/>
      <c r="E6955" s="492"/>
      <c r="F6955" s="492"/>
      <c r="G6955" s="492"/>
      <c r="H6955" s="199"/>
      <c r="I6955" s="199"/>
    </row>
    <row r="6956" spans="2:9" x14ac:dyDescent="0.3">
      <c r="B6956" s="285"/>
      <c r="C6956" s="492"/>
      <c r="D6956" s="492"/>
      <c r="E6956" s="492"/>
      <c r="F6956" s="492"/>
      <c r="G6956" s="492"/>
      <c r="H6956" s="199"/>
      <c r="I6956" s="199"/>
    </row>
    <row r="6957" spans="2:9" x14ac:dyDescent="0.3">
      <c r="B6957" s="285"/>
      <c r="C6957" s="492"/>
      <c r="D6957" s="492"/>
      <c r="E6957" s="492"/>
      <c r="F6957" s="492"/>
      <c r="G6957" s="492"/>
      <c r="H6957" s="199"/>
      <c r="I6957" s="199"/>
    </row>
    <row r="6958" spans="2:9" x14ac:dyDescent="0.3">
      <c r="B6958" s="285"/>
      <c r="C6958" s="492"/>
      <c r="D6958" s="492"/>
      <c r="E6958" s="492"/>
      <c r="F6958" s="492"/>
      <c r="G6958" s="492"/>
      <c r="H6958" s="199"/>
      <c r="I6958" s="199"/>
    </row>
    <row r="6959" spans="2:9" x14ac:dyDescent="0.3">
      <c r="B6959" s="285"/>
      <c r="C6959" s="492"/>
      <c r="D6959" s="492"/>
      <c r="E6959" s="492"/>
      <c r="F6959" s="492"/>
      <c r="G6959" s="492"/>
      <c r="H6959" s="199"/>
      <c r="I6959" s="199"/>
    </row>
    <row r="6960" spans="2:9" x14ac:dyDescent="0.3">
      <c r="B6960" s="285"/>
      <c r="C6960" s="492"/>
      <c r="D6960" s="492"/>
      <c r="E6960" s="492"/>
      <c r="F6960" s="492"/>
      <c r="G6960" s="492"/>
      <c r="H6960" s="199"/>
      <c r="I6960" s="199"/>
    </row>
    <row r="6961" spans="2:9" x14ac:dyDescent="0.3">
      <c r="B6961" s="285"/>
      <c r="C6961" s="492"/>
      <c r="D6961" s="492"/>
      <c r="E6961" s="492"/>
      <c r="F6961" s="492"/>
      <c r="G6961" s="492"/>
      <c r="H6961" s="199"/>
      <c r="I6961" s="199"/>
    </row>
    <row r="6962" spans="2:9" x14ac:dyDescent="0.3">
      <c r="B6962" s="285"/>
      <c r="C6962" s="492"/>
      <c r="D6962" s="492"/>
      <c r="E6962" s="492"/>
      <c r="F6962" s="492"/>
      <c r="G6962" s="492"/>
      <c r="H6962" s="199"/>
      <c r="I6962" s="199"/>
    </row>
    <row r="6963" spans="2:9" x14ac:dyDescent="0.3">
      <c r="B6963" s="285"/>
      <c r="C6963" s="492"/>
      <c r="D6963" s="492"/>
      <c r="E6963" s="492"/>
      <c r="F6963" s="492"/>
      <c r="G6963" s="492"/>
      <c r="H6963" s="199"/>
      <c r="I6963" s="199"/>
    </row>
    <row r="6964" spans="2:9" x14ac:dyDescent="0.3">
      <c r="B6964" s="285"/>
      <c r="C6964" s="492"/>
      <c r="D6964" s="492"/>
      <c r="E6964" s="492"/>
      <c r="F6964" s="492"/>
      <c r="G6964" s="492"/>
      <c r="H6964" s="199"/>
      <c r="I6964" s="199"/>
    </row>
    <row r="6965" spans="2:9" x14ac:dyDescent="0.3">
      <c r="B6965" s="285"/>
      <c r="C6965" s="492"/>
      <c r="D6965" s="492"/>
      <c r="E6965" s="492"/>
      <c r="F6965" s="492"/>
      <c r="G6965" s="492"/>
      <c r="H6965" s="199"/>
      <c r="I6965" s="199"/>
    </row>
    <row r="6966" spans="2:9" x14ac:dyDescent="0.3">
      <c r="B6966" s="285"/>
      <c r="C6966" s="492"/>
      <c r="D6966" s="492"/>
      <c r="E6966" s="492"/>
      <c r="F6966" s="492"/>
      <c r="G6966" s="492"/>
      <c r="H6966" s="199"/>
      <c r="I6966" s="199"/>
    </row>
    <row r="6967" spans="2:9" x14ac:dyDescent="0.3">
      <c r="B6967" s="285"/>
      <c r="C6967" s="492"/>
      <c r="D6967" s="492"/>
      <c r="E6967" s="492"/>
      <c r="F6967" s="492"/>
      <c r="G6967" s="492"/>
      <c r="H6967" s="199"/>
      <c r="I6967" s="199"/>
    </row>
    <row r="6968" spans="2:9" x14ac:dyDescent="0.3">
      <c r="B6968" s="285"/>
      <c r="C6968" s="492"/>
      <c r="D6968" s="492"/>
      <c r="E6968" s="492"/>
      <c r="F6968" s="492"/>
      <c r="G6968" s="492"/>
      <c r="H6968" s="199"/>
      <c r="I6968" s="199"/>
    </row>
    <row r="6969" spans="2:9" x14ac:dyDescent="0.3">
      <c r="B6969" s="285"/>
      <c r="C6969" s="492"/>
      <c r="D6969" s="492"/>
      <c r="E6969" s="492"/>
      <c r="F6969" s="492"/>
      <c r="G6969" s="492"/>
      <c r="H6969" s="199"/>
      <c r="I6969" s="199"/>
    </row>
    <row r="6970" spans="2:9" x14ac:dyDescent="0.3">
      <c r="B6970" s="285"/>
      <c r="C6970" s="492"/>
      <c r="D6970" s="492"/>
      <c r="E6970" s="492"/>
      <c r="F6970" s="492"/>
      <c r="G6970" s="492"/>
      <c r="H6970" s="199"/>
      <c r="I6970" s="199"/>
    </row>
    <row r="6971" spans="2:9" x14ac:dyDescent="0.3">
      <c r="B6971" s="285"/>
      <c r="C6971" s="492"/>
      <c r="D6971" s="492"/>
      <c r="E6971" s="492"/>
      <c r="F6971" s="492"/>
      <c r="G6971" s="492"/>
      <c r="H6971" s="199"/>
      <c r="I6971" s="199"/>
    </row>
    <row r="6972" spans="2:9" x14ac:dyDescent="0.3">
      <c r="B6972" s="285"/>
      <c r="C6972" s="492"/>
      <c r="D6972" s="492"/>
      <c r="E6972" s="492"/>
      <c r="F6972" s="492"/>
      <c r="G6972" s="492"/>
      <c r="H6972" s="199"/>
      <c r="I6972" s="199"/>
    </row>
    <row r="6973" spans="2:9" x14ac:dyDescent="0.3">
      <c r="B6973" s="285"/>
      <c r="C6973" s="492"/>
      <c r="D6973" s="492"/>
      <c r="E6973" s="492"/>
      <c r="F6973" s="492"/>
      <c r="G6973" s="492"/>
      <c r="H6973" s="199"/>
      <c r="I6973" s="199"/>
    </row>
    <row r="6974" spans="2:9" x14ac:dyDescent="0.3">
      <c r="B6974" s="285"/>
      <c r="C6974" s="492"/>
      <c r="D6974" s="492"/>
      <c r="E6974" s="492"/>
      <c r="F6974" s="492"/>
      <c r="G6974" s="492"/>
      <c r="H6974" s="199"/>
      <c r="I6974" s="199"/>
    </row>
    <row r="6975" spans="2:9" x14ac:dyDescent="0.3">
      <c r="B6975" s="285"/>
      <c r="C6975" s="492"/>
      <c r="D6975" s="492"/>
      <c r="E6975" s="492"/>
      <c r="F6975" s="492"/>
      <c r="G6975" s="492"/>
      <c r="H6975" s="199"/>
      <c r="I6975" s="199"/>
    </row>
    <row r="6976" spans="2:9" x14ac:dyDescent="0.3">
      <c r="B6976" s="285"/>
      <c r="C6976" s="492"/>
      <c r="D6976" s="492"/>
      <c r="E6976" s="492"/>
      <c r="F6976" s="492"/>
      <c r="G6976" s="492"/>
      <c r="H6976" s="199"/>
      <c r="I6976" s="199"/>
    </row>
    <row r="6977" spans="2:9" x14ac:dyDescent="0.3">
      <c r="B6977" s="285"/>
      <c r="C6977" s="492"/>
      <c r="D6977" s="492"/>
      <c r="E6977" s="492"/>
      <c r="F6977" s="492"/>
      <c r="G6977" s="492"/>
      <c r="H6977" s="199"/>
      <c r="I6977" s="199"/>
    </row>
    <row r="6978" spans="2:9" x14ac:dyDescent="0.3">
      <c r="B6978" s="285"/>
      <c r="C6978" s="492"/>
      <c r="D6978" s="492"/>
      <c r="E6978" s="492"/>
      <c r="F6978" s="492"/>
      <c r="G6978" s="492"/>
      <c r="H6978" s="199"/>
      <c r="I6978" s="199"/>
    </row>
    <row r="6979" spans="2:9" x14ac:dyDescent="0.3">
      <c r="B6979" s="285"/>
      <c r="C6979" s="492"/>
      <c r="D6979" s="492"/>
      <c r="E6979" s="492"/>
      <c r="F6979" s="492"/>
      <c r="G6979" s="492"/>
      <c r="H6979" s="199"/>
      <c r="I6979" s="199"/>
    </row>
    <row r="6980" spans="2:9" x14ac:dyDescent="0.3">
      <c r="B6980" s="285"/>
      <c r="C6980" s="492"/>
      <c r="D6980" s="492"/>
      <c r="E6980" s="492"/>
      <c r="F6980" s="492"/>
      <c r="G6980" s="492"/>
      <c r="H6980" s="199"/>
      <c r="I6980" s="199"/>
    </row>
    <row r="6981" spans="2:9" x14ac:dyDescent="0.3">
      <c r="B6981" s="285"/>
      <c r="C6981" s="492"/>
      <c r="D6981" s="492"/>
      <c r="E6981" s="492"/>
      <c r="F6981" s="492"/>
      <c r="G6981" s="492"/>
      <c r="H6981" s="199"/>
      <c r="I6981" s="199"/>
    </row>
    <row r="6982" spans="2:9" x14ac:dyDescent="0.3">
      <c r="B6982" s="285"/>
      <c r="C6982" s="492"/>
      <c r="D6982" s="492"/>
      <c r="E6982" s="492"/>
      <c r="F6982" s="492"/>
      <c r="G6982" s="492"/>
      <c r="H6982" s="199"/>
      <c r="I6982" s="199"/>
    </row>
    <row r="6983" spans="2:9" x14ac:dyDescent="0.3">
      <c r="B6983" s="285"/>
      <c r="C6983" s="492"/>
      <c r="D6983" s="492"/>
      <c r="E6983" s="492"/>
      <c r="F6983" s="492"/>
      <c r="G6983" s="492"/>
      <c r="H6983" s="199"/>
      <c r="I6983" s="199"/>
    </row>
    <row r="6984" spans="2:9" x14ac:dyDescent="0.3">
      <c r="B6984" s="285"/>
      <c r="C6984" s="492"/>
      <c r="D6984" s="492"/>
      <c r="E6984" s="492"/>
      <c r="F6984" s="492"/>
      <c r="G6984" s="492"/>
      <c r="H6984" s="199"/>
      <c r="I6984" s="199"/>
    </row>
    <row r="6985" spans="2:9" x14ac:dyDescent="0.3">
      <c r="B6985" s="285"/>
      <c r="C6985" s="492"/>
      <c r="D6985" s="492"/>
      <c r="E6985" s="492"/>
      <c r="F6985" s="492"/>
      <c r="G6985" s="492"/>
      <c r="H6985" s="199"/>
      <c r="I6985" s="199"/>
    </row>
    <row r="6986" spans="2:9" x14ac:dyDescent="0.3">
      <c r="B6986" s="285"/>
      <c r="C6986" s="492"/>
      <c r="D6986" s="492"/>
      <c r="E6986" s="492"/>
      <c r="F6986" s="492"/>
      <c r="G6986" s="492"/>
      <c r="H6986" s="199"/>
      <c r="I6986" s="199"/>
    </row>
    <row r="6987" spans="2:9" x14ac:dyDescent="0.3">
      <c r="B6987" s="285"/>
      <c r="C6987" s="492"/>
      <c r="D6987" s="492"/>
      <c r="E6987" s="492"/>
      <c r="F6987" s="492"/>
      <c r="G6987" s="492"/>
      <c r="H6987" s="199"/>
      <c r="I6987" s="199"/>
    </row>
    <row r="6988" spans="2:9" x14ac:dyDescent="0.3">
      <c r="B6988" s="285"/>
      <c r="C6988" s="492"/>
      <c r="D6988" s="492"/>
      <c r="E6988" s="492"/>
      <c r="F6988" s="492"/>
      <c r="G6988" s="492"/>
      <c r="H6988" s="199"/>
      <c r="I6988" s="199"/>
    </row>
    <row r="6989" spans="2:9" x14ac:dyDescent="0.3">
      <c r="B6989" s="285"/>
      <c r="C6989" s="492"/>
      <c r="D6989" s="492"/>
      <c r="E6989" s="492"/>
      <c r="F6989" s="492"/>
      <c r="G6989" s="492"/>
      <c r="H6989" s="199"/>
      <c r="I6989" s="199"/>
    </row>
    <row r="6990" spans="2:9" x14ac:dyDescent="0.3">
      <c r="B6990" s="285"/>
      <c r="C6990" s="492"/>
      <c r="D6990" s="492"/>
      <c r="E6990" s="492"/>
      <c r="F6990" s="492"/>
      <c r="G6990" s="492"/>
      <c r="H6990" s="199"/>
      <c r="I6990" s="199"/>
    </row>
    <row r="6991" spans="2:9" x14ac:dyDescent="0.3">
      <c r="B6991" s="285"/>
      <c r="C6991" s="492"/>
      <c r="D6991" s="492"/>
      <c r="E6991" s="492"/>
      <c r="F6991" s="492"/>
      <c r="G6991" s="492"/>
      <c r="H6991" s="199"/>
      <c r="I6991" s="199"/>
    </row>
    <row r="6992" spans="2:9" x14ac:dyDescent="0.3">
      <c r="B6992" s="285"/>
      <c r="C6992" s="492"/>
      <c r="D6992" s="492"/>
      <c r="E6992" s="492"/>
      <c r="F6992" s="492"/>
      <c r="G6992" s="492"/>
      <c r="H6992" s="199"/>
      <c r="I6992" s="199"/>
    </row>
    <row r="6993" spans="2:9" x14ac:dyDescent="0.3">
      <c r="B6993" s="285"/>
      <c r="C6993" s="492"/>
      <c r="D6993" s="492"/>
      <c r="E6993" s="492"/>
      <c r="F6993" s="492"/>
      <c r="G6993" s="492"/>
      <c r="H6993" s="199"/>
      <c r="I6993" s="199"/>
    </row>
    <row r="6994" spans="2:9" x14ac:dyDescent="0.3">
      <c r="B6994" s="285"/>
      <c r="C6994" s="492"/>
      <c r="D6994" s="492"/>
      <c r="E6994" s="492"/>
      <c r="F6994" s="492"/>
      <c r="G6994" s="492"/>
      <c r="H6994" s="199"/>
      <c r="I6994" s="199"/>
    </row>
    <row r="6995" spans="2:9" x14ac:dyDescent="0.3">
      <c r="B6995" s="285"/>
      <c r="C6995" s="492"/>
      <c r="D6995" s="492"/>
      <c r="E6995" s="492"/>
      <c r="F6995" s="492"/>
      <c r="G6995" s="492"/>
      <c r="H6995" s="199"/>
      <c r="I6995" s="199"/>
    </row>
    <row r="6996" spans="2:9" x14ac:dyDescent="0.3">
      <c r="B6996" s="285"/>
      <c r="C6996" s="492"/>
      <c r="D6996" s="492"/>
      <c r="E6996" s="492"/>
      <c r="F6996" s="492"/>
      <c r="G6996" s="492"/>
      <c r="H6996" s="199"/>
      <c r="I6996" s="199"/>
    </row>
    <row r="6997" spans="2:9" x14ac:dyDescent="0.3">
      <c r="B6997" s="285"/>
      <c r="C6997" s="492"/>
      <c r="D6997" s="492"/>
      <c r="E6997" s="492"/>
      <c r="F6997" s="492"/>
      <c r="G6997" s="492"/>
      <c r="H6997" s="199"/>
      <c r="I6997" s="199"/>
    </row>
    <row r="6998" spans="2:9" x14ac:dyDescent="0.3">
      <c r="B6998" s="285"/>
      <c r="C6998" s="492"/>
      <c r="D6998" s="492"/>
      <c r="E6998" s="492"/>
      <c r="F6998" s="492"/>
      <c r="G6998" s="492"/>
      <c r="H6998" s="199"/>
      <c r="I6998" s="199"/>
    </row>
    <row r="6999" spans="2:9" x14ac:dyDescent="0.3">
      <c r="B6999" s="285"/>
      <c r="C6999" s="492"/>
      <c r="D6999" s="492"/>
      <c r="E6999" s="492"/>
      <c r="F6999" s="492"/>
      <c r="G6999" s="492"/>
      <c r="H6999" s="199"/>
      <c r="I6999" s="199"/>
    </row>
    <row r="7000" spans="2:9" x14ac:dyDescent="0.3">
      <c r="B7000" s="285"/>
      <c r="C7000" s="492"/>
      <c r="D7000" s="492"/>
      <c r="E7000" s="492"/>
      <c r="F7000" s="492"/>
      <c r="G7000" s="492"/>
      <c r="H7000" s="199"/>
      <c r="I7000" s="199"/>
    </row>
    <row r="7001" spans="2:9" x14ac:dyDescent="0.3">
      <c r="B7001" s="285"/>
      <c r="C7001" s="492"/>
      <c r="D7001" s="492"/>
      <c r="E7001" s="492"/>
      <c r="F7001" s="492"/>
      <c r="G7001" s="492"/>
      <c r="H7001" s="199"/>
      <c r="I7001" s="199"/>
    </row>
    <row r="7002" spans="2:9" x14ac:dyDescent="0.3">
      <c r="B7002" s="285"/>
      <c r="C7002" s="492"/>
      <c r="D7002" s="492"/>
      <c r="E7002" s="492"/>
      <c r="F7002" s="492"/>
      <c r="G7002" s="492"/>
      <c r="H7002" s="199"/>
      <c r="I7002" s="199"/>
    </row>
    <row r="7003" spans="2:9" x14ac:dyDescent="0.3">
      <c r="B7003" s="285"/>
      <c r="C7003" s="492"/>
      <c r="D7003" s="492"/>
      <c r="E7003" s="492"/>
      <c r="F7003" s="492"/>
      <c r="G7003" s="492"/>
      <c r="H7003" s="199"/>
      <c r="I7003" s="199"/>
    </row>
    <row r="7004" spans="2:9" x14ac:dyDescent="0.3">
      <c r="B7004" s="285"/>
      <c r="C7004" s="492"/>
      <c r="D7004" s="492"/>
      <c r="E7004" s="492"/>
      <c r="F7004" s="492"/>
      <c r="G7004" s="492"/>
      <c r="H7004" s="199"/>
      <c r="I7004" s="199"/>
    </row>
    <row r="7005" spans="2:9" x14ac:dyDescent="0.3">
      <c r="B7005" s="285"/>
      <c r="C7005" s="492"/>
      <c r="D7005" s="492"/>
      <c r="E7005" s="492"/>
      <c r="F7005" s="492"/>
      <c r="G7005" s="492"/>
      <c r="H7005" s="199"/>
      <c r="I7005" s="199"/>
    </row>
    <row r="7006" spans="2:9" x14ac:dyDescent="0.3">
      <c r="B7006" s="285"/>
      <c r="C7006" s="492"/>
      <c r="D7006" s="492"/>
      <c r="E7006" s="492"/>
      <c r="F7006" s="492"/>
      <c r="G7006" s="492"/>
      <c r="H7006" s="199"/>
      <c r="I7006" s="199"/>
    </row>
    <row r="7007" spans="2:9" x14ac:dyDescent="0.3">
      <c r="B7007" s="285"/>
      <c r="C7007" s="492"/>
      <c r="D7007" s="492"/>
      <c r="E7007" s="492"/>
      <c r="F7007" s="492"/>
      <c r="G7007" s="492"/>
      <c r="H7007" s="199"/>
      <c r="I7007" s="199"/>
    </row>
    <row r="7008" spans="2:9" x14ac:dyDescent="0.3">
      <c r="B7008" s="285"/>
      <c r="C7008" s="492"/>
      <c r="D7008" s="492"/>
      <c r="E7008" s="492"/>
      <c r="F7008" s="492"/>
      <c r="G7008" s="492"/>
      <c r="H7008" s="199"/>
      <c r="I7008" s="199"/>
    </row>
    <row r="7009" spans="2:9" x14ac:dyDescent="0.3">
      <c r="B7009" s="285"/>
      <c r="C7009" s="492"/>
      <c r="D7009" s="492"/>
      <c r="E7009" s="492"/>
      <c r="F7009" s="492"/>
      <c r="G7009" s="492"/>
      <c r="H7009" s="199"/>
      <c r="I7009" s="199"/>
    </row>
    <row r="7010" spans="2:9" x14ac:dyDescent="0.3">
      <c r="B7010" s="285"/>
      <c r="C7010" s="492"/>
      <c r="D7010" s="492"/>
      <c r="E7010" s="492"/>
      <c r="F7010" s="492"/>
      <c r="G7010" s="492"/>
      <c r="H7010" s="199"/>
      <c r="I7010" s="199"/>
    </row>
    <row r="7011" spans="2:9" x14ac:dyDescent="0.3">
      <c r="B7011" s="285"/>
      <c r="C7011" s="492"/>
      <c r="D7011" s="492"/>
      <c r="E7011" s="492"/>
      <c r="F7011" s="492"/>
      <c r="G7011" s="492"/>
      <c r="H7011" s="199"/>
      <c r="I7011" s="199"/>
    </row>
    <row r="7012" spans="2:9" x14ac:dyDescent="0.3">
      <c r="B7012" s="285"/>
      <c r="C7012" s="492"/>
      <c r="D7012" s="492"/>
      <c r="E7012" s="492"/>
      <c r="F7012" s="492"/>
      <c r="G7012" s="492"/>
      <c r="H7012" s="199"/>
      <c r="I7012" s="199"/>
    </row>
    <row r="7013" spans="2:9" x14ac:dyDescent="0.3">
      <c r="B7013" s="285"/>
      <c r="C7013" s="492"/>
      <c r="D7013" s="492"/>
      <c r="E7013" s="492"/>
      <c r="F7013" s="492"/>
      <c r="G7013" s="492"/>
      <c r="H7013" s="199"/>
      <c r="I7013" s="199"/>
    </row>
    <row r="7014" spans="2:9" x14ac:dyDescent="0.3">
      <c r="B7014" s="285"/>
      <c r="C7014" s="492"/>
      <c r="D7014" s="492"/>
      <c r="E7014" s="492"/>
      <c r="F7014" s="492"/>
      <c r="G7014" s="492"/>
      <c r="H7014" s="199"/>
      <c r="I7014" s="199"/>
    </row>
    <row r="7015" spans="2:9" x14ac:dyDescent="0.3">
      <c r="B7015" s="285"/>
      <c r="C7015" s="492"/>
      <c r="D7015" s="492"/>
      <c r="E7015" s="492"/>
      <c r="F7015" s="492"/>
      <c r="G7015" s="492"/>
      <c r="H7015" s="199"/>
      <c r="I7015" s="199"/>
    </row>
    <row r="7016" spans="2:9" x14ac:dyDescent="0.3">
      <c r="B7016" s="285"/>
      <c r="C7016" s="492"/>
      <c r="D7016" s="492"/>
      <c r="E7016" s="492"/>
      <c r="F7016" s="492"/>
      <c r="G7016" s="492"/>
      <c r="H7016" s="199"/>
      <c r="I7016" s="199"/>
    </row>
    <row r="7017" spans="2:9" x14ac:dyDescent="0.3">
      <c r="B7017" s="285"/>
      <c r="C7017" s="492"/>
      <c r="D7017" s="492"/>
      <c r="E7017" s="492"/>
      <c r="F7017" s="492"/>
      <c r="G7017" s="492"/>
      <c r="H7017" s="199"/>
      <c r="I7017" s="199"/>
    </row>
    <row r="7018" spans="2:9" x14ac:dyDescent="0.3">
      <c r="B7018" s="285"/>
      <c r="C7018" s="492"/>
      <c r="D7018" s="492"/>
      <c r="E7018" s="492"/>
      <c r="F7018" s="492"/>
      <c r="G7018" s="492"/>
      <c r="H7018" s="199"/>
      <c r="I7018" s="199"/>
    </row>
    <row r="7019" spans="2:9" x14ac:dyDescent="0.3">
      <c r="B7019" s="285"/>
      <c r="C7019" s="492"/>
      <c r="D7019" s="492"/>
      <c r="E7019" s="492"/>
      <c r="F7019" s="492"/>
      <c r="G7019" s="492"/>
      <c r="H7019" s="199"/>
      <c r="I7019" s="199"/>
    </row>
    <row r="7020" spans="2:9" x14ac:dyDescent="0.3">
      <c r="B7020" s="285"/>
      <c r="C7020" s="492"/>
      <c r="D7020" s="492"/>
      <c r="E7020" s="492"/>
      <c r="F7020" s="492"/>
      <c r="G7020" s="492"/>
      <c r="H7020" s="199"/>
      <c r="I7020" s="199"/>
    </row>
    <row r="7021" spans="2:9" x14ac:dyDescent="0.3">
      <c r="B7021" s="285"/>
      <c r="C7021" s="492"/>
      <c r="D7021" s="492"/>
      <c r="E7021" s="492"/>
      <c r="F7021" s="492"/>
      <c r="G7021" s="492"/>
      <c r="H7021" s="199"/>
      <c r="I7021" s="199"/>
    </row>
    <row r="7022" spans="2:9" x14ac:dyDescent="0.3">
      <c r="B7022" s="285"/>
      <c r="C7022" s="492"/>
      <c r="D7022" s="492"/>
      <c r="E7022" s="492"/>
      <c r="F7022" s="492"/>
      <c r="G7022" s="492"/>
      <c r="H7022" s="199"/>
      <c r="I7022" s="199"/>
    </row>
    <row r="7023" spans="2:9" x14ac:dyDescent="0.3">
      <c r="B7023" s="285"/>
      <c r="C7023" s="492"/>
      <c r="D7023" s="492"/>
      <c r="E7023" s="492"/>
      <c r="F7023" s="492"/>
      <c r="G7023" s="492"/>
      <c r="H7023" s="199"/>
      <c r="I7023" s="199"/>
    </row>
    <row r="7024" spans="2:9" x14ac:dyDescent="0.3">
      <c r="B7024" s="285"/>
      <c r="C7024" s="492"/>
      <c r="D7024" s="492"/>
      <c r="E7024" s="492"/>
      <c r="F7024" s="492"/>
      <c r="G7024" s="492"/>
      <c r="H7024" s="199"/>
      <c r="I7024" s="199"/>
    </row>
    <row r="7025" spans="2:9" x14ac:dyDescent="0.3">
      <c r="B7025" s="285"/>
      <c r="C7025" s="492"/>
      <c r="D7025" s="492"/>
      <c r="E7025" s="492"/>
      <c r="F7025" s="492"/>
      <c r="G7025" s="492"/>
      <c r="H7025" s="199"/>
      <c r="I7025" s="199"/>
    </row>
    <row r="7026" spans="2:9" x14ac:dyDescent="0.3">
      <c r="B7026" s="285"/>
      <c r="C7026" s="492"/>
      <c r="D7026" s="492"/>
      <c r="E7026" s="492"/>
      <c r="F7026" s="492"/>
      <c r="G7026" s="492"/>
      <c r="H7026" s="199"/>
      <c r="I7026" s="199"/>
    </row>
    <row r="7027" spans="2:9" x14ac:dyDescent="0.3">
      <c r="B7027" s="285"/>
      <c r="C7027" s="492"/>
      <c r="D7027" s="492"/>
      <c r="E7027" s="492"/>
      <c r="F7027" s="492"/>
      <c r="G7027" s="492"/>
      <c r="H7027" s="199"/>
      <c r="I7027" s="199"/>
    </row>
    <row r="7028" spans="2:9" x14ac:dyDescent="0.3">
      <c r="B7028" s="285"/>
      <c r="C7028" s="492"/>
      <c r="D7028" s="492"/>
      <c r="E7028" s="492"/>
      <c r="F7028" s="492"/>
      <c r="G7028" s="492"/>
      <c r="H7028" s="199"/>
      <c r="I7028" s="199"/>
    </row>
    <row r="7029" spans="2:9" x14ac:dyDescent="0.3">
      <c r="B7029" s="285"/>
      <c r="C7029" s="492"/>
      <c r="D7029" s="492"/>
      <c r="E7029" s="492"/>
      <c r="F7029" s="492"/>
      <c r="G7029" s="492"/>
      <c r="H7029" s="199"/>
      <c r="I7029" s="199"/>
    </row>
    <row r="7030" spans="2:9" x14ac:dyDescent="0.3">
      <c r="B7030" s="285"/>
      <c r="C7030" s="492"/>
      <c r="D7030" s="492"/>
      <c r="E7030" s="492"/>
      <c r="F7030" s="492"/>
      <c r="G7030" s="492"/>
      <c r="H7030" s="199"/>
      <c r="I7030" s="199"/>
    </row>
    <row r="7031" spans="2:9" x14ac:dyDescent="0.3">
      <c r="B7031" s="285"/>
      <c r="C7031" s="492"/>
      <c r="D7031" s="492"/>
      <c r="E7031" s="492"/>
      <c r="F7031" s="492"/>
      <c r="G7031" s="492"/>
      <c r="H7031" s="199"/>
      <c r="I7031" s="199"/>
    </row>
    <row r="7032" spans="2:9" x14ac:dyDescent="0.3">
      <c r="B7032" s="285"/>
      <c r="C7032" s="492"/>
      <c r="D7032" s="492"/>
      <c r="E7032" s="492"/>
      <c r="F7032" s="492"/>
      <c r="G7032" s="492"/>
      <c r="H7032" s="199"/>
      <c r="I7032" s="199"/>
    </row>
    <row r="7033" spans="2:9" x14ac:dyDescent="0.3">
      <c r="B7033" s="285"/>
      <c r="C7033" s="492"/>
      <c r="D7033" s="492"/>
      <c r="E7033" s="492"/>
      <c r="F7033" s="492"/>
      <c r="G7033" s="492"/>
      <c r="H7033" s="199"/>
      <c r="I7033" s="199"/>
    </row>
    <row r="7034" spans="2:9" x14ac:dyDescent="0.3">
      <c r="B7034" s="285"/>
      <c r="C7034" s="492"/>
      <c r="D7034" s="492"/>
      <c r="E7034" s="492"/>
      <c r="F7034" s="492"/>
      <c r="G7034" s="492"/>
      <c r="H7034" s="199"/>
      <c r="I7034" s="199"/>
    </row>
    <row r="7035" spans="2:9" x14ac:dyDescent="0.3">
      <c r="B7035" s="285"/>
      <c r="C7035" s="492"/>
      <c r="D7035" s="492"/>
      <c r="E7035" s="492"/>
      <c r="F7035" s="492"/>
      <c r="G7035" s="492"/>
      <c r="H7035" s="199"/>
      <c r="I7035" s="199"/>
    </row>
    <row r="7036" spans="2:9" x14ac:dyDescent="0.3">
      <c r="B7036" s="285"/>
      <c r="C7036" s="492"/>
      <c r="D7036" s="492"/>
      <c r="E7036" s="492"/>
      <c r="F7036" s="492"/>
      <c r="G7036" s="492"/>
      <c r="H7036" s="199"/>
      <c r="I7036" s="199"/>
    </row>
    <row r="7037" spans="2:9" x14ac:dyDescent="0.3">
      <c r="B7037" s="285"/>
      <c r="C7037" s="492"/>
      <c r="D7037" s="492"/>
      <c r="E7037" s="492"/>
      <c r="F7037" s="492"/>
      <c r="G7037" s="492"/>
      <c r="H7037" s="199"/>
      <c r="I7037" s="199"/>
    </row>
    <row r="7038" spans="2:9" x14ac:dyDescent="0.3">
      <c r="B7038" s="285"/>
      <c r="C7038" s="492"/>
      <c r="D7038" s="492"/>
      <c r="E7038" s="492"/>
      <c r="F7038" s="492"/>
      <c r="G7038" s="492"/>
      <c r="H7038" s="199"/>
      <c r="I7038" s="199"/>
    </row>
    <row r="7039" spans="2:9" x14ac:dyDescent="0.3">
      <c r="B7039" s="285"/>
      <c r="C7039" s="492"/>
      <c r="D7039" s="492"/>
      <c r="E7039" s="492"/>
      <c r="F7039" s="492"/>
      <c r="G7039" s="492"/>
      <c r="H7039" s="199"/>
      <c r="I7039" s="199"/>
    </row>
    <row r="7040" spans="2:9" x14ac:dyDescent="0.3">
      <c r="B7040" s="285"/>
      <c r="C7040" s="492"/>
      <c r="D7040" s="492"/>
      <c r="E7040" s="492"/>
      <c r="F7040" s="492"/>
      <c r="G7040" s="492"/>
      <c r="H7040" s="199"/>
      <c r="I7040" s="199"/>
    </row>
    <row r="7041" spans="2:9" x14ac:dyDescent="0.3">
      <c r="B7041" s="285"/>
      <c r="C7041" s="492"/>
      <c r="D7041" s="492"/>
      <c r="E7041" s="492"/>
      <c r="F7041" s="492"/>
      <c r="G7041" s="492"/>
      <c r="H7041" s="199"/>
      <c r="I7041" s="199"/>
    </row>
    <row r="7042" spans="2:9" x14ac:dyDescent="0.3">
      <c r="B7042" s="285"/>
      <c r="C7042" s="492"/>
      <c r="D7042" s="492"/>
      <c r="E7042" s="492"/>
      <c r="F7042" s="492"/>
      <c r="G7042" s="492"/>
      <c r="H7042" s="199"/>
      <c r="I7042" s="199"/>
    </row>
    <row r="7043" spans="2:9" x14ac:dyDescent="0.3">
      <c r="B7043" s="285"/>
      <c r="C7043" s="492"/>
      <c r="D7043" s="492"/>
      <c r="E7043" s="492"/>
      <c r="F7043" s="492"/>
      <c r="G7043" s="492"/>
      <c r="H7043" s="199"/>
      <c r="I7043" s="199"/>
    </row>
    <row r="7044" spans="2:9" x14ac:dyDescent="0.3">
      <c r="B7044" s="285"/>
      <c r="C7044" s="492"/>
      <c r="D7044" s="492"/>
      <c r="E7044" s="492"/>
      <c r="F7044" s="492"/>
      <c r="G7044" s="492"/>
      <c r="H7044" s="199"/>
      <c r="I7044" s="199"/>
    </row>
    <row r="7045" spans="2:9" x14ac:dyDescent="0.3">
      <c r="B7045" s="285"/>
      <c r="C7045" s="492"/>
      <c r="D7045" s="492"/>
      <c r="E7045" s="492"/>
      <c r="F7045" s="492"/>
      <c r="G7045" s="492"/>
      <c r="H7045" s="199"/>
      <c r="I7045" s="199"/>
    </row>
    <row r="7046" spans="2:9" x14ac:dyDescent="0.3">
      <c r="B7046" s="285"/>
      <c r="C7046" s="492"/>
      <c r="D7046" s="492"/>
      <c r="E7046" s="492"/>
      <c r="F7046" s="492"/>
      <c r="G7046" s="492"/>
      <c r="H7046" s="199"/>
      <c r="I7046" s="199"/>
    </row>
    <row r="7047" spans="2:9" x14ac:dyDescent="0.3">
      <c r="B7047" s="285"/>
      <c r="C7047" s="492"/>
      <c r="D7047" s="492"/>
      <c r="E7047" s="492"/>
      <c r="F7047" s="492"/>
      <c r="G7047" s="492"/>
      <c r="H7047" s="199"/>
      <c r="I7047" s="199"/>
    </row>
    <row r="7048" spans="2:9" x14ac:dyDescent="0.3">
      <c r="B7048" s="285"/>
      <c r="C7048" s="492"/>
      <c r="D7048" s="492"/>
      <c r="E7048" s="492"/>
      <c r="F7048" s="492"/>
      <c r="G7048" s="492"/>
      <c r="H7048" s="199"/>
      <c r="I7048" s="199"/>
    </row>
    <row r="7049" spans="2:9" x14ac:dyDescent="0.3">
      <c r="B7049" s="285"/>
      <c r="C7049" s="492"/>
      <c r="D7049" s="492"/>
      <c r="E7049" s="492"/>
      <c r="F7049" s="492"/>
      <c r="G7049" s="492"/>
      <c r="H7049" s="199"/>
      <c r="I7049" s="199"/>
    </row>
    <row r="7050" spans="2:9" x14ac:dyDescent="0.3">
      <c r="B7050" s="285"/>
      <c r="C7050" s="492"/>
      <c r="D7050" s="492"/>
      <c r="E7050" s="492"/>
      <c r="F7050" s="492"/>
      <c r="G7050" s="492"/>
      <c r="H7050" s="199"/>
      <c r="I7050" s="199"/>
    </row>
    <row r="7051" spans="2:9" x14ac:dyDescent="0.3">
      <c r="B7051" s="285"/>
      <c r="C7051" s="492"/>
      <c r="D7051" s="492"/>
      <c r="E7051" s="492"/>
      <c r="F7051" s="492"/>
      <c r="G7051" s="492"/>
      <c r="H7051" s="199"/>
      <c r="I7051" s="199"/>
    </row>
    <row r="7052" spans="2:9" x14ac:dyDescent="0.3">
      <c r="B7052" s="285"/>
      <c r="C7052" s="492"/>
      <c r="D7052" s="492"/>
      <c r="E7052" s="492"/>
      <c r="F7052" s="492"/>
      <c r="G7052" s="492"/>
      <c r="H7052" s="199"/>
      <c r="I7052" s="199"/>
    </row>
    <row r="7053" spans="2:9" x14ac:dyDescent="0.3">
      <c r="B7053" s="285"/>
      <c r="C7053" s="492"/>
      <c r="D7053" s="492"/>
      <c r="E7053" s="492"/>
      <c r="F7053" s="492"/>
      <c r="G7053" s="492"/>
      <c r="H7053" s="199"/>
      <c r="I7053" s="199"/>
    </row>
    <row r="7054" spans="2:9" x14ac:dyDescent="0.3">
      <c r="B7054" s="285"/>
      <c r="C7054" s="492"/>
      <c r="D7054" s="492"/>
      <c r="E7054" s="492"/>
      <c r="F7054" s="492"/>
      <c r="G7054" s="492"/>
      <c r="H7054" s="199"/>
      <c r="I7054" s="199"/>
    </row>
    <row r="7055" spans="2:9" x14ac:dyDescent="0.3">
      <c r="B7055" s="285"/>
      <c r="C7055" s="492"/>
      <c r="D7055" s="492"/>
      <c r="E7055" s="492"/>
      <c r="F7055" s="492"/>
      <c r="G7055" s="492"/>
      <c r="H7055" s="199"/>
      <c r="I7055" s="199"/>
    </row>
    <row r="7056" spans="2:9" x14ac:dyDescent="0.3">
      <c r="B7056" s="285"/>
      <c r="C7056" s="492"/>
      <c r="D7056" s="492"/>
      <c r="E7056" s="492"/>
      <c r="F7056" s="492"/>
      <c r="G7056" s="492"/>
      <c r="H7056" s="199"/>
      <c r="I7056" s="199"/>
    </row>
    <row r="7057" spans="2:9" x14ac:dyDescent="0.3">
      <c r="B7057" s="285"/>
      <c r="C7057" s="492"/>
      <c r="D7057" s="492"/>
      <c r="E7057" s="492"/>
      <c r="F7057" s="492"/>
      <c r="G7057" s="492"/>
      <c r="H7057" s="199"/>
      <c r="I7057" s="199"/>
    </row>
    <row r="7058" spans="2:9" x14ac:dyDescent="0.3">
      <c r="B7058" s="285"/>
      <c r="C7058" s="492"/>
      <c r="D7058" s="492"/>
      <c r="E7058" s="492"/>
      <c r="F7058" s="492"/>
      <c r="G7058" s="492"/>
      <c r="H7058" s="199"/>
      <c r="I7058" s="199"/>
    </row>
    <row r="7059" spans="2:9" x14ac:dyDescent="0.3">
      <c r="B7059" s="285"/>
      <c r="C7059" s="492"/>
      <c r="D7059" s="492"/>
      <c r="E7059" s="492"/>
      <c r="F7059" s="492"/>
      <c r="G7059" s="492"/>
      <c r="H7059" s="199"/>
      <c r="I7059" s="199"/>
    </row>
    <row r="7060" spans="2:9" x14ac:dyDescent="0.3">
      <c r="B7060" s="285"/>
      <c r="C7060" s="492"/>
      <c r="D7060" s="492"/>
      <c r="E7060" s="492"/>
      <c r="F7060" s="492"/>
      <c r="G7060" s="492"/>
      <c r="H7060" s="199"/>
      <c r="I7060" s="199"/>
    </row>
    <row r="7061" spans="2:9" x14ac:dyDescent="0.3">
      <c r="B7061" s="285"/>
      <c r="C7061" s="492"/>
      <c r="D7061" s="492"/>
      <c r="E7061" s="492"/>
      <c r="F7061" s="492"/>
      <c r="G7061" s="492"/>
      <c r="H7061" s="199"/>
      <c r="I7061" s="199"/>
    </row>
    <row r="7062" spans="2:9" x14ac:dyDescent="0.3">
      <c r="B7062" s="285"/>
      <c r="C7062" s="492"/>
      <c r="D7062" s="492"/>
      <c r="E7062" s="492"/>
      <c r="F7062" s="492"/>
      <c r="G7062" s="492"/>
      <c r="H7062" s="199"/>
      <c r="I7062" s="199"/>
    </row>
    <row r="7063" spans="2:9" x14ac:dyDescent="0.3">
      <c r="B7063" s="285"/>
      <c r="C7063" s="492"/>
      <c r="D7063" s="492"/>
      <c r="E7063" s="492"/>
      <c r="F7063" s="492"/>
      <c r="G7063" s="492"/>
      <c r="H7063" s="199"/>
      <c r="I7063" s="199"/>
    </row>
    <row r="7064" spans="2:9" x14ac:dyDescent="0.3">
      <c r="B7064" s="285"/>
      <c r="C7064" s="492"/>
      <c r="D7064" s="492"/>
      <c r="E7064" s="492"/>
      <c r="F7064" s="492"/>
      <c r="G7064" s="492"/>
      <c r="H7064" s="199"/>
      <c r="I7064" s="199"/>
    </row>
    <row r="7065" spans="2:9" x14ac:dyDescent="0.3">
      <c r="B7065" s="285"/>
      <c r="C7065" s="492"/>
      <c r="D7065" s="492"/>
      <c r="E7065" s="492"/>
      <c r="F7065" s="492"/>
      <c r="G7065" s="492"/>
      <c r="H7065" s="199"/>
      <c r="I7065" s="199"/>
    </row>
    <row r="7066" spans="2:9" x14ac:dyDescent="0.3">
      <c r="B7066" s="285"/>
      <c r="C7066" s="492"/>
      <c r="D7066" s="492"/>
      <c r="E7066" s="492"/>
      <c r="F7066" s="492"/>
      <c r="G7066" s="492"/>
      <c r="H7066" s="199"/>
      <c r="I7066" s="199"/>
    </row>
    <row r="7067" spans="2:9" x14ac:dyDescent="0.3">
      <c r="B7067" s="285"/>
      <c r="C7067" s="492"/>
      <c r="D7067" s="492"/>
      <c r="E7067" s="492"/>
      <c r="F7067" s="492"/>
      <c r="G7067" s="492"/>
      <c r="H7067" s="199"/>
      <c r="I7067" s="199"/>
    </row>
    <row r="7068" spans="2:9" x14ac:dyDescent="0.3">
      <c r="B7068" s="285"/>
      <c r="C7068" s="492"/>
      <c r="D7068" s="492"/>
      <c r="E7068" s="492"/>
      <c r="F7068" s="492"/>
      <c r="G7068" s="492"/>
      <c r="H7068" s="199"/>
      <c r="I7068" s="199"/>
    </row>
    <row r="7069" spans="2:9" x14ac:dyDescent="0.3">
      <c r="B7069" s="285"/>
      <c r="C7069" s="492"/>
      <c r="D7069" s="492"/>
      <c r="E7069" s="492"/>
      <c r="F7069" s="492"/>
      <c r="G7069" s="492"/>
      <c r="H7069" s="199"/>
      <c r="I7069" s="199"/>
    </row>
    <row r="7070" spans="2:9" x14ac:dyDescent="0.3">
      <c r="B7070" s="285"/>
      <c r="C7070" s="492"/>
      <c r="D7070" s="492"/>
      <c r="E7070" s="492"/>
      <c r="F7070" s="492"/>
      <c r="G7070" s="492"/>
      <c r="H7070" s="199"/>
      <c r="I7070" s="199"/>
    </row>
    <row r="7071" spans="2:9" x14ac:dyDescent="0.3">
      <c r="B7071" s="285"/>
      <c r="C7071" s="492"/>
      <c r="D7071" s="492"/>
      <c r="E7071" s="492"/>
      <c r="F7071" s="492"/>
      <c r="G7071" s="492"/>
      <c r="H7071" s="199"/>
      <c r="I7071" s="199"/>
    </row>
    <row r="7072" spans="2:9" x14ac:dyDescent="0.3">
      <c r="B7072" s="285"/>
      <c r="C7072" s="492"/>
      <c r="D7072" s="492"/>
      <c r="E7072" s="492"/>
      <c r="F7072" s="492"/>
      <c r="G7072" s="492"/>
      <c r="H7072" s="199"/>
      <c r="I7072" s="199"/>
    </row>
    <row r="7073" spans="2:9" x14ac:dyDescent="0.3">
      <c r="B7073" s="285"/>
      <c r="C7073" s="492"/>
      <c r="D7073" s="492"/>
      <c r="E7073" s="492"/>
      <c r="F7073" s="492"/>
      <c r="G7073" s="492"/>
      <c r="H7073" s="199"/>
      <c r="I7073" s="199"/>
    </row>
    <row r="7074" spans="2:9" x14ac:dyDescent="0.3">
      <c r="B7074" s="285"/>
      <c r="C7074" s="492"/>
      <c r="D7074" s="492"/>
      <c r="E7074" s="492"/>
      <c r="F7074" s="492"/>
      <c r="G7074" s="492"/>
      <c r="H7074" s="199"/>
      <c r="I7074" s="199"/>
    </row>
    <row r="7075" spans="2:9" x14ac:dyDescent="0.3">
      <c r="B7075" s="285"/>
      <c r="C7075" s="492"/>
      <c r="D7075" s="492"/>
      <c r="E7075" s="492"/>
      <c r="F7075" s="492"/>
      <c r="G7075" s="492"/>
      <c r="H7075" s="199"/>
      <c r="I7075" s="199"/>
    </row>
    <row r="7076" spans="2:9" x14ac:dyDescent="0.3">
      <c r="B7076" s="285"/>
      <c r="C7076" s="492"/>
      <c r="D7076" s="492"/>
      <c r="E7076" s="492"/>
      <c r="F7076" s="492"/>
      <c r="G7076" s="492"/>
      <c r="H7076" s="199"/>
      <c r="I7076" s="199"/>
    </row>
    <row r="7077" spans="2:9" x14ac:dyDescent="0.3">
      <c r="B7077" s="285"/>
      <c r="C7077" s="492"/>
      <c r="D7077" s="492"/>
      <c r="E7077" s="492"/>
      <c r="F7077" s="492"/>
      <c r="G7077" s="492"/>
      <c r="H7077" s="199"/>
      <c r="I7077" s="199"/>
    </row>
    <row r="7078" spans="2:9" x14ac:dyDescent="0.3">
      <c r="B7078" s="285"/>
      <c r="C7078" s="492"/>
      <c r="D7078" s="492"/>
      <c r="E7078" s="492"/>
      <c r="F7078" s="492"/>
      <c r="G7078" s="492"/>
      <c r="H7078" s="199"/>
      <c r="I7078" s="199"/>
    </row>
    <row r="7079" spans="2:9" x14ac:dyDescent="0.3">
      <c r="B7079" s="285"/>
      <c r="C7079" s="492"/>
      <c r="D7079" s="492"/>
      <c r="E7079" s="492"/>
      <c r="F7079" s="492"/>
      <c r="G7079" s="492"/>
      <c r="H7079" s="199"/>
      <c r="I7079" s="199"/>
    </row>
    <row r="7080" spans="2:9" x14ac:dyDescent="0.3">
      <c r="B7080" s="285"/>
      <c r="C7080" s="492"/>
      <c r="D7080" s="492"/>
      <c r="E7080" s="492"/>
      <c r="F7080" s="492"/>
      <c r="G7080" s="492"/>
      <c r="H7080" s="199"/>
      <c r="I7080" s="199"/>
    </row>
    <row r="7081" spans="2:9" x14ac:dyDescent="0.3">
      <c r="B7081" s="285"/>
      <c r="C7081" s="492"/>
      <c r="D7081" s="492"/>
      <c r="E7081" s="492"/>
      <c r="F7081" s="492"/>
      <c r="G7081" s="492"/>
      <c r="H7081" s="199"/>
      <c r="I7081" s="199"/>
    </row>
    <row r="7082" spans="2:9" x14ac:dyDescent="0.3">
      <c r="B7082" s="285"/>
      <c r="C7082" s="492"/>
      <c r="D7082" s="492"/>
      <c r="E7082" s="492"/>
      <c r="F7082" s="492"/>
      <c r="G7082" s="492"/>
      <c r="H7082" s="199"/>
      <c r="I7082" s="199"/>
    </row>
    <row r="7083" spans="2:9" x14ac:dyDescent="0.3">
      <c r="B7083" s="285"/>
      <c r="C7083" s="492"/>
      <c r="D7083" s="492"/>
      <c r="E7083" s="492"/>
      <c r="F7083" s="492"/>
      <c r="G7083" s="492"/>
      <c r="H7083" s="199"/>
      <c r="I7083" s="199"/>
    </row>
    <row r="7084" spans="2:9" x14ac:dyDescent="0.3">
      <c r="B7084" s="285"/>
      <c r="C7084" s="492"/>
      <c r="D7084" s="492"/>
      <c r="E7084" s="492"/>
      <c r="F7084" s="492"/>
      <c r="G7084" s="492"/>
      <c r="H7084" s="199"/>
      <c r="I7084" s="199"/>
    </row>
    <row r="7085" spans="2:9" x14ac:dyDescent="0.3">
      <c r="B7085" s="285"/>
      <c r="C7085" s="492"/>
      <c r="D7085" s="492"/>
      <c r="E7085" s="492"/>
      <c r="F7085" s="492"/>
      <c r="G7085" s="492"/>
      <c r="H7085" s="199"/>
      <c r="I7085" s="199"/>
    </row>
    <row r="7086" spans="2:9" x14ac:dyDescent="0.3">
      <c r="B7086" s="285"/>
      <c r="C7086" s="492"/>
      <c r="D7086" s="492"/>
      <c r="E7086" s="492"/>
      <c r="F7086" s="492"/>
      <c r="G7086" s="492"/>
      <c r="H7086" s="199"/>
      <c r="I7086" s="199"/>
    </row>
    <row r="7087" spans="2:9" x14ac:dyDescent="0.3">
      <c r="B7087" s="285"/>
      <c r="C7087" s="492"/>
      <c r="D7087" s="492"/>
      <c r="E7087" s="492"/>
      <c r="F7087" s="492"/>
      <c r="G7087" s="492"/>
      <c r="H7087" s="199"/>
      <c r="I7087" s="199"/>
    </row>
    <row r="7088" spans="2:9" x14ac:dyDescent="0.3">
      <c r="B7088" s="285"/>
      <c r="C7088" s="492"/>
      <c r="D7088" s="492"/>
      <c r="E7088" s="492"/>
      <c r="F7088" s="492"/>
      <c r="G7088" s="492"/>
      <c r="H7088" s="199"/>
      <c r="I7088" s="199"/>
    </row>
    <row r="7089" spans="2:9" x14ac:dyDescent="0.3">
      <c r="B7089" s="285"/>
      <c r="C7089" s="492"/>
      <c r="D7089" s="492"/>
      <c r="E7089" s="492"/>
      <c r="F7089" s="492"/>
      <c r="G7089" s="492"/>
      <c r="H7089" s="199"/>
      <c r="I7089" s="199"/>
    </row>
    <row r="7090" spans="2:9" x14ac:dyDescent="0.3">
      <c r="B7090" s="285"/>
      <c r="C7090" s="492"/>
      <c r="D7090" s="492"/>
      <c r="E7090" s="492"/>
      <c r="F7090" s="492"/>
      <c r="G7090" s="492"/>
      <c r="H7090" s="199"/>
      <c r="I7090" s="199"/>
    </row>
    <row r="7091" spans="2:9" x14ac:dyDescent="0.3">
      <c r="B7091" s="285"/>
      <c r="C7091" s="492"/>
      <c r="D7091" s="492"/>
      <c r="E7091" s="492"/>
      <c r="F7091" s="492"/>
      <c r="G7091" s="492"/>
      <c r="H7091" s="199"/>
      <c r="I7091" s="199"/>
    </row>
    <row r="7092" spans="2:9" x14ac:dyDescent="0.3">
      <c r="B7092" s="285"/>
      <c r="C7092" s="492"/>
      <c r="D7092" s="492"/>
      <c r="E7092" s="492"/>
      <c r="F7092" s="492"/>
      <c r="G7092" s="492"/>
      <c r="H7092" s="199"/>
      <c r="I7092" s="199"/>
    </row>
    <row r="7093" spans="2:9" x14ac:dyDescent="0.3">
      <c r="B7093" s="285"/>
      <c r="C7093" s="492"/>
      <c r="D7093" s="492"/>
      <c r="E7093" s="492"/>
      <c r="F7093" s="492"/>
      <c r="G7093" s="492"/>
      <c r="H7093" s="199"/>
      <c r="I7093" s="199"/>
    </row>
    <row r="7094" spans="2:9" x14ac:dyDescent="0.3">
      <c r="B7094" s="285"/>
      <c r="C7094" s="492"/>
      <c r="D7094" s="492"/>
      <c r="E7094" s="492"/>
      <c r="F7094" s="492"/>
      <c r="G7094" s="492"/>
      <c r="H7094" s="199"/>
      <c r="I7094" s="199"/>
    </row>
    <row r="7095" spans="2:9" x14ac:dyDescent="0.3">
      <c r="B7095" s="285"/>
      <c r="C7095" s="492"/>
      <c r="D7095" s="492"/>
      <c r="E7095" s="492"/>
      <c r="F7095" s="492"/>
      <c r="G7095" s="492"/>
      <c r="H7095" s="199"/>
      <c r="I7095" s="199"/>
    </row>
    <row r="7096" spans="2:9" x14ac:dyDescent="0.3">
      <c r="B7096" s="285"/>
      <c r="C7096" s="492"/>
      <c r="D7096" s="492"/>
      <c r="E7096" s="492"/>
      <c r="F7096" s="492"/>
      <c r="G7096" s="492"/>
      <c r="H7096" s="199"/>
      <c r="I7096" s="199"/>
    </row>
    <row r="7097" spans="2:9" x14ac:dyDescent="0.3">
      <c r="B7097" s="285"/>
      <c r="C7097" s="492"/>
      <c r="D7097" s="492"/>
      <c r="E7097" s="492"/>
      <c r="F7097" s="492"/>
      <c r="G7097" s="492"/>
      <c r="H7097" s="199"/>
      <c r="I7097" s="199"/>
    </row>
    <row r="7098" spans="2:9" x14ac:dyDescent="0.3">
      <c r="B7098" s="285"/>
      <c r="C7098" s="492"/>
      <c r="D7098" s="492"/>
      <c r="E7098" s="492"/>
      <c r="F7098" s="492"/>
      <c r="G7098" s="492"/>
      <c r="H7098" s="199"/>
      <c r="I7098" s="199"/>
    </row>
    <row r="7099" spans="2:9" x14ac:dyDescent="0.3">
      <c r="B7099" s="285"/>
      <c r="C7099" s="492"/>
      <c r="D7099" s="492"/>
      <c r="E7099" s="492"/>
      <c r="F7099" s="492"/>
      <c r="G7099" s="492"/>
      <c r="H7099" s="199"/>
      <c r="I7099" s="199"/>
    </row>
    <row r="7100" spans="2:9" x14ac:dyDescent="0.3">
      <c r="B7100" s="285"/>
      <c r="C7100" s="492"/>
      <c r="D7100" s="492"/>
      <c r="E7100" s="492"/>
      <c r="F7100" s="492"/>
      <c r="G7100" s="492"/>
      <c r="H7100" s="199"/>
      <c r="I7100" s="199"/>
    </row>
    <row r="7101" spans="2:9" x14ac:dyDescent="0.3">
      <c r="B7101" s="285"/>
      <c r="C7101" s="492"/>
      <c r="D7101" s="492"/>
      <c r="E7101" s="492"/>
      <c r="F7101" s="492"/>
      <c r="G7101" s="492"/>
      <c r="H7101" s="199"/>
      <c r="I7101" s="199"/>
    </row>
    <row r="7102" spans="2:9" x14ac:dyDescent="0.3">
      <c r="B7102" s="285"/>
      <c r="C7102" s="492"/>
      <c r="D7102" s="492"/>
      <c r="E7102" s="492"/>
      <c r="F7102" s="492"/>
      <c r="G7102" s="492"/>
      <c r="H7102" s="199"/>
      <c r="I7102" s="199"/>
    </row>
    <row r="7103" spans="2:9" x14ac:dyDescent="0.3">
      <c r="B7103" s="285"/>
      <c r="C7103" s="492"/>
      <c r="D7103" s="492"/>
      <c r="E7103" s="492"/>
      <c r="F7103" s="492"/>
      <c r="G7103" s="492"/>
      <c r="H7103" s="199"/>
      <c r="I7103" s="199"/>
    </row>
    <row r="7104" spans="2:9" x14ac:dyDescent="0.3">
      <c r="B7104" s="285"/>
      <c r="C7104" s="492"/>
      <c r="D7104" s="492"/>
      <c r="E7104" s="492"/>
      <c r="F7104" s="492"/>
      <c r="G7104" s="492"/>
      <c r="H7104" s="199"/>
      <c r="I7104" s="199"/>
    </row>
    <row r="7105" spans="2:9" x14ac:dyDescent="0.3">
      <c r="B7105" s="285"/>
      <c r="C7105" s="492"/>
      <c r="D7105" s="492"/>
      <c r="E7105" s="492"/>
      <c r="F7105" s="492"/>
      <c r="G7105" s="492"/>
      <c r="H7105" s="199"/>
      <c r="I7105" s="199"/>
    </row>
    <row r="7106" spans="2:9" x14ac:dyDescent="0.3">
      <c r="B7106" s="285"/>
      <c r="C7106" s="492"/>
      <c r="D7106" s="492"/>
      <c r="E7106" s="492"/>
      <c r="F7106" s="492"/>
      <c r="G7106" s="492"/>
      <c r="H7106" s="199"/>
      <c r="I7106" s="199"/>
    </row>
    <row r="7107" spans="2:9" x14ac:dyDescent="0.3">
      <c r="B7107" s="285"/>
      <c r="C7107" s="492"/>
      <c r="D7107" s="492"/>
      <c r="E7107" s="492"/>
      <c r="F7107" s="492"/>
      <c r="G7107" s="492"/>
      <c r="H7107" s="199"/>
      <c r="I7107" s="199"/>
    </row>
    <row r="7108" spans="2:9" x14ac:dyDescent="0.3">
      <c r="B7108" s="285"/>
      <c r="C7108" s="492"/>
      <c r="D7108" s="492"/>
      <c r="E7108" s="492"/>
      <c r="F7108" s="492"/>
      <c r="G7108" s="492"/>
      <c r="H7108" s="199"/>
      <c r="I7108" s="199"/>
    </row>
    <row r="7109" spans="2:9" x14ac:dyDescent="0.3">
      <c r="B7109" s="285"/>
      <c r="C7109" s="492"/>
      <c r="D7109" s="492"/>
      <c r="E7109" s="492"/>
      <c r="F7109" s="492"/>
      <c r="G7109" s="492"/>
      <c r="H7109" s="199"/>
      <c r="I7109" s="199"/>
    </row>
    <row r="7110" spans="2:9" x14ac:dyDescent="0.3">
      <c r="B7110" s="285"/>
      <c r="C7110" s="492"/>
      <c r="D7110" s="492"/>
      <c r="E7110" s="492"/>
      <c r="F7110" s="492"/>
      <c r="G7110" s="492"/>
      <c r="H7110" s="199"/>
      <c r="I7110" s="199"/>
    </row>
    <row r="7111" spans="2:9" x14ac:dyDescent="0.3">
      <c r="B7111" s="285"/>
      <c r="C7111" s="492"/>
      <c r="D7111" s="492"/>
      <c r="E7111" s="492"/>
      <c r="F7111" s="492"/>
      <c r="G7111" s="492"/>
      <c r="H7111" s="199"/>
      <c r="I7111" s="199"/>
    </row>
    <row r="7112" spans="2:9" x14ac:dyDescent="0.3">
      <c r="B7112" s="285"/>
      <c r="C7112" s="492"/>
      <c r="D7112" s="492"/>
      <c r="E7112" s="492"/>
      <c r="F7112" s="492"/>
      <c r="G7112" s="492"/>
      <c r="H7112" s="199"/>
      <c r="I7112" s="199"/>
    </row>
    <row r="7113" spans="2:9" x14ac:dyDescent="0.3">
      <c r="B7113" s="285"/>
      <c r="C7113" s="492"/>
      <c r="D7113" s="492"/>
      <c r="E7113" s="492"/>
      <c r="F7113" s="492"/>
      <c r="G7113" s="492"/>
      <c r="H7113" s="199"/>
      <c r="I7113" s="199"/>
    </row>
    <row r="7114" spans="2:9" x14ac:dyDescent="0.3">
      <c r="B7114" s="285"/>
      <c r="C7114" s="492"/>
      <c r="D7114" s="492"/>
      <c r="E7114" s="492"/>
      <c r="F7114" s="492"/>
      <c r="G7114" s="492"/>
      <c r="H7114" s="199"/>
      <c r="I7114" s="199"/>
    </row>
    <row r="7115" spans="2:9" x14ac:dyDescent="0.3">
      <c r="B7115" s="285"/>
      <c r="C7115" s="492"/>
      <c r="D7115" s="492"/>
      <c r="E7115" s="492"/>
      <c r="F7115" s="492"/>
      <c r="G7115" s="492"/>
      <c r="H7115" s="199"/>
      <c r="I7115" s="199"/>
    </row>
    <row r="7116" spans="2:9" x14ac:dyDescent="0.3">
      <c r="B7116" s="285"/>
      <c r="C7116" s="492"/>
      <c r="D7116" s="492"/>
      <c r="E7116" s="492"/>
      <c r="F7116" s="492"/>
      <c r="G7116" s="492"/>
      <c r="H7116" s="199"/>
      <c r="I7116" s="199"/>
    </row>
    <row r="7117" spans="2:9" x14ac:dyDescent="0.3">
      <c r="B7117" s="285"/>
      <c r="C7117" s="492"/>
      <c r="D7117" s="492"/>
      <c r="E7117" s="492"/>
      <c r="F7117" s="492"/>
      <c r="G7117" s="492"/>
      <c r="H7117" s="199"/>
      <c r="I7117" s="199"/>
    </row>
    <row r="7118" spans="2:9" x14ac:dyDescent="0.3">
      <c r="B7118" s="285"/>
      <c r="C7118" s="492"/>
      <c r="D7118" s="492"/>
      <c r="E7118" s="492"/>
      <c r="F7118" s="492"/>
      <c r="G7118" s="492"/>
      <c r="H7118" s="199"/>
      <c r="I7118" s="199"/>
    </row>
    <row r="7119" spans="2:9" x14ac:dyDescent="0.3">
      <c r="B7119" s="285"/>
      <c r="C7119" s="492"/>
      <c r="D7119" s="492"/>
      <c r="E7119" s="492"/>
      <c r="F7119" s="492"/>
      <c r="G7119" s="492"/>
      <c r="H7119" s="199"/>
      <c r="I7119" s="199"/>
    </row>
    <row r="7120" spans="2:9" x14ac:dyDescent="0.3">
      <c r="B7120" s="285"/>
      <c r="C7120" s="492"/>
      <c r="D7120" s="492"/>
      <c r="E7120" s="492"/>
      <c r="F7120" s="492"/>
      <c r="G7120" s="492"/>
      <c r="H7120" s="199"/>
      <c r="I7120" s="199"/>
    </row>
    <row r="7121" spans="2:9" x14ac:dyDescent="0.3">
      <c r="B7121" s="285"/>
      <c r="C7121" s="492"/>
      <c r="D7121" s="492"/>
      <c r="E7121" s="492"/>
      <c r="F7121" s="492"/>
      <c r="G7121" s="492"/>
      <c r="H7121" s="199"/>
      <c r="I7121" s="199"/>
    </row>
    <row r="7122" spans="2:9" x14ac:dyDescent="0.3">
      <c r="B7122" s="285"/>
      <c r="C7122" s="492"/>
      <c r="D7122" s="492"/>
      <c r="E7122" s="492"/>
      <c r="F7122" s="492"/>
      <c r="G7122" s="492"/>
      <c r="H7122" s="199"/>
      <c r="I7122" s="199"/>
    </row>
    <row r="7123" spans="2:9" x14ac:dyDescent="0.3">
      <c r="B7123" s="285"/>
      <c r="C7123" s="492"/>
      <c r="D7123" s="492"/>
      <c r="E7123" s="492"/>
      <c r="F7123" s="492"/>
      <c r="G7123" s="492"/>
      <c r="H7123" s="199"/>
      <c r="I7123" s="199"/>
    </row>
    <row r="7124" spans="2:9" x14ac:dyDescent="0.3">
      <c r="B7124" s="285"/>
      <c r="C7124" s="492"/>
      <c r="D7124" s="492"/>
      <c r="E7124" s="492"/>
      <c r="F7124" s="492"/>
      <c r="G7124" s="492"/>
      <c r="H7124" s="199"/>
      <c r="I7124" s="199"/>
    </row>
    <row r="7125" spans="2:9" x14ac:dyDescent="0.3">
      <c r="B7125" s="285"/>
      <c r="C7125" s="492"/>
      <c r="D7125" s="492"/>
      <c r="E7125" s="492"/>
      <c r="F7125" s="492"/>
      <c r="G7125" s="492"/>
      <c r="H7125" s="199"/>
      <c r="I7125" s="199"/>
    </row>
    <row r="7126" spans="2:9" x14ac:dyDescent="0.3">
      <c r="B7126" s="285"/>
      <c r="C7126" s="492"/>
      <c r="D7126" s="492"/>
      <c r="E7126" s="492"/>
      <c r="F7126" s="492"/>
      <c r="G7126" s="492"/>
      <c r="H7126" s="199"/>
      <c r="I7126" s="199"/>
    </row>
    <row r="7127" spans="2:9" x14ac:dyDescent="0.3">
      <c r="B7127" s="285"/>
      <c r="C7127" s="492"/>
      <c r="D7127" s="492"/>
      <c r="E7127" s="492"/>
      <c r="F7127" s="492"/>
      <c r="G7127" s="492"/>
      <c r="H7127" s="199"/>
      <c r="I7127" s="199"/>
    </row>
    <row r="7128" spans="2:9" x14ac:dyDescent="0.3">
      <c r="B7128" s="285"/>
      <c r="C7128" s="492"/>
      <c r="D7128" s="492"/>
      <c r="E7128" s="492"/>
      <c r="F7128" s="492"/>
      <c r="G7128" s="492"/>
      <c r="H7128" s="199"/>
      <c r="I7128" s="199"/>
    </row>
    <row r="7129" spans="2:9" x14ac:dyDescent="0.3">
      <c r="B7129" s="285"/>
      <c r="C7129" s="492"/>
      <c r="D7129" s="492"/>
      <c r="E7129" s="492"/>
      <c r="F7129" s="492"/>
      <c r="G7129" s="492"/>
      <c r="H7129" s="199"/>
      <c r="I7129" s="199"/>
    </row>
    <row r="7130" spans="2:9" x14ac:dyDescent="0.3">
      <c r="B7130" s="285"/>
      <c r="C7130" s="492"/>
      <c r="D7130" s="492"/>
      <c r="E7130" s="492"/>
      <c r="F7130" s="492"/>
      <c r="G7130" s="492"/>
      <c r="H7130" s="199"/>
      <c r="I7130" s="199"/>
    </row>
    <row r="7131" spans="2:9" x14ac:dyDescent="0.3">
      <c r="B7131" s="285"/>
      <c r="C7131" s="492"/>
      <c r="D7131" s="492"/>
      <c r="E7131" s="492"/>
      <c r="F7131" s="492"/>
      <c r="G7131" s="492"/>
      <c r="H7131" s="199"/>
      <c r="I7131" s="199"/>
    </row>
    <row r="7132" spans="2:9" x14ac:dyDescent="0.3">
      <c r="B7132" s="285"/>
      <c r="C7132" s="492"/>
      <c r="D7132" s="492"/>
      <c r="E7132" s="492"/>
      <c r="F7132" s="492"/>
      <c r="G7132" s="492"/>
      <c r="H7132" s="199"/>
      <c r="I7132" s="199"/>
    </row>
    <row r="7133" spans="2:9" x14ac:dyDescent="0.3">
      <c r="B7133" s="285"/>
      <c r="C7133" s="492"/>
      <c r="D7133" s="492"/>
      <c r="E7133" s="492"/>
      <c r="F7133" s="492"/>
      <c r="G7133" s="492"/>
      <c r="H7133" s="199"/>
      <c r="I7133" s="199"/>
    </row>
    <row r="7134" spans="2:9" x14ac:dyDescent="0.3">
      <c r="B7134" s="285"/>
      <c r="C7134" s="492"/>
      <c r="D7134" s="492"/>
      <c r="E7134" s="492"/>
      <c r="F7134" s="492"/>
      <c r="G7134" s="492"/>
      <c r="H7134" s="199"/>
      <c r="I7134" s="199"/>
    </row>
    <row r="7135" spans="2:9" x14ac:dyDescent="0.3">
      <c r="B7135" s="285"/>
      <c r="C7135" s="492"/>
      <c r="D7135" s="492"/>
      <c r="E7135" s="492"/>
      <c r="F7135" s="492"/>
      <c r="G7135" s="492"/>
      <c r="H7135" s="199"/>
      <c r="I7135" s="199"/>
    </row>
    <row r="7136" spans="2:9" x14ac:dyDescent="0.3">
      <c r="B7136" s="285"/>
      <c r="C7136" s="492"/>
      <c r="D7136" s="492"/>
      <c r="E7136" s="492"/>
      <c r="F7136" s="492"/>
      <c r="G7136" s="492"/>
      <c r="H7136" s="199"/>
      <c r="I7136" s="199"/>
    </row>
    <row r="7137" spans="2:9" x14ac:dyDescent="0.3">
      <c r="B7137" s="285"/>
      <c r="C7137" s="492"/>
      <c r="D7137" s="492"/>
      <c r="E7137" s="492"/>
      <c r="F7137" s="492"/>
      <c r="G7137" s="492"/>
      <c r="H7137" s="199"/>
      <c r="I7137" s="199"/>
    </row>
    <row r="7138" spans="2:9" x14ac:dyDescent="0.3">
      <c r="B7138" s="285"/>
      <c r="C7138" s="492"/>
      <c r="D7138" s="492"/>
      <c r="E7138" s="492"/>
      <c r="F7138" s="492"/>
      <c r="G7138" s="492"/>
      <c r="H7138" s="199"/>
      <c r="I7138" s="199"/>
    </row>
    <row r="7139" spans="2:9" x14ac:dyDescent="0.3">
      <c r="B7139" s="285"/>
      <c r="C7139" s="492"/>
      <c r="D7139" s="492"/>
      <c r="E7139" s="492"/>
      <c r="F7139" s="492"/>
      <c r="G7139" s="492"/>
      <c r="H7139" s="199"/>
      <c r="I7139" s="199"/>
    </row>
    <row r="7140" spans="2:9" x14ac:dyDescent="0.3">
      <c r="B7140" s="285"/>
      <c r="C7140" s="492"/>
      <c r="D7140" s="492"/>
      <c r="E7140" s="492"/>
      <c r="F7140" s="492"/>
      <c r="G7140" s="492"/>
      <c r="H7140" s="199"/>
      <c r="I7140" s="199"/>
    </row>
    <row r="7141" spans="2:9" x14ac:dyDescent="0.3">
      <c r="B7141" s="285"/>
      <c r="C7141" s="492"/>
      <c r="D7141" s="492"/>
      <c r="E7141" s="492"/>
      <c r="F7141" s="492"/>
      <c r="G7141" s="492"/>
      <c r="H7141" s="199"/>
      <c r="I7141" s="199"/>
    </row>
    <row r="7142" spans="2:9" x14ac:dyDescent="0.3">
      <c r="B7142" s="285"/>
      <c r="C7142" s="492"/>
      <c r="D7142" s="492"/>
      <c r="E7142" s="492"/>
      <c r="F7142" s="492"/>
      <c r="G7142" s="492"/>
      <c r="H7142" s="199"/>
      <c r="I7142" s="199"/>
    </row>
    <row r="7143" spans="2:9" x14ac:dyDescent="0.3">
      <c r="B7143" s="285"/>
      <c r="C7143" s="492"/>
      <c r="D7143" s="492"/>
      <c r="E7143" s="492"/>
      <c r="F7143" s="492"/>
      <c r="G7143" s="492"/>
      <c r="H7143" s="199"/>
      <c r="I7143" s="199"/>
    </row>
    <row r="7144" spans="2:9" x14ac:dyDescent="0.3">
      <c r="B7144" s="285"/>
      <c r="C7144" s="492"/>
      <c r="D7144" s="492"/>
      <c r="E7144" s="492"/>
      <c r="F7144" s="492"/>
      <c r="G7144" s="492"/>
      <c r="H7144" s="199"/>
      <c r="I7144" s="199"/>
    </row>
    <row r="7145" spans="2:9" x14ac:dyDescent="0.3">
      <c r="B7145" s="285"/>
      <c r="C7145" s="492"/>
      <c r="D7145" s="492"/>
      <c r="E7145" s="492"/>
      <c r="F7145" s="492"/>
      <c r="G7145" s="492"/>
      <c r="H7145" s="199"/>
      <c r="I7145" s="199"/>
    </row>
    <row r="7146" spans="2:9" x14ac:dyDescent="0.3">
      <c r="B7146" s="285"/>
      <c r="C7146" s="492"/>
      <c r="D7146" s="492"/>
      <c r="E7146" s="492"/>
      <c r="F7146" s="492"/>
      <c r="G7146" s="492"/>
      <c r="H7146" s="199"/>
      <c r="I7146" s="199"/>
    </row>
    <row r="7147" spans="2:9" x14ac:dyDescent="0.3">
      <c r="B7147" s="285"/>
      <c r="C7147" s="492"/>
      <c r="D7147" s="492"/>
      <c r="E7147" s="492"/>
      <c r="F7147" s="492"/>
      <c r="G7147" s="492"/>
      <c r="H7147" s="199"/>
      <c r="I7147" s="199"/>
    </row>
    <row r="7148" spans="2:9" x14ac:dyDescent="0.3">
      <c r="B7148" s="285"/>
      <c r="C7148" s="492"/>
      <c r="D7148" s="492"/>
      <c r="E7148" s="492"/>
      <c r="F7148" s="492"/>
      <c r="G7148" s="492"/>
      <c r="H7148" s="199"/>
      <c r="I7148" s="199"/>
    </row>
    <row r="7149" spans="2:9" x14ac:dyDescent="0.3">
      <c r="B7149" s="285"/>
      <c r="C7149" s="492"/>
      <c r="D7149" s="492"/>
      <c r="E7149" s="492"/>
      <c r="F7149" s="492"/>
      <c r="G7149" s="492"/>
      <c r="H7149" s="199"/>
      <c r="I7149" s="199"/>
    </row>
    <row r="7150" spans="2:9" x14ac:dyDescent="0.3">
      <c r="B7150" s="285"/>
      <c r="C7150" s="492"/>
      <c r="D7150" s="492"/>
      <c r="E7150" s="492"/>
      <c r="F7150" s="492"/>
      <c r="G7150" s="492"/>
      <c r="H7150" s="199"/>
      <c r="I7150" s="199"/>
    </row>
    <row r="7151" spans="2:9" x14ac:dyDescent="0.3">
      <c r="B7151" s="285"/>
      <c r="C7151" s="492"/>
      <c r="D7151" s="492"/>
      <c r="E7151" s="492"/>
      <c r="F7151" s="492"/>
      <c r="G7151" s="492"/>
      <c r="H7151" s="199"/>
      <c r="I7151" s="199"/>
    </row>
    <row r="7152" spans="2:9" x14ac:dyDescent="0.3">
      <c r="B7152" s="285"/>
      <c r="C7152" s="492"/>
      <c r="D7152" s="492"/>
      <c r="E7152" s="492"/>
      <c r="F7152" s="492"/>
      <c r="G7152" s="492"/>
      <c r="H7152" s="199"/>
      <c r="I7152" s="199"/>
    </row>
    <row r="7153" spans="2:9" x14ac:dyDescent="0.3">
      <c r="B7153" s="285"/>
      <c r="C7153" s="492"/>
      <c r="D7153" s="492"/>
      <c r="E7153" s="492"/>
      <c r="F7153" s="492"/>
      <c r="G7153" s="492"/>
      <c r="H7153" s="199"/>
      <c r="I7153" s="199"/>
    </row>
    <row r="7154" spans="2:9" x14ac:dyDescent="0.3">
      <c r="B7154" s="285"/>
      <c r="C7154" s="492"/>
      <c r="D7154" s="492"/>
      <c r="E7154" s="492"/>
      <c r="F7154" s="492"/>
      <c r="G7154" s="492"/>
      <c r="H7154" s="199"/>
      <c r="I7154" s="199"/>
    </row>
    <row r="7155" spans="2:9" x14ac:dyDescent="0.3">
      <c r="B7155" s="285"/>
      <c r="C7155" s="492"/>
      <c r="D7155" s="492"/>
      <c r="E7155" s="492"/>
      <c r="F7155" s="492"/>
      <c r="G7155" s="492"/>
      <c r="H7155" s="199"/>
      <c r="I7155" s="199"/>
    </row>
    <row r="7156" spans="2:9" x14ac:dyDescent="0.3">
      <c r="B7156" s="285"/>
      <c r="C7156" s="492"/>
      <c r="D7156" s="492"/>
      <c r="E7156" s="492"/>
      <c r="F7156" s="492"/>
      <c r="G7156" s="492"/>
      <c r="H7156" s="199"/>
      <c r="I7156" s="199"/>
    </row>
    <row r="7157" spans="2:9" x14ac:dyDescent="0.3">
      <c r="B7157" s="285"/>
      <c r="C7157" s="492"/>
      <c r="D7157" s="492"/>
      <c r="E7157" s="492"/>
      <c r="F7157" s="492"/>
      <c r="G7157" s="492"/>
      <c r="H7157" s="199"/>
      <c r="I7157" s="199"/>
    </row>
    <row r="7158" spans="2:9" x14ac:dyDescent="0.3">
      <c r="B7158" s="285"/>
      <c r="C7158" s="492"/>
      <c r="D7158" s="492"/>
      <c r="E7158" s="492"/>
      <c r="F7158" s="492"/>
      <c r="G7158" s="492"/>
      <c r="H7158" s="199"/>
      <c r="I7158" s="199"/>
    </row>
    <row r="7159" spans="2:9" x14ac:dyDescent="0.3">
      <c r="B7159" s="285"/>
      <c r="C7159" s="492"/>
      <c r="D7159" s="492"/>
      <c r="E7159" s="492"/>
      <c r="F7159" s="492"/>
      <c r="G7159" s="492"/>
      <c r="H7159" s="199"/>
      <c r="I7159" s="199"/>
    </row>
    <row r="7160" spans="2:9" x14ac:dyDescent="0.3">
      <c r="B7160" s="285"/>
      <c r="C7160" s="492"/>
      <c r="D7160" s="492"/>
      <c r="E7160" s="492"/>
      <c r="F7160" s="492"/>
      <c r="G7160" s="492"/>
      <c r="H7160" s="199"/>
      <c r="I7160" s="199"/>
    </row>
    <row r="7161" spans="2:9" x14ac:dyDescent="0.3">
      <c r="B7161" s="285"/>
      <c r="C7161" s="492"/>
      <c r="D7161" s="492"/>
      <c r="E7161" s="492"/>
      <c r="F7161" s="492"/>
      <c r="G7161" s="492"/>
      <c r="H7161" s="199"/>
      <c r="I7161" s="199"/>
    </row>
    <row r="7162" spans="2:9" x14ac:dyDescent="0.3">
      <c r="B7162" s="285"/>
      <c r="C7162" s="492"/>
      <c r="D7162" s="492"/>
      <c r="E7162" s="492"/>
      <c r="F7162" s="492"/>
      <c r="G7162" s="492"/>
      <c r="H7162" s="199"/>
      <c r="I7162" s="199"/>
    </row>
    <row r="7163" spans="2:9" x14ac:dyDescent="0.3">
      <c r="B7163" s="285"/>
      <c r="C7163" s="492"/>
      <c r="D7163" s="492"/>
      <c r="E7163" s="492"/>
      <c r="F7163" s="492"/>
      <c r="G7163" s="492"/>
      <c r="H7163" s="199"/>
      <c r="I7163" s="199"/>
    </row>
    <row r="7164" spans="2:9" x14ac:dyDescent="0.3">
      <c r="B7164" s="285"/>
      <c r="C7164" s="492"/>
      <c r="D7164" s="492"/>
      <c r="E7164" s="492"/>
      <c r="F7164" s="492"/>
      <c r="G7164" s="492"/>
      <c r="H7164" s="199"/>
      <c r="I7164" s="199"/>
    </row>
    <row r="7165" spans="2:9" x14ac:dyDescent="0.3">
      <c r="B7165" s="285"/>
      <c r="C7165" s="492"/>
      <c r="D7165" s="492"/>
      <c r="E7165" s="492"/>
      <c r="F7165" s="492"/>
      <c r="G7165" s="492"/>
      <c r="H7165" s="199"/>
      <c r="I7165" s="199"/>
    </row>
    <row r="7166" spans="2:9" x14ac:dyDescent="0.3">
      <c r="B7166" s="285"/>
      <c r="C7166" s="492"/>
      <c r="D7166" s="492"/>
      <c r="E7166" s="492"/>
      <c r="F7166" s="492"/>
      <c r="G7166" s="492"/>
      <c r="H7166" s="199"/>
      <c r="I7166" s="199"/>
    </row>
    <row r="7167" spans="2:9" x14ac:dyDescent="0.3">
      <c r="B7167" s="285"/>
      <c r="C7167" s="492"/>
      <c r="D7167" s="492"/>
      <c r="E7167" s="492"/>
      <c r="F7167" s="492"/>
      <c r="G7167" s="492"/>
      <c r="H7167" s="199"/>
      <c r="I7167" s="199"/>
    </row>
    <row r="7168" spans="2:9" x14ac:dyDescent="0.3">
      <c r="B7168" s="285"/>
      <c r="C7168" s="492"/>
      <c r="D7168" s="492"/>
      <c r="E7168" s="492"/>
      <c r="F7168" s="492"/>
      <c r="G7168" s="492"/>
      <c r="H7168" s="199"/>
      <c r="I7168" s="199"/>
    </row>
    <row r="7169" spans="2:9" x14ac:dyDescent="0.3">
      <c r="B7169" s="285"/>
      <c r="C7169" s="492"/>
      <c r="D7169" s="492"/>
      <c r="E7169" s="492"/>
      <c r="F7169" s="492"/>
      <c r="G7169" s="492"/>
      <c r="H7169" s="199"/>
      <c r="I7169" s="199"/>
    </row>
    <row r="7170" spans="2:9" x14ac:dyDescent="0.3">
      <c r="B7170" s="285"/>
      <c r="C7170" s="492"/>
      <c r="D7170" s="492"/>
      <c r="E7170" s="492"/>
      <c r="F7170" s="492"/>
      <c r="G7170" s="492"/>
      <c r="H7170" s="199"/>
      <c r="I7170" s="199"/>
    </row>
    <row r="7171" spans="2:9" x14ac:dyDescent="0.3">
      <c r="B7171" s="285"/>
      <c r="C7171" s="492"/>
      <c r="D7171" s="492"/>
      <c r="E7171" s="492"/>
      <c r="F7171" s="492"/>
      <c r="G7171" s="492"/>
      <c r="H7171" s="199"/>
      <c r="I7171" s="199"/>
    </row>
    <row r="7172" spans="2:9" x14ac:dyDescent="0.3">
      <c r="B7172" s="285"/>
      <c r="C7172" s="492"/>
      <c r="D7172" s="492"/>
      <c r="E7172" s="492"/>
      <c r="F7172" s="492"/>
      <c r="G7172" s="492"/>
      <c r="H7172" s="199"/>
      <c r="I7172" s="199"/>
    </row>
    <row r="7173" spans="2:9" x14ac:dyDescent="0.3">
      <c r="B7173" s="285"/>
      <c r="C7173" s="492"/>
      <c r="D7173" s="492"/>
      <c r="E7173" s="492"/>
      <c r="F7173" s="492"/>
      <c r="G7173" s="492"/>
      <c r="H7173" s="199"/>
      <c r="I7173" s="199"/>
    </row>
    <row r="7174" spans="2:9" x14ac:dyDescent="0.3">
      <c r="B7174" s="285"/>
      <c r="C7174" s="492"/>
      <c r="D7174" s="492"/>
      <c r="E7174" s="492"/>
      <c r="F7174" s="492"/>
      <c r="G7174" s="492"/>
      <c r="H7174" s="199"/>
      <c r="I7174" s="199"/>
    </row>
    <row r="7175" spans="2:9" x14ac:dyDescent="0.3">
      <c r="B7175" s="285"/>
      <c r="C7175" s="492"/>
      <c r="D7175" s="492"/>
      <c r="E7175" s="492"/>
      <c r="F7175" s="492"/>
      <c r="G7175" s="492"/>
      <c r="H7175" s="199"/>
      <c r="I7175" s="199"/>
    </row>
    <row r="7176" spans="2:9" x14ac:dyDescent="0.3">
      <c r="B7176" s="285"/>
      <c r="C7176" s="492"/>
      <c r="D7176" s="492"/>
      <c r="E7176" s="492"/>
      <c r="F7176" s="492"/>
      <c r="G7176" s="492"/>
      <c r="H7176" s="199"/>
      <c r="I7176" s="199"/>
    </row>
    <row r="7177" spans="2:9" x14ac:dyDescent="0.3">
      <c r="B7177" s="285"/>
      <c r="C7177" s="492"/>
      <c r="D7177" s="492"/>
      <c r="E7177" s="492"/>
      <c r="F7177" s="492"/>
      <c r="G7177" s="492"/>
      <c r="H7177" s="199"/>
      <c r="I7177" s="199"/>
    </row>
    <row r="7178" spans="2:9" x14ac:dyDescent="0.3">
      <c r="B7178" s="285"/>
      <c r="C7178" s="492"/>
      <c r="D7178" s="492"/>
      <c r="E7178" s="492"/>
      <c r="F7178" s="492"/>
      <c r="G7178" s="492"/>
      <c r="H7178" s="199"/>
      <c r="I7178" s="199"/>
    </row>
    <row r="7179" spans="2:9" x14ac:dyDescent="0.3">
      <c r="B7179" s="285"/>
      <c r="C7179" s="492"/>
      <c r="D7179" s="492"/>
      <c r="E7179" s="492"/>
      <c r="F7179" s="492"/>
      <c r="G7179" s="492"/>
      <c r="H7179" s="199"/>
      <c r="I7179" s="199"/>
    </row>
    <row r="7180" spans="2:9" x14ac:dyDescent="0.3">
      <c r="B7180" s="285"/>
      <c r="C7180" s="492"/>
      <c r="D7180" s="492"/>
      <c r="E7180" s="492"/>
      <c r="F7180" s="492"/>
      <c r="G7180" s="492"/>
      <c r="H7180" s="199"/>
      <c r="I7180" s="199"/>
    </row>
    <row r="7181" spans="2:9" x14ac:dyDescent="0.3">
      <c r="B7181" s="285"/>
      <c r="C7181" s="492"/>
      <c r="D7181" s="492"/>
      <c r="E7181" s="492"/>
      <c r="F7181" s="492"/>
      <c r="G7181" s="492"/>
      <c r="H7181" s="199"/>
      <c r="I7181" s="199"/>
    </row>
    <row r="7182" spans="2:9" x14ac:dyDescent="0.3">
      <c r="B7182" s="285"/>
      <c r="C7182" s="492"/>
      <c r="D7182" s="492"/>
      <c r="E7182" s="492"/>
      <c r="F7182" s="492"/>
      <c r="G7182" s="492"/>
      <c r="H7182" s="199"/>
      <c r="I7182" s="199"/>
    </row>
    <row r="7183" spans="2:9" x14ac:dyDescent="0.3">
      <c r="B7183" s="285"/>
      <c r="C7183" s="492"/>
      <c r="D7183" s="492"/>
      <c r="E7183" s="492"/>
      <c r="F7183" s="492"/>
      <c r="G7183" s="492"/>
      <c r="H7183" s="199"/>
      <c r="I7183" s="199"/>
    </row>
    <row r="7184" spans="2:9" x14ac:dyDescent="0.3">
      <c r="B7184" s="285"/>
      <c r="C7184" s="492"/>
      <c r="D7184" s="492"/>
      <c r="E7184" s="492"/>
      <c r="F7184" s="492"/>
      <c r="G7184" s="492"/>
      <c r="H7184" s="199"/>
      <c r="I7184" s="199"/>
    </row>
    <row r="7185" spans="2:9" x14ac:dyDescent="0.3">
      <c r="B7185" s="285"/>
      <c r="C7185" s="492"/>
      <c r="D7185" s="492"/>
      <c r="E7185" s="492"/>
      <c r="F7185" s="492"/>
      <c r="G7185" s="492"/>
      <c r="H7185" s="199"/>
      <c r="I7185" s="199"/>
    </row>
    <row r="7186" spans="2:9" x14ac:dyDescent="0.3">
      <c r="B7186" s="285"/>
      <c r="C7186" s="492"/>
      <c r="D7186" s="492"/>
      <c r="E7186" s="492"/>
      <c r="F7186" s="492"/>
      <c r="G7186" s="492"/>
      <c r="H7186" s="199"/>
      <c r="I7186" s="199"/>
    </row>
    <row r="7187" spans="2:9" x14ac:dyDescent="0.3">
      <c r="B7187" s="285"/>
      <c r="C7187" s="492"/>
      <c r="D7187" s="492"/>
      <c r="E7187" s="492"/>
      <c r="F7187" s="492"/>
      <c r="G7187" s="492"/>
      <c r="H7187" s="199"/>
      <c r="I7187" s="199"/>
    </row>
    <row r="7188" spans="2:9" x14ac:dyDescent="0.3">
      <c r="B7188" s="285"/>
      <c r="C7188" s="492"/>
      <c r="D7188" s="492"/>
      <c r="E7188" s="492"/>
      <c r="F7188" s="492"/>
      <c r="G7188" s="492"/>
      <c r="H7188" s="199"/>
      <c r="I7188" s="199"/>
    </row>
    <row r="7189" spans="2:9" x14ac:dyDescent="0.3">
      <c r="B7189" s="285"/>
      <c r="C7189" s="492"/>
      <c r="D7189" s="492"/>
      <c r="E7189" s="492"/>
      <c r="F7189" s="492"/>
      <c r="G7189" s="492"/>
      <c r="H7189" s="199"/>
      <c r="I7189" s="199"/>
    </row>
    <row r="7190" spans="2:9" x14ac:dyDescent="0.3">
      <c r="B7190" s="285"/>
      <c r="C7190" s="492"/>
      <c r="D7190" s="492"/>
      <c r="E7190" s="492"/>
      <c r="F7190" s="492"/>
      <c r="G7190" s="492"/>
      <c r="H7190" s="199"/>
      <c r="I7190" s="199"/>
    </row>
    <row r="7191" spans="2:9" x14ac:dyDescent="0.3">
      <c r="B7191" s="285"/>
      <c r="C7191" s="492"/>
      <c r="D7191" s="492"/>
      <c r="E7191" s="492"/>
      <c r="F7191" s="492"/>
      <c r="G7191" s="492"/>
      <c r="H7191" s="199"/>
      <c r="I7191" s="199"/>
    </row>
    <row r="7192" spans="2:9" x14ac:dyDescent="0.3">
      <c r="B7192" s="285"/>
      <c r="C7192" s="492"/>
      <c r="D7192" s="492"/>
      <c r="E7192" s="492"/>
      <c r="F7192" s="492"/>
      <c r="G7192" s="492"/>
      <c r="H7192" s="199"/>
      <c r="I7192" s="199"/>
    </row>
    <row r="7193" spans="2:9" x14ac:dyDescent="0.3">
      <c r="B7193" s="285"/>
      <c r="C7193" s="492"/>
      <c r="D7193" s="492"/>
      <c r="E7193" s="492"/>
      <c r="F7193" s="492"/>
      <c r="G7193" s="492"/>
      <c r="H7193" s="199"/>
      <c r="I7193" s="199"/>
    </row>
    <row r="7194" spans="2:9" x14ac:dyDescent="0.3">
      <c r="B7194" s="285"/>
      <c r="C7194" s="492"/>
      <c r="D7194" s="492"/>
      <c r="E7194" s="492"/>
      <c r="F7194" s="492"/>
      <c r="G7194" s="492"/>
      <c r="H7194" s="199"/>
      <c r="I7194" s="199"/>
    </row>
    <row r="7195" spans="2:9" x14ac:dyDescent="0.3">
      <c r="B7195" s="285"/>
      <c r="C7195" s="492"/>
      <c r="D7195" s="492"/>
      <c r="E7195" s="492"/>
      <c r="F7195" s="492"/>
      <c r="G7195" s="492"/>
      <c r="H7195" s="199"/>
      <c r="I7195" s="199"/>
    </row>
    <row r="7196" spans="2:9" x14ac:dyDescent="0.3">
      <c r="B7196" s="285"/>
      <c r="C7196" s="492"/>
      <c r="D7196" s="492"/>
      <c r="E7196" s="492"/>
      <c r="F7196" s="492"/>
      <c r="G7196" s="492"/>
      <c r="H7196" s="199"/>
      <c r="I7196" s="199"/>
    </row>
    <row r="7197" spans="2:9" x14ac:dyDescent="0.3">
      <c r="B7197" s="285"/>
      <c r="C7197" s="492"/>
      <c r="D7197" s="492"/>
      <c r="E7197" s="492"/>
      <c r="F7197" s="492"/>
      <c r="G7197" s="492"/>
      <c r="H7197" s="199"/>
      <c r="I7197" s="199"/>
    </row>
    <row r="7198" spans="2:9" x14ac:dyDescent="0.3">
      <c r="B7198" s="285"/>
      <c r="C7198" s="492"/>
      <c r="D7198" s="492"/>
      <c r="E7198" s="492"/>
      <c r="F7198" s="492"/>
      <c r="G7198" s="492"/>
      <c r="H7198" s="199"/>
      <c r="I7198" s="199"/>
    </row>
    <row r="7199" spans="2:9" x14ac:dyDescent="0.3">
      <c r="B7199" s="285"/>
      <c r="C7199" s="492"/>
      <c r="D7199" s="492"/>
      <c r="E7199" s="492"/>
      <c r="F7199" s="492"/>
      <c r="G7199" s="492"/>
      <c r="H7199" s="199"/>
      <c r="I7199" s="199"/>
    </row>
    <row r="7200" spans="2:9" x14ac:dyDescent="0.3">
      <c r="B7200" s="285"/>
      <c r="C7200" s="492"/>
      <c r="D7200" s="492"/>
      <c r="E7200" s="492"/>
      <c r="F7200" s="492"/>
      <c r="G7200" s="492"/>
      <c r="H7200" s="199"/>
      <c r="I7200" s="199"/>
    </row>
    <row r="7201" spans="2:9" x14ac:dyDescent="0.3">
      <c r="B7201" s="285"/>
      <c r="C7201" s="492"/>
      <c r="D7201" s="492"/>
      <c r="E7201" s="492"/>
      <c r="F7201" s="492"/>
      <c r="G7201" s="492"/>
      <c r="H7201" s="199"/>
      <c r="I7201" s="199"/>
    </row>
    <row r="7202" spans="2:9" x14ac:dyDescent="0.3">
      <c r="B7202" s="285"/>
      <c r="C7202" s="492"/>
      <c r="D7202" s="492"/>
      <c r="E7202" s="492"/>
      <c r="F7202" s="492"/>
      <c r="G7202" s="492"/>
      <c r="H7202" s="199"/>
      <c r="I7202" s="199"/>
    </row>
    <row r="7203" spans="2:9" x14ac:dyDescent="0.3">
      <c r="B7203" s="285"/>
      <c r="C7203" s="492"/>
      <c r="D7203" s="492"/>
      <c r="E7203" s="492"/>
      <c r="F7203" s="492"/>
      <c r="G7203" s="492"/>
      <c r="H7203" s="199"/>
      <c r="I7203" s="199"/>
    </row>
    <row r="7204" spans="2:9" x14ac:dyDescent="0.3">
      <c r="B7204" s="285"/>
      <c r="C7204" s="492"/>
      <c r="D7204" s="492"/>
      <c r="E7204" s="492"/>
      <c r="F7204" s="492"/>
      <c r="G7204" s="492"/>
      <c r="H7204" s="199"/>
      <c r="I7204" s="199"/>
    </row>
    <row r="7205" spans="2:9" x14ac:dyDescent="0.3">
      <c r="B7205" s="285"/>
      <c r="C7205" s="492"/>
      <c r="D7205" s="492"/>
      <c r="E7205" s="492"/>
      <c r="F7205" s="492"/>
      <c r="G7205" s="492"/>
      <c r="H7205" s="199"/>
      <c r="I7205" s="199"/>
    </row>
    <row r="7206" spans="2:9" x14ac:dyDescent="0.3">
      <c r="B7206" s="285"/>
      <c r="C7206" s="492"/>
      <c r="D7206" s="492"/>
      <c r="E7206" s="492"/>
      <c r="F7206" s="492"/>
      <c r="G7206" s="492"/>
      <c r="H7206" s="199"/>
      <c r="I7206" s="199"/>
    </row>
    <row r="7207" spans="2:9" x14ac:dyDescent="0.3">
      <c r="B7207" s="285"/>
      <c r="C7207" s="492"/>
      <c r="D7207" s="492"/>
      <c r="E7207" s="492"/>
      <c r="F7207" s="492"/>
      <c r="G7207" s="492"/>
      <c r="H7207" s="199"/>
      <c r="I7207" s="199"/>
    </row>
    <row r="7208" spans="2:9" x14ac:dyDescent="0.3">
      <c r="B7208" s="285"/>
      <c r="C7208" s="492"/>
      <c r="D7208" s="492"/>
      <c r="E7208" s="492"/>
      <c r="F7208" s="492"/>
      <c r="G7208" s="492"/>
      <c r="H7208" s="199"/>
      <c r="I7208" s="199"/>
    </row>
    <row r="7209" spans="2:9" x14ac:dyDescent="0.3">
      <c r="B7209" s="285"/>
      <c r="C7209" s="492"/>
      <c r="D7209" s="492"/>
      <c r="E7209" s="492"/>
      <c r="F7209" s="492"/>
      <c r="G7209" s="492"/>
      <c r="H7209" s="199"/>
      <c r="I7209" s="199"/>
    </row>
    <row r="7210" spans="2:9" x14ac:dyDescent="0.3">
      <c r="B7210" s="285"/>
      <c r="C7210" s="492"/>
      <c r="D7210" s="492"/>
      <c r="E7210" s="492"/>
      <c r="F7210" s="492"/>
      <c r="G7210" s="492"/>
      <c r="H7210" s="199"/>
      <c r="I7210" s="199"/>
    </row>
    <row r="7211" spans="2:9" x14ac:dyDescent="0.3">
      <c r="B7211" s="285"/>
      <c r="C7211" s="492"/>
      <c r="D7211" s="492"/>
      <c r="E7211" s="492"/>
      <c r="F7211" s="492"/>
      <c r="G7211" s="492"/>
      <c r="H7211" s="199"/>
      <c r="I7211" s="199"/>
    </row>
    <row r="7212" spans="2:9" x14ac:dyDescent="0.3">
      <c r="B7212" s="285"/>
      <c r="C7212" s="492"/>
      <c r="D7212" s="492"/>
      <c r="E7212" s="492"/>
      <c r="F7212" s="492"/>
      <c r="G7212" s="492"/>
      <c r="H7212" s="199"/>
      <c r="I7212" s="199"/>
    </row>
    <row r="7213" spans="2:9" x14ac:dyDescent="0.3">
      <c r="B7213" s="285"/>
      <c r="C7213" s="492"/>
      <c r="D7213" s="492"/>
      <c r="E7213" s="492"/>
      <c r="F7213" s="492"/>
      <c r="G7213" s="492"/>
      <c r="H7213" s="199"/>
      <c r="I7213" s="199"/>
    </row>
    <row r="7214" spans="2:9" x14ac:dyDescent="0.3">
      <c r="B7214" s="285"/>
      <c r="C7214" s="492"/>
      <c r="D7214" s="492"/>
      <c r="E7214" s="492"/>
      <c r="F7214" s="492"/>
      <c r="G7214" s="492"/>
      <c r="H7214" s="199"/>
      <c r="I7214" s="199"/>
    </row>
    <row r="7215" spans="2:9" x14ac:dyDescent="0.3">
      <c r="B7215" s="285"/>
      <c r="C7215" s="492"/>
      <c r="D7215" s="492"/>
      <c r="E7215" s="492"/>
      <c r="F7215" s="492"/>
      <c r="G7215" s="492"/>
      <c r="H7215" s="199"/>
      <c r="I7215" s="199"/>
    </row>
    <row r="7216" spans="2:9" x14ac:dyDescent="0.3">
      <c r="B7216" s="285"/>
      <c r="C7216" s="492"/>
      <c r="D7216" s="492"/>
      <c r="E7216" s="492"/>
      <c r="F7216" s="492"/>
      <c r="G7216" s="492"/>
      <c r="H7216" s="199"/>
      <c r="I7216" s="199"/>
    </row>
    <row r="7217" spans="2:9" x14ac:dyDescent="0.3">
      <c r="B7217" s="285"/>
      <c r="C7217" s="492"/>
      <c r="D7217" s="492"/>
      <c r="E7217" s="492"/>
      <c r="F7217" s="492"/>
      <c r="G7217" s="492"/>
      <c r="H7217" s="199"/>
      <c r="I7217" s="199"/>
    </row>
    <row r="7218" spans="2:9" x14ac:dyDescent="0.3">
      <c r="B7218" s="285"/>
      <c r="C7218" s="492"/>
      <c r="D7218" s="492"/>
      <c r="E7218" s="492"/>
      <c r="F7218" s="492"/>
      <c r="G7218" s="492"/>
      <c r="H7218" s="199"/>
      <c r="I7218" s="199"/>
    </row>
    <row r="7219" spans="2:9" x14ac:dyDescent="0.3">
      <c r="B7219" s="285"/>
      <c r="C7219" s="492"/>
      <c r="D7219" s="492"/>
      <c r="E7219" s="492"/>
      <c r="F7219" s="492"/>
      <c r="G7219" s="492"/>
      <c r="H7219" s="199"/>
      <c r="I7219" s="199"/>
    </row>
    <row r="7220" spans="2:9" x14ac:dyDescent="0.3">
      <c r="B7220" s="285"/>
      <c r="C7220" s="492"/>
      <c r="D7220" s="492"/>
      <c r="E7220" s="492"/>
      <c r="F7220" s="492"/>
      <c r="G7220" s="492"/>
      <c r="H7220" s="199"/>
      <c r="I7220" s="199"/>
    </row>
    <row r="7221" spans="2:9" x14ac:dyDescent="0.3">
      <c r="B7221" s="285"/>
      <c r="C7221" s="492"/>
      <c r="D7221" s="492"/>
      <c r="E7221" s="492"/>
      <c r="F7221" s="492"/>
      <c r="G7221" s="492"/>
      <c r="H7221" s="199"/>
      <c r="I7221" s="199"/>
    </row>
    <row r="7222" spans="2:9" x14ac:dyDescent="0.3">
      <c r="B7222" s="285"/>
      <c r="C7222" s="492"/>
      <c r="D7222" s="492"/>
      <c r="E7222" s="492"/>
      <c r="F7222" s="492"/>
      <c r="G7222" s="492"/>
      <c r="H7222" s="199"/>
      <c r="I7222" s="199"/>
    </row>
    <row r="7223" spans="2:9" x14ac:dyDescent="0.3">
      <c r="B7223" s="285"/>
      <c r="C7223" s="492"/>
      <c r="D7223" s="492"/>
      <c r="E7223" s="492"/>
      <c r="F7223" s="492"/>
      <c r="G7223" s="492"/>
      <c r="H7223" s="199"/>
      <c r="I7223" s="199"/>
    </row>
    <row r="7224" spans="2:9" x14ac:dyDescent="0.3">
      <c r="B7224" s="285"/>
      <c r="C7224" s="492"/>
      <c r="D7224" s="492"/>
      <c r="E7224" s="492"/>
      <c r="F7224" s="492"/>
      <c r="G7224" s="492"/>
      <c r="H7224" s="199"/>
      <c r="I7224" s="199"/>
    </row>
    <row r="7225" spans="2:9" x14ac:dyDescent="0.3">
      <c r="B7225" s="285"/>
      <c r="C7225" s="492"/>
      <c r="D7225" s="492"/>
      <c r="E7225" s="492"/>
      <c r="F7225" s="492"/>
      <c r="G7225" s="492"/>
      <c r="H7225" s="199"/>
      <c r="I7225" s="199"/>
    </row>
    <row r="7226" spans="2:9" x14ac:dyDescent="0.3">
      <c r="B7226" s="285"/>
      <c r="C7226" s="492"/>
      <c r="D7226" s="492"/>
      <c r="E7226" s="492"/>
      <c r="F7226" s="492"/>
      <c r="G7226" s="492"/>
      <c r="H7226" s="199"/>
      <c r="I7226" s="199"/>
    </row>
    <row r="7227" spans="2:9" x14ac:dyDescent="0.3">
      <c r="B7227" s="285"/>
      <c r="C7227" s="492"/>
      <c r="D7227" s="492"/>
      <c r="E7227" s="492"/>
      <c r="F7227" s="492"/>
      <c r="G7227" s="492"/>
      <c r="H7227" s="199"/>
      <c r="I7227" s="199"/>
    </row>
    <row r="7228" spans="2:9" x14ac:dyDescent="0.3">
      <c r="B7228" s="285"/>
      <c r="C7228" s="492"/>
      <c r="D7228" s="492"/>
      <c r="E7228" s="492"/>
      <c r="F7228" s="492"/>
      <c r="G7228" s="492"/>
      <c r="H7228" s="199"/>
      <c r="I7228" s="199"/>
    </row>
    <row r="7229" spans="2:9" x14ac:dyDescent="0.3">
      <c r="B7229" s="285"/>
      <c r="C7229" s="492"/>
      <c r="D7229" s="492"/>
      <c r="E7229" s="492"/>
      <c r="F7229" s="492"/>
      <c r="G7229" s="492"/>
      <c r="H7229" s="199"/>
      <c r="I7229" s="199"/>
    </row>
    <row r="7230" spans="2:9" x14ac:dyDescent="0.3">
      <c r="B7230" s="285"/>
      <c r="C7230" s="492"/>
      <c r="D7230" s="492"/>
      <c r="E7230" s="492"/>
      <c r="F7230" s="492"/>
      <c r="G7230" s="492"/>
      <c r="H7230" s="199"/>
      <c r="I7230" s="199"/>
    </row>
    <row r="7231" spans="2:9" x14ac:dyDescent="0.3">
      <c r="B7231" s="285"/>
      <c r="C7231" s="492"/>
      <c r="D7231" s="492"/>
      <c r="E7231" s="492"/>
      <c r="F7231" s="492"/>
      <c r="G7231" s="492"/>
      <c r="H7231" s="199"/>
      <c r="I7231" s="199"/>
    </row>
    <row r="7232" spans="2:9" x14ac:dyDescent="0.3">
      <c r="B7232" s="285"/>
      <c r="C7232" s="492"/>
      <c r="D7232" s="492"/>
      <c r="E7232" s="492"/>
      <c r="F7232" s="492"/>
      <c r="G7232" s="492"/>
      <c r="H7232" s="199"/>
      <c r="I7232" s="199"/>
    </row>
    <row r="7233" spans="2:9" x14ac:dyDescent="0.3">
      <c r="B7233" s="285"/>
      <c r="C7233" s="492"/>
      <c r="D7233" s="492"/>
      <c r="E7233" s="492"/>
      <c r="F7233" s="492"/>
      <c r="G7233" s="492"/>
      <c r="H7233" s="199"/>
      <c r="I7233" s="199"/>
    </row>
    <row r="7234" spans="2:9" x14ac:dyDescent="0.3">
      <c r="B7234" s="285"/>
      <c r="C7234" s="492"/>
      <c r="D7234" s="492"/>
      <c r="E7234" s="492"/>
      <c r="F7234" s="492"/>
      <c r="G7234" s="492"/>
      <c r="H7234" s="199"/>
      <c r="I7234" s="199"/>
    </row>
    <row r="7235" spans="2:9" x14ac:dyDescent="0.3">
      <c r="B7235" s="285"/>
      <c r="C7235" s="492"/>
      <c r="D7235" s="492"/>
      <c r="E7235" s="492"/>
      <c r="F7235" s="492"/>
      <c r="G7235" s="492"/>
      <c r="H7235" s="199"/>
      <c r="I7235" s="199"/>
    </row>
    <row r="7236" spans="2:9" x14ac:dyDescent="0.3">
      <c r="B7236" s="285"/>
      <c r="C7236" s="492"/>
      <c r="D7236" s="492"/>
      <c r="E7236" s="492"/>
      <c r="F7236" s="492"/>
      <c r="G7236" s="492"/>
      <c r="H7236" s="199"/>
      <c r="I7236" s="199"/>
    </row>
    <row r="7237" spans="2:9" x14ac:dyDescent="0.3">
      <c r="B7237" s="285"/>
      <c r="C7237" s="492"/>
      <c r="D7237" s="492"/>
      <c r="E7237" s="492"/>
      <c r="F7237" s="492"/>
      <c r="G7237" s="492"/>
      <c r="H7237" s="199"/>
      <c r="I7237" s="199"/>
    </row>
    <row r="7238" spans="2:9" x14ac:dyDescent="0.3">
      <c r="B7238" s="285"/>
      <c r="C7238" s="492"/>
      <c r="D7238" s="492"/>
      <c r="E7238" s="492"/>
      <c r="F7238" s="492"/>
      <c r="G7238" s="492"/>
      <c r="H7238" s="199"/>
      <c r="I7238" s="199"/>
    </row>
    <row r="7239" spans="2:9" x14ac:dyDescent="0.3">
      <c r="B7239" s="285"/>
      <c r="C7239" s="492"/>
      <c r="D7239" s="492"/>
      <c r="E7239" s="492"/>
      <c r="F7239" s="492"/>
      <c r="G7239" s="492"/>
      <c r="H7239" s="199"/>
      <c r="I7239" s="199"/>
    </row>
    <row r="7240" spans="2:9" x14ac:dyDescent="0.3">
      <c r="B7240" s="285"/>
      <c r="C7240" s="492"/>
      <c r="D7240" s="492"/>
      <c r="E7240" s="492"/>
      <c r="F7240" s="492"/>
      <c r="G7240" s="492"/>
      <c r="H7240" s="199"/>
      <c r="I7240" s="199"/>
    </row>
    <row r="7241" spans="2:9" x14ac:dyDescent="0.3">
      <c r="B7241" s="285"/>
      <c r="C7241" s="492"/>
      <c r="D7241" s="492"/>
      <c r="E7241" s="492"/>
      <c r="F7241" s="492"/>
      <c r="G7241" s="492"/>
      <c r="H7241" s="199"/>
      <c r="I7241" s="199"/>
    </row>
    <row r="7242" spans="2:9" x14ac:dyDescent="0.3">
      <c r="B7242" s="285"/>
      <c r="C7242" s="492"/>
      <c r="D7242" s="492"/>
      <c r="E7242" s="492"/>
      <c r="F7242" s="492"/>
      <c r="G7242" s="492"/>
      <c r="H7242" s="199"/>
      <c r="I7242" s="199"/>
    </row>
    <row r="7243" spans="2:9" x14ac:dyDescent="0.3">
      <c r="B7243" s="285"/>
      <c r="C7243" s="492"/>
      <c r="D7243" s="492"/>
      <c r="E7243" s="492"/>
      <c r="F7243" s="492"/>
      <c r="G7243" s="492"/>
      <c r="H7243" s="199"/>
      <c r="I7243" s="199"/>
    </row>
    <row r="7244" spans="2:9" x14ac:dyDescent="0.3">
      <c r="B7244" s="285"/>
      <c r="C7244" s="492"/>
      <c r="D7244" s="492"/>
      <c r="E7244" s="492"/>
      <c r="F7244" s="492"/>
      <c r="G7244" s="492"/>
      <c r="H7244" s="199"/>
      <c r="I7244" s="199"/>
    </row>
    <row r="7245" spans="2:9" x14ac:dyDescent="0.3">
      <c r="B7245" s="285"/>
      <c r="C7245" s="492"/>
      <c r="D7245" s="492"/>
      <c r="E7245" s="492"/>
      <c r="F7245" s="492"/>
      <c r="G7245" s="492"/>
      <c r="H7245" s="199"/>
      <c r="I7245" s="199"/>
    </row>
    <row r="7246" spans="2:9" x14ac:dyDescent="0.3">
      <c r="B7246" s="285"/>
      <c r="C7246" s="492"/>
      <c r="D7246" s="492"/>
      <c r="E7246" s="492"/>
      <c r="F7246" s="492"/>
      <c r="G7246" s="492"/>
      <c r="H7246" s="199"/>
      <c r="I7246" s="199"/>
    </row>
    <row r="7247" spans="2:9" x14ac:dyDescent="0.3">
      <c r="B7247" s="285"/>
      <c r="C7247" s="492"/>
      <c r="D7247" s="492"/>
      <c r="E7247" s="492"/>
      <c r="F7247" s="492"/>
      <c r="G7247" s="492"/>
      <c r="H7247" s="199"/>
      <c r="I7247" s="199"/>
    </row>
    <row r="7248" spans="2:9" x14ac:dyDescent="0.3">
      <c r="B7248" s="285"/>
      <c r="C7248" s="492"/>
      <c r="D7248" s="492"/>
      <c r="E7248" s="492"/>
      <c r="F7248" s="492"/>
      <c r="G7248" s="492"/>
      <c r="H7248" s="199"/>
      <c r="I7248" s="199"/>
    </row>
    <row r="7249" spans="2:9" x14ac:dyDescent="0.3">
      <c r="B7249" s="285"/>
      <c r="C7249" s="492"/>
      <c r="D7249" s="492"/>
      <c r="E7249" s="492"/>
      <c r="F7249" s="492"/>
      <c r="G7249" s="492"/>
      <c r="H7249" s="199"/>
      <c r="I7249" s="199"/>
    </row>
    <row r="7250" spans="2:9" x14ac:dyDescent="0.3">
      <c r="B7250" s="285"/>
      <c r="C7250" s="492"/>
      <c r="D7250" s="492"/>
      <c r="E7250" s="492"/>
      <c r="F7250" s="492"/>
      <c r="G7250" s="492"/>
      <c r="H7250" s="199"/>
      <c r="I7250" s="199"/>
    </row>
    <row r="7251" spans="2:9" x14ac:dyDescent="0.3">
      <c r="B7251" s="285"/>
      <c r="C7251" s="492"/>
      <c r="D7251" s="492"/>
      <c r="E7251" s="492"/>
      <c r="F7251" s="492"/>
      <c r="G7251" s="492"/>
      <c r="H7251" s="199"/>
      <c r="I7251" s="199"/>
    </row>
    <row r="7252" spans="2:9" x14ac:dyDescent="0.3">
      <c r="B7252" s="285"/>
      <c r="C7252" s="492"/>
      <c r="D7252" s="492"/>
      <c r="E7252" s="492"/>
      <c r="F7252" s="492"/>
      <c r="G7252" s="492"/>
      <c r="H7252" s="199"/>
      <c r="I7252" s="199"/>
    </row>
    <row r="7253" spans="2:9" x14ac:dyDescent="0.3">
      <c r="B7253" s="285"/>
      <c r="C7253" s="492"/>
      <c r="D7253" s="492"/>
      <c r="E7253" s="492"/>
      <c r="F7253" s="492"/>
      <c r="G7253" s="492"/>
      <c r="H7253" s="199"/>
      <c r="I7253" s="199"/>
    </row>
    <row r="7254" spans="2:9" x14ac:dyDescent="0.3">
      <c r="B7254" s="285"/>
      <c r="C7254" s="492"/>
      <c r="D7254" s="492"/>
      <c r="E7254" s="492"/>
      <c r="F7254" s="492"/>
      <c r="G7254" s="492"/>
      <c r="H7254" s="199"/>
      <c r="I7254" s="199"/>
    </row>
    <row r="7255" spans="2:9" x14ac:dyDescent="0.3">
      <c r="B7255" s="285"/>
      <c r="C7255" s="492"/>
      <c r="D7255" s="492"/>
      <c r="E7255" s="492"/>
      <c r="F7255" s="492"/>
      <c r="G7255" s="492"/>
      <c r="H7255" s="199"/>
      <c r="I7255" s="199"/>
    </row>
    <row r="7256" spans="2:9" x14ac:dyDescent="0.3">
      <c r="B7256" s="285"/>
      <c r="C7256" s="492"/>
      <c r="D7256" s="492"/>
      <c r="E7256" s="492"/>
      <c r="F7256" s="492"/>
      <c r="G7256" s="492"/>
      <c r="H7256" s="199"/>
      <c r="I7256" s="199"/>
    </row>
    <row r="7257" spans="2:9" x14ac:dyDescent="0.3">
      <c r="B7257" s="285"/>
      <c r="C7257" s="492"/>
      <c r="D7257" s="492"/>
      <c r="E7257" s="492"/>
      <c r="F7257" s="492"/>
      <c r="G7257" s="492"/>
      <c r="H7257" s="199"/>
      <c r="I7257" s="199"/>
    </row>
    <row r="7258" spans="2:9" x14ac:dyDescent="0.3">
      <c r="B7258" s="285"/>
      <c r="C7258" s="492"/>
      <c r="D7258" s="492"/>
      <c r="E7258" s="492"/>
      <c r="F7258" s="492"/>
      <c r="G7258" s="492"/>
      <c r="H7258" s="199"/>
      <c r="I7258" s="199"/>
    </row>
    <row r="7259" spans="2:9" x14ac:dyDescent="0.3">
      <c r="B7259" s="285"/>
      <c r="C7259" s="492"/>
      <c r="D7259" s="492"/>
      <c r="E7259" s="492"/>
      <c r="F7259" s="492"/>
      <c r="G7259" s="492"/>
      <c r="H7259" s="199"/>
      <c r="I7259" s="199"/>
    </row>
    <row r="7260" spans="2:9" x14ac:dyDescent="0.3">
      <c r="B7260" s="285"/>
      <c r="C7260" s="492"/>
      <c r="D7260" s="492"/>
      <c r="E7260" s="492"/>
      <c r="F7260" s="492"/>
      <c r="G7260" s="492"/>
      <c r="H7260" s="199"/>
      <c r="I7260" s="199"/>
    </row>
    <row r="7261" spans="2:9" x14ac:dyDescent="0.3">
      <c r="B7261" s="285"/>
      <c r="C7261" s="492"/>
      <c r="D7261" s="492"/>
      <c r="E7261" s="492"/>
      <c r="F7261" s="492"/>
      <c r="G7261" s="492"/>
      <c r="H7261" s="199"/>
      <c r="I7261" s="199"/>
    </row>
    <row r="7262" spans="2:9" x14ac:dyDescent="0.3">
      <c r="B7262" s="285"/>
      <c r="C7262" s="492"/>
      <c r="D7262" s="492"/>
      <c r="E7262" s="492"/>
      <c r="F7262" s="492"/>
      <c r="G7262" s="492"/>
      <c r="H7262" s="199"/>
      <c r="I7262" s="199"/>
    </row>
    <row r="7263" spans="2:9" x14ac:dyDescent="0.3">
      <c r="B7263" s="285"/>
      <c r="C7263" s="492"/>
      <c r="D7263" s="492"/>
      <c r="E7263" s="492"/>
      <c r="F7263" s="492"/>
      <c r="G7263" s="492"/>
      <c r="H7263" s="199"/>
      <c r="I7263" s="199"/>
    </row>
    <row r="7264" spans="2:9" x14ac:dyDescent="0.3">
      <c r="B7264" s="285"/>
      <c r="C7264" s="492"/>
      <c r="D7264" s="492"/>
      <c r="E7264" s="492"/>
      <c r="F7264" s="492"/>
      <c r="G7264" s="492"/>
      <c r="H7264" s="199"/>
      <c r="I7264" s="199"/>
    </row>
    <row r="7265" spans="2:9" x14ac:dyDescent="0.3">
      <c r="B7265" s="285"/>
      <c r="C7265" s="492"/>
      <c r="D7265" s="492"/>
      <c r="E7265" s="492"/>
      <c r="F7265" s="492"/>
      <c r="G7265" s="492"/>
      <c r="H7265" s="199"/>
      <c r="I7265" s="199"/>
    </row>
    <row r="7266" spans="2:9" x14ac:dyDescent="0.3">
      <c r="B7266" s="285"/>
      <c r="C7266" s="492"/>
      <c r="D7266" s="492"/>
      <c r="E7266" s="492"/>
      <c r="F7266" s="492"/>
      <c r="G7266" s="492"/>
      <c r="H7266" s="199"/>
      <c r="I7266" s="199"/>
    </row>
    <row r="7267" spans="2:9" x14ac:dyDescent="0.3">
      <c r="B7267" s="285"/>
      <c r="C7267" s="492"/>
      <c r="D7267" s="492"/>
      <c r="E7267" s="492"/>
      <c r="F7267" s="492"/>
      <c r="G7267" s="492"/>
      <c r="H7267" s="199"/>
      <c r="I7267" s="199"/>
    </row>
    <row r="7268" spans="2:9" x14ac:dyDescent="0.3">
      <c r="B7268" s="285"/>
      <c r="C7268" s="492"/>
      <c r="D7268" s="492"/>
      <c r="E7268" s="492"/>
      <c r="F7268" s="492"/>
      <c r="G7268" s="492"/>
      <c r="H7268" s="199"/>
      <c r="I7268" s="199"/>
    </row>
    <row r="7269" spans="2:9" x14ac:dyDescent="0.3">
      <c r="B7269" s="285"/>
      <c r="C7269" s="492"/>
      <c r="D7269" s="492"/>
      <c r="E7269" s="492"/>
      <c r="F7269" s="492"/>
      <c r="G7269" s="492"/>
      <c r="H7269" s="199"/>
      <c r="I7269" s="199"/>
    </row>
    <row r="7270" spans="2:9" x14ac:dyDescent="0.3">
      <c r="B7270" s="285"/>
      <c r="C7270" s="492"/>
      <c r="D7270" s="492"/>
      <c r="E7270" s="492"/>
      <c r="F7270" s="492"/>
      <c r="G7270" s="492"/>
      <c r="H7270" s="199"/>
      <c r="I7270" s="199"/>
    </row>
    <row r="7271" spans="2:9" x14ac:dyDescent="0.3">
      <c r="B7271" s="285"/>
      <c r="C7271" s="492"/>
      <c r="D7271" s="492"/>
      <c r="E7271" s="492"/>
      <c r="F7271" s="492"/>
      <c r="G7271" s="492"/>
      <c r="H7271" s="199"/>
      <c r="I7271" s="199"/>
    </row>
    <row r="7272" spans="2:9" x14ac:dyDescent="0.3">
      <c r="B7272" s="285"/>
      <c r="C7272" s="492"/>
      <c r="D7272" s="492"/>
      <c r="E7272" s="492"/>
      <c r="F7272" s="492"/>
      <c r="G7272" s="492"/>
      <c r="H7272" s="199"/>
      <c r="I7272" s="199"/>
    </row>
    <row r="7273" spans="2:9" x14ac:dyDescent="0.3">
      <c r="B7273" s="285"/>
      <c r="C7273" s="492"/>
      <c r="D7273" s="492"/>
      <c r="E7273" s="492"/>
      <c r="F7273" s="492"/>
      <c r="G7273" s="492"/>
      <c r="H7273" s="199"/>
      <c r="I7273" s="199"/>
    </row>
    <row r="7274" spans="2:9" x14ac:dyDescent="0.3">
      <c r="B7274" s="285"/>
      <c r="C7274" s="492"/>
      <c r="D7274" s="492"/>
      <c r="E7274" s="492"/>
      <c r="F7274" s="492"/>
      <c r="G7274" s="492"/>
      <c r="H7274" s="199"/>
      <c r="I7274" s="199"/>
    </row>
    <row r="7275" spans="2:9" x14ac:dyDescent="0.3">
      <c r="B7275" s="285"/>
      <c r="C7275" s="492"/>
      <c r="D7275" s="492"/>
      <c r="E7275" s="492"/>
      <c r="F7275" s="492"/>
      <c r="G7275" s="492"/>
      <c r="H7275" s="199"/>
      <c r="I7275" s="199"/>
    </row>
    <row r="7276" spans="2:9" x14ac:dyDescent="0.3">
      <c r="B7276" s="285"/>
      <c r="C7276" s="492"/>
      <c r="D7276" s="492"/>
      <c r="E7276" s="492"/>
      <c r="F7276" s="492"/>
      <c r="G7276" s="492"/>
      <c r="H7276" s="199"/>
      <c r="I7276" s="199"/>
    </row>
    <row r="7277" spans="2:9" x14ac:dyDescent="0.3">
      <c r="B7277" s="285"/>
      <c r="C7277" s="492"/>
      <c r="D7277" s="492"/>
      <c r="E7277" s="492"/>
      <c r="F7277" s="492"/>
      <c r="G7277" s="492"/>
      <c r="H7277" s="199"/>
      <c r="I7277" s="199"/>
    </row>
    <row r="7278" spans="2:9" x14ac:dyDescent="0.3">
      <c r="B7278" s="285"/>
      <c r="C7278" s="492"/>
      <c r="D7278" s="492"/>
      <c r="E7278" s="492"/>
      <c r="F7278" s="492"/>
      <c r="G7278" s="492"/>
      <c r="H7278" s="199"/>
      <c r="I7278" s="199"/>
    </row>
    <row r="7279" spans="2:9" x14ac:dyDescent="0.3">
      <c r="B7279" s="285"/>
      <c r="C7279" s="492"/>
      <c r="D7279" s="492"/>
      <c r="E7279" s="492"/>
      <c r="F7279" s="492"/>
      <c r="G7279" s="492"/>
      <c r="H7279" s="199"/>
      <c r="I7279" s="199"/>
    </row>
    <row r="7280" spans="2:9" x14ac:dyDescent="0.3">
      <c r="B7280" s="285"/>
      <c r="C7280" s="492"/>
      <c r="D7280" s="492"/>
      <c r="E7280" s="492"/>
      <c r="F7280" s="492"/>
      <c r="G7280" s="492"/>
      <c r="H7280" s="199"/>
      <c r="I7280" s="199"/>
    </row>
    <row r="7281" spans="2:9" x14ac:dyDescent="0.3">
      <c r="B7281" s="285"/>
      <c r="C7281" s="492"/>
      <c r="D7281" s="492"/>
      <c r="E7281" s="492"/>
      <c r="F7281" s="492"/>
      <c r="G7281" s="492"/>
      <c r="H7281" s="199"/>
      <c r="I7281" s="199"/>
    </row>
    <row r="7282" spans="2:9" x14ac:dyDescent="0.3">
      <c r="B7282" s="285"/>
      <c r="C7282" s="492"/>
      <c r="D7282" s="492"/>
      <c r="E7282" s="492"/>
      <c r="F7282" s="492"/>
      <c r="G7282" s="492"/>
      <c r="H7282" s="199"/>
      <c r="I7282" s="199"/>
    </row>
    <row r="7283" spans="2:9" x14ac:dyDescent="0.3">
      <c r="B7283" s="285"/>
      <c r="C7283" s="492"/>
      <c r="D7283" s="492"/>
      <c r="E7283" s="492"/>
      <c r="F7283" s="492"/>
      <c r="G7283" s="492"/>
      <c r="H7283" s="199"/>
      <c r="I7283" s="199"/>
    </row>
    <row r="7284" spans="2:9" x14ac:dyDescent="0.3">
      <c r="B7284" s="285"/>
      <c r="C7284" s="492"/>
      <c r="D7284" s="492"/>
      <c r="E7284" s="492"/>
      <c r="F7284" s="492"/>
      <c r="G7284" s="492"/>
      <c r="H7284" s="199"/>
      <c r="I7284" s="199"/>
    </row>
    <row r="7285" spans="2:9" x14ac:dyDescent="0.3">
      <c r="B7285" s="285"/>
      <c r="C7285" s="492"/>
      <c r="D7285" s="492"/>
      <c r="E7285" s="492"/>
      <c r="F7285" s="492"/>
      <c r="G7285" s="492"/>
      <c r="H7285" s="199"/>
      <c r="I7285" s="199"/>
    </row>
    <row r="7286" spans="2:9" x14ac:dyDescent="0.3">
      <c r="B7286" s="285"/>
      <c r="C7286" s="492"/>
      <c r="D7286" s="492"/>
      <c r="E7286" s="492"/>
      <c r="F7286" s="492"/>
      <c r="G7286" s="492"/>
      <c r="H7286" s="199"/>
      <c r="I7286" s="199"/>
    </row>
    <row r="7287" spans="2:9" x14ac:dyDescent="0.3">
      <c r="B7287" s="285"/>
      <c r="C7287" s="492"/>
      <c r="D7287" s="492"/>
      <c r="E7287" s="492"/>
      <c r="F7287" s="492"/>
      <c r="G7287" s="492"/>
      <c r="H7287" s="199"/>
      <c r="I7287" s="199"/>
    </row>
    <row r="7288" spans="2:9" x14ac:dyDescent="0.3">
      <c r="B7288" s="285"/>
      <c r="C7288" s="492"/>
      <c r="D7288" s="492"/>
      <c r="E7288" s="492"/>
      <c r="F7288" s="492"/>
      <c r="G7288" s="492"/>
      <c r="H7288" s="199"/>
      <c r="I7288" s="199"/>
    </row>
    <row r="7289" spans="2:9" x14ac:dyDescent="0.3">
      <c r="B7289" s="285"/>
      <c r="C7289" s="492"/>
      <c r="D7289" s="492"/>
      <c r="E7289" s="492"/>
      <c r="F7289" s="492"/>
      <c r="G7289" s="492"/>
      <c r="H7289" s="199"/>
      <c r="I7289" s="199"/>
    </row>
    <row r="7290" spans="2:9" x14ac:dyDescent="0.3">
      <c r="B7290" s="285"/>
      <c r="C7290" s="492"/>
      <c r="D7290" s="492"/>
      <c r="E7290" s="492"/>
      <c r="F7290" s="492"/>
      <c r="G7290" s="492"/>
      <c r="H7290" s="199"/>
      <c r="I7290" s="199"/>
    </row>
    <row r="7291" spans="2:9" x14ac:dyDescent="0.3">
      <c r="B7291" s="285"/>
      <c r="C7291" s="492"/>
      <c r="D7291" s="492"/>
      <c r="E7291" s="492"/>
      <c r="F7291" s="492"/>
      <c r="G7291" s="492"/>
      <c r="H7291" s="199"/>
      <c r="I7291" s="199"/>
    </row>
    <row r="7292" spans="2:9" x14ac:dyDescent="0.3">
      <c r="B7292" s="285"/>
      <c r="C7292" s="492"/>
      <c r="D7292" s="492"/>
      <c r="E7292" s="492"/>
      <c r="F7292" s="492"/>
      <c r="G7292" s="492"/>
      <c r="H7292" s="199"/>
      <c r="I7292" s="199"/>
    </row>
    <row r="7293" spans="2:9" x14ac:dyDescent="0.3">
      <c r="B7293" s="285"/>
      <c r="C7293" s="492"/>
      <c r="D7293" s="492"/>
      <c r="E7293" s="492"/>
      <c r="F7293" s="492"/>
      <c r="G7293" s="492"/>
      <c r="H7293" s="199"/>
      <c r="I7293" s="199"/>
    </row>
    <row r="7294" spans="2:9" x14ac:dyDescent="0.3">
      <c r="B7294" s="285"/>
      <c r="C7294" s="492"/>
      <c r="D7294" s="492"/>
      <c r="E7294" s="492"/>
      <c r="F7294" s="492"/>
      <c r="G7294" s="492"/>
      <c r="H7294" s="199"/>
      <c r="I7294" s="199"/>
    </row>
    <row r="7295" spans="2:9" x14ac:dyDescent="0.3">
      <c r="B7295" s="285"/>
      <c r="C7295" s="492"/>
      <c r="D7295" s="492"/>
      <c r="E7295" s="492"/>
      <c r="F7295" s="492"/>
      <c r="G7295" s="492"/>
      <c r="H7295" s="199"/>
      <c r="I7295" s="199"/>
    </row>
    <row r="7296" spans="2:9" x14ac:dyDescent="0.3">
      <c r="B7296" s="285"/>
      <c r="C7296" s="492"/>
      <c r="D7296" s="492"/>
      <c r="E7296" s="492"/>
      <c r="F7296" s="492"/>
      <c r="G7296" s="492"/>
      <c r="H7296" s="199"/>
      <c r="I7296" s="199"/>
    </row>
    <row r="7297" spans="2:9" x14ac:dyDescent="0.3">
      <c r="B7297" s="285"/>
      <c r="C7297" s="492"/>
      <c r="D7297" s="492"/>
      <c r="E7297" s="492"/>
      <c r="F7297" s="492"/>
      <c r="G7297" s="492"/>
      <c r="H7297" s="199"/>
      <c r="I7297" s="199"/>
    </row>
    <row r="7298" spans="2:9" x14ac:dyDescent="0.3">
      <c r="B7298" s="285"/>
      <c r="C7298" s="492"/>
      <c r="D7298" s="492"/>
      <c r="E7298" s="492"/>
      <c r="F7298" s="492"/>
      <c r="G7298" s="492"/>
      <c r="H7298" s="199"/>
      <c r="I7298" s="199"/>
    </row>
    <row r="7299" spans="2:9" x14ac:dyDescent="0.3">
      <c r="B7299" s="285"/>
      <c r="C7299" s="492"/>
      <c r="D7299" s="492"/>
      <c r="E7299" s="492"/>
      <c r="F7299" s="492"/>
      <c r="G7299" s="492"/>
      <c r="H7299" s="199"/>
      <c r="I7299" s="199"/>
    </row>
    <row r="7300" spans="2:9" x14ac:dyDescent="0.3">
      <c r="B7300" s="285"/>
      <c r="C7300" s="492"/>
      <c r="D7300" s="492"/>
      <c r="E7300" s="492"/>
      <c r="F7300" s="492"/>
      <c r="G7300" s="492"/>
      <c r="H7300" s="199"/>
      <c r="I7300" s="199"/>
    </row>
    <row r="7301" spans="2:9" x14ac:dyDescent="0.3">
      <c r="B7301" s="285"/>
      <c r="C7301" s="492"/>
      <c r="D7301" s="492"/>
      <c r="E7301" s="492"/>
      <c r="F7301" s="492"/>
      <c r="G7301" s="492"/>
      <c r="H7301" s="199"/>
      <c r="I7301" s="199"/>
    </row>
    <row r="7302" spans="2:9" x14ac:dyDescent="0.3">
      <c r="B7302" s="285"/>
      <c r="C7302" s="492"/>
      <c r="D7302" s="492"/>
      <c r="E7302" s="492"/>
      <c r="F7302" s="492"/>
      <c r="G7302" s="492"/>
      <c r="H7302" s="199"/>
      <c r="I7302" s="199"/>
    </row>
    <row r="7303" spans="2:9" x14ac:dyDescent="0.3">
      <c r="B7303" s="285"/>
      <c r="C7303" s="492"/>
      <c r="D7303" s="492"/>
      <c r="E7303" s="492"/>
      <c r="F7303" s="492"/>
      <c r="G7303" s="492"/>
      <c r="H7303" s="199"/>
      <c r="I7303" s="199"/>
    </row>
    <row r="7304" spans="2:9" x14ac:dyDescent="0.3">
      <c r="B7304" s="285"/>
      <c r="C7304" s="492"/>
      <c r="D7304" s="492"/>
      <c r="E7304" s="492"/>
      <c r="F7304" s="492"/>
      <c r="G7304" s="492"/>
      <c r="H7304" s="199"/>
      <c r="I7304" s="199"/>
    </row>
    <row r="7305" spans="2:9" x14ac:dyDescent="0.3">
      <c r="B7305" s="285"/>
      <c r="C7305" s="492"/>
      <c r="D7305" s="492"/>
      <c r="E7305" s="492"/>
      <c r="F7305" s="492"/>
      <c r="G7305" s="492"/>
      <c r="H7305" s="199"/>
      <c r="I7305" s="199"/>
    </row>
    <row r="7306" spans="2:9" x14ac:dyDescent="0.3">
      <c r="B7306" s="285"/>
      <c r="C7306" s="492"/>
      <c r="D7306" s="492"/>
      <c r="E7306" s="492"/>
      <c r="F7306" s="492"/>
      <c r="G7306" s="492"/>
      <c r="H7306" s="199"/>
      <c r="I7306" s="199"/>
    </row>
    <row r="7307" spans="2:9" x14ac:dyDescent="0.3">
      <c r="B7307" s="285"/>
      <c r="C7307" s="492"/>
      <c r="D7307" s="492"/>
      <c r="E7307" s="492"/>
      <c r="F7307" s="492"/>
      <c r="G7307" s="492"/>
      <c r="H7307" s="199"/>
      <c r="I7307" s="199"/>
    </row>
    <row r="7308" spans="2:9" x14ac:dyDescent="0.3">
      <c r="B7308" s="285"/>
      <c r="C7308" s="492"/>
      <c r="D7308" s="492"/>
      <c r="E7308" s="492"/>
      <c r="F7308" s="492"/>
      <c r="G7308" s="492"/>
      <c r="H7308" s="199"/>
      <c r="I7308" s="199"/>
    </row>
    <row r="7309" spans="2:9" x14ac:dyDescent="0.3">
      <c r="B7309" s="285"/>
      <c r="C7309" s="492"/>
      <c r="D7309" s="492"/>
      <c r="E7309" s="492"/>
      <c r="F7309" s="492"/>
      <c r="G7309" s="492"/>
      <c r="H7309" s="199"/>
      <c r="I7309" s="199"/>
    </row>
    <row r="7310" spans="2:9" x14ac:dyDescent="0.3">
      <c r="B7310" s="285"/>
      <c r="C7310" s="492"/>
      <c r="D7310" s="492"/>
      <c r="E7310" s="492"/>
      <c r="F7310" s="492"/>
      <c r="G7310" s="492"/>
      <c r="H7310" s="199"/>
      <c r="I7310" s="199"/>
    </row>
    <row r="7311" spans="2:9" x14ac:dyDescent="0.3">
      <c r="B7311" s="285"/>
      <c r="C7311" s="492"/>
      <c r="D7311" s="492"/>
      <c r="E7311" s="492"/>
      <c r="F7311" s="492"/>
      <c r="G7311" s="492"/>
      <c r="H7311" s="199"/>
      <c r="I7311" s="199"/>
    </row>
    <row r="7312" spans="2:9" x14ac:dyDescent="0.3">
      <c r="B7312" s="285"/>
      <c r="C7312" s="492"/>
      <c r="D7312" s="492"/>
      <c r="E7312" s="492"/>
      <c r="F7312" s="492"/>
      <c r="G7312" s="492"/>
      <c r="H7312" s="199"/>
      <c r="I7312" s="199"/>
    </row>
    <row r="7313" spans="2:9" x14ac:dyDescent="0.3">
      <c r="B7313" s="285"/>
      <c r="C7313" s="492"/>
      <c r="D7313" s="492"/>
      <c r="E7313" s="492"/>
      <c r="F7313" s="492"/>
      <c r="G7313" s="492"/>
      <c r="H7313" s="199"/>
      <c r="I7313" s="199"/>
    </row>
    <row r="7314" spans="2:9" x14ac:dyDescent="0.3">
      <c r="B7314" s="285"/>
      <c r="C7314" s="492"/>
      <c r="D7314" s="492"/>
      <c r="E7314" s="492"/>
      <c r="F7314" s="492"/>
      <c r="G7314" s="492"/>
      <c r="H7314" s="199"/>
      <c r="I7314" s="199"/>
    </row>
    <row r="7315" spans="2:9" x14ac:dyDescent="0.3">
      <c r="B7315" s="285"/>
      <c r="C7315" s="492"/>
      <c r="D7315" s="492"/>
      <c r="E7315" s="492"/>
      <c r="F7315" s="492"/>
      <c r="G7315" s="492"/>
      <c r="H7315" s="199"/>
      <c r="I7315" s="199"/>
    </row>
    <row r="7316" spans="2:9" x14ac:dyDescent="0.3">
      <c r="B7316" s="285"/>
      <c r="C7316" s="492"/>
      <c r="D7316" s="492"/>
      <c r="E7316" s="492"/>
      <c r="F7316" s="492"/>
      <c r="G7316" s="492"/>
      <c r="H7316" s="199"/>
      <c r="I7316" s="199"/>
    </row>
    <row r="7317" spans="2:9" x14ac:dyDescent="0.3">
      <c r="B7317" s="285"/>
      <c r="C7317" s="492"/>
      <c r="D7317" s="492"/>
      <c r="E7317" s="492"/>
      <c r="F7317" s="492"/>
      <c r="G7317" s="492"/>
      <c r="H7317" s="199"/>
      <c r="I7317" s="199"/>
    </row>
    <row r="7318" spans="2:9" x14ac:dyDescent="0.3">
      <c r="B7318" s="285"/>
      <c r="C7318" s="492"/>
      <c r="D7318" s="492"/>
      <c r="E7318" s="492"/>
      <c r="F7318" s="492"/>
      <c r="G7318" s="492"/>
      <c r="H7318" s="199"/>
      <c r="I7318" s="199"/>
    </row>
    <row r="7319" spans="2:9" x14ac:dyDescent="0.3">
      <c r="B7319" s="285"/>
      <c r="C7319" s="492"/>
      <c r="D7319" s="492"/>
      <c r="E7319" s="492"/>
      <c r="F7319" s="492"/>
      <c r="G7319" s="492"/>
      <c r="H7319" s="199"/>
      <c r="I7319" s="199"/>
    </row>
    <row r="7320" spans="2:9" x14ac:dyDescent="0.3">
      <c r="B7320" s="285"/>
      <c r="C7320" s="492"/>
      <c r="D7320" s="492"/>
      <c r="E7320" s="492"/>
      <c r="F7320" s="492"/>
      <c r="G7320" s="492"/>
      <c r="H7320" s="199"/>
      <c r="I7320" s="199"/>
    </row>
    <row r="7321" spans="2:9" x14ac:dyDescent="0.3">
      <c r="B7321" s="285"/>
      <c r="C7321" s="492"/>
      <c r="D7321" s="492"/>
      <c r="E7321" s="492"/>
      <c r="F7321" s="492"/>
      <c r="G7321" s="492"/>
      <c r="H7321" s="199"/>
      <c r="I7321" s="199"/>
    </row>
    <row r="7322" spans="2:9" x14ac:dyDescent="0.3">
      <c r="B7322" s="285"/>
      <c r="C7322" s="492"/>
      <c r="D7322" s="492"/>
      <c r="E7322" s="492"/>
      <c r="F7322" s="492"/>
      <c r="G7322" s="492"/>
      <c r="H7322" s="199"/>
      <c r="I7322" s="199"/>
    </row>
    <row r="7323" spans="2:9" x14ac:dyDescent="0.3">
      <c r="B7323" s="285"/>
      <c r="C7323" s="492"/>
      <c r="D7323" s="492"/>
      <c r="E7323" s="492"/>
      <c r="F7323" s="492"/>
      <c r="G7323" s="492"/>
      <c r="H7323" s="199"/>
      <c r="I7323" s="199"/>
    </row>
    <row r="7324" spans="2:9" x14ac:dyDescent="0.3">
      <c r="B7324" s="285"/>
      <c r="C7324" s="492"/>
      <c r="D7324" s="492"/>
      <c r="E7324" s="492"/>
      <c r="F7324" s="492"/>
      <c r="G7324" s="492"/>
      <c r="H7324" s="199"/>
      <c r="I7324" s="199"/>
    </row>
    <row r="7325" spans="2:9" x14ac:dyDescent="0.3">
      <c r="B7325" s="285"/>
      <c r="C7325" s="492"/>
      <c r="D7325" s="492"/>
      <c r="E7325" s="492"/>
      <c r="F7325" s="492"/>
      <c r="G7325" s="492"/>
      <c r="H7325" s="199"/>
      <c r="I7325" s="199"/>
    </row>
    <row r="7326" spans="2:9" x14ac:dyDescent="0.3">
      <c r="B7326" s="285"/>
      <c r="C7326" s="492"/>
      <c r="D7326" s="492"/>
      <c r="E7326" s="492"/>
      <c r="F7326" s="492"/>
      <c r="G7326" s="492"/>
      <c r="H7326" s="199"/>
      <c r="I7326" s="199"/>
    </row>
    <row r="7327" spans="2:9" x14ac:dyDescent="0.3">
      <c r="B7327" s="285"/>
      <c r="C7327" s="492"/>
      <c r="D7327" s="492"/>
      <c r="E7327" s="492"/>
      <c r="F7327" s="492"/>
      <c r="G7327" s="492"/>
      <c r="H7327" s="199"/>
      <c r="I7327" s="199"/>
    </row>
    <row r="7328" spans="2:9" x14ac:dyDescent="0.3">
      <c r="B7328" s="285"/>
      <c r="C7328" s="492"/>
      <c r="D7328" s="492"/>
      <c r="E7328" s="492"/>
      <c r="F7328" s="492"/>
      <c r="G7328" s="492"/>
      <c r="H7328" s="199"/>
      <c r="I7328" s="199"/>
    </row>
    <row r="7329" spans="2:9" x14ac:dyDescent="0.3">
      <c r="B7329" s="285"/>
      <c r="C7329" s="492"/>
      <c r="D7329" s="492"/>
      <c r="E7329" s="492"/>
      <c r="F7329" s="492"/>
      <c r="G7329" s="492"/>
      <c r="H7329" s="199"/>
      <c r="I7329" s="199"/>
    </row>
    <row r="7330" spans="2:9" x14ac:dyDescent="0.3">
      <c r="B7330" s="285"/>
      <c r="C7330" s="492"/>
      <c r="D7330" s="492"/>
      <c r="E7330" s="492"/>
      <c r="F7330" s="492"/>
      <c r="G7330" s="492"/>
      <c r="H7330" s="199"/>
      <c r="I7330" s="199"/>
    </row>
    <row r="7331" spans="2:9" x14ac:dyDescent="0.3">
      <c r="B7331" s="285"/>
      <c r="C7331" s="492"/>
      <c r="D7331" s="492"/>
      <c r="E7331" s="492"/>
      <c r="F7331" s="492"/>
      <c r="G7331" s="492"/>
      <c r="H7331" s="199"/>
      <c r="I7331" s="199"/>
    </row>
    <row r="7332" spans="2:9" x14ac:dyDescent="0.3">
      <c r="B7332" s="285"/>
      <c r="C7332" s="492"/>
      <c r="D7332" s="492"/>
      <c r="E7332" s="492"/>
      <c r="F7332" s="492"/>
      <c r="G7332" s="492"/>
      <c r="H7332" s="199"/>
      <c r="I7332" s="199"/>
    </row>
    <row r="7333" spans="2:9" x14ac:dyDescent="0.3">
      <c r="B7333" s="285"/>
      <c r="C7333" s="492"/>
      <c r="D7333" s="492"/>
      <c r="E7333" s="492"/>
      <c r="F7333" s="492"/>
      <c r="G7333" s="492"/>
      <c r="H7333" s="199"/>
      <c r="I7333" s="199"/>
    </row>
    <row r="7334" spans="2:9" x14ac:dyDescent="0.3">
      <c r="B7334" s="285"/>
      <c r="C7334" s="492"/>
      <c r="D7334" s="492"/>
      <c r="E7334" s="492"/>
      <c r="F7334" s="492"/>
      <c r="G7334" s="492"/>
      <c r="H7334" s="199"/>
      <c r="I7334" s="199"/>
    </row>
    <row r="7335" spans="2:9" x14ac:dyDescent="0.3">
      <c r="B7335" s="285"/>
      <c r="C7335" s="492"/>
      <c r="D7335" s="492"/>
      <c r="E7335" s="492"/>
      <c r="F7335" s="492"/>
      <c r="G7335" s="492"/>
      <c r="H7335" s="199"/>
      <c r="I7335" s="199"/>
    </row>
    <row r="7336" spans="2:9" x14ac:dyDescent="0.3">
      <c r="B7336" s="285"/>
      <c r="C7336" s="492"/>
      <c r="D7336" s="492"/>
      <c r="E7336" s="492"/>
      <c r="F7336" s="492"/>
      <c r="G7336" s="492"/>
      <c r="H7336" s="199"/>
      <c r="I7336" s="199"/>
    </row>
    <row r="7337" spans="2:9" x14ac:dyDescent="0.3">
      <c r="B7337" s="285"/>
      <c r="C7337" s="492"/>
      <c r="D7337" s="492"/>
      <c r="E7337" s="492"/>
      <c r="F7337" s="492"/>
      <c r="G7337" s="492"/>
      <c r="H7337" s="199"/>
      <c r="I7337" s="199"/>
    </row>
    <row r="7338" spans="2:9" x14ac:dyDescent="0.3">
      <c r="B7338" s="285"/>
      <c r="C7338" s="492"/>
      <c r="D7338" s="492"/>
      <c r="E7338" s="492"/>
      <c r="F7338" s="492"/>
      <c r="G7338" s="492"/>
      <c r="H7338" s="199"/>
      <c r="I7338" s="199"/>
    </row>
    <row r="7339" spans="2:9" x14ac:dyDescent="0.3">
      <c r="B7339" s="285"/>
      <c r="C7339" s="492"/>
      <c r="D7339" s="492"/>
      <c r="E7339" s="492"/>
      <c r="F7339" s="492"/>
      <c r="G7339" s="492"/>
      <c r="H7339" s="199"/>
      <c r="I7339" s="199"/>
    </row>
    <row r="7340" spans="2:9" x14ac:dyDescent="0.3">
      <c r="B7340" s="285"/>
      <c r="C7340" s="492"/>
      <c r="D7340" s="492"/>
      <c r="E7340" s="492"/>
      <c r="F7340" s="492"/>
      <c r="G7340" s="492"/>
      <c r="H7340" s="199"/>
      <c r="I7340" s="199"/>
    </row>
    <row r="7341" spans="2:9" x14ac:dyDescent="0.3">
      <c r="B7341" s="285"/>
      <c r="C7341" s="492"/>
      <c r="D7341" s="492"/>
      <c r="E7341" s="492"/>
      <c r="F7341" s="492"/>
      <c r="G7341" s="492"/>
      <c r="H7341" s="199"/>
      <c r="I7341" s="199"/>
    </row>
    <row r="7342" spans="2:9" x14ac:dyDescent="0.3">
      <c r="B7342" s="285"/>
      <c r="C7342" s="492"/>
      <c r="D7342" s="492"/>
      <c r="E7342" s="492"/>
      <c r="F7342" s="492"/>
      <c r="G7342" s="492"/>
      <c r="H7342" s="199"/>
      <c r="I7342" s="199"/>
    </row>
    <row r="7343" spans="2:9" x14ac:dyDescent="0.3">
      <c r="B7343" s="285"/>
      <c r="C7343" s="492"/>
      <c r="D7343" s="492"/>
      <c r="E7343" s="492"/>
      <c r="F7343" s="492"/>
      <c r="G7343" s="492"/>
      <c r="H7343" s="199"/>
      <c r="I7343" s="199"/>
    </row>
    <row r="7344" spans="2:9" x14ac:dyDescent="0.3">
      <c r="B7344" s="285"/>
      <c r="C7344" s="492"/>
      <c r="D7344" s="492"/>
      <c r="E7344" s="492"/>
      <c r="F7344" s="492"/>
      <c r="G7344" s="492"/>
      <c r="H7344" s="199"/>
      <c r="I7344" s="199"/>
    </row>
    <row r="7345" spans="2:9" x14ac:dyDescent="0.3">
      <c r="B7345" s="285"/>
      <c r="C7345" s="492"/>
      <c r="D7345" s="492"/>
      <c r="E7345" s="492"/>
      <c r="F7345" s="492"/>
      <c r="G7345" s="492"/>
      <c r="H7345" s="199"/>
      <c r="I7345" s="199"/>
    </row>
    <row r="7346" spans="2:9" x14ac:dyDescent="0.3">
      <c r="B7346" s="285"/>
      <c r="C7346" s="492"/>
      <c r="D7346" s="492"/>
      <c r="E7346" s="492"/>
      <c r="F7346" s="492"/>
      <c r="G7346" s="492"/>
      <c r="H7346" s="199"/>
      <c r="I7346" s="199"/>
    </row>
    <row r="7347" spans="2:9" x14ac:dyDescent="0.3">
      <c r="B7347" s="285"/>
      <c r="C7347" s="492"/>
      <c r="D7347" s="492"/>
      <c r="E7347" s="492"/>
      <c r="F7347" s="492"/>
      <c r="G7347" s="492"/>
      <c r="H7347" s="199"/>
      <c r="I7347" s="199"/>
    </row>
    <row r="7348" spans="2:9" x14ac:dyDescent="0.3">
      <c r="B7348" s="285"/>
      <c r="C7348" s="492"/>
      <c r="D7348" s="492"/>
      <c r="E7348" s="492"/>
      <c r="F7348" s="492"/>
      <c r="G7348" s="492"/>
      <c r="H7348" s="199"/>
      <c r="I7348" s="199"/>
    </row>
    <row r="7349" spans="2:9" x14ac:dyDescent="0.3">
      <c r="B7349" s="285"/>
      <c r="C7349" s="492"/>
      <c r="D7349" s="492"/>
      <c r="E7349" s="492"/>
      <c r="F7349" s="492"/>
      <c r="G7349" s="492"/>
      <c r="H7349" s="199"/>
      <c r="I7349" s="199"/>
    </row>
    <row r="7350" spans="2:9" x14ac:dyDescent="0.3">
      <c r="B7350" s="285"/>
      <c r="C7350" s="492"/>
      <c r="D7350" s="492"/>
      <c r="E7350" s="492"/>
      <c r="F7350" s="492"/>
      <c r="G7350" s="492"/>
      <c r="H7350" s="199"/>
      <c r="I7350" s="199"/>
    </row>
    <row r="7351" spans="2:9" x14ac:dyDescent="0.3">
      <c r="B7351" s="285"/>
      <c r="C7351" s="492"/>
      <c r="D7351" s="492"/>
      <c r="E7351" s="492"/>
      <c r="F7351" s="492"/>
      <c r="G7351" s="492"/>
      <c r="H7351" s="199"/>
      <c r="I7351" s="199"/>
    </row>
    <row r="7352" spans="2:9" x14ac:dyDescent="0.3">
      <c r="B7352" s="285"/>
      <c r="C7352" s="492"/>
      <c r="D7352" s="492"/>
      <c r="E7352" s="492"/>
      <c r="F7352" s="492"/>
      <c r="G7352" s="492"/>
      <c r="H7352" s="199"/>
      <c r="I7352" s="199"/>
    </row>
    <row r="7353" spans="2:9" x14ac:dyDescent="0.3">
      <c r="B7353" s="285"/>
      <c r="C7353" s="492"/>
      <c r="D7353" s="492"/>
      <c r="E7353" s="492"/>
      <c r="F7353" s="492"/>
      <c r="G7353" s="492"/>
      <c r="H7353" s="199"/>
      <c r="I7353" s="199"/>
    </row>
    <row r="7354" spans="2:9" x14ac:dyDescent="0.3">
      <c r="B7354" s="285"/>
      <c r="C7354" s="492"/>
      <c r="D7354" s="492"/>
      <c r="E7354" s="492"/>
      <c r="F7354" s="492"/>
      <c r="G7354" s="492"/>
      <c r="H7354" s="199"/>
      <c r="I7354" s="199"/>
    </row>
    <row r="7355" spans="2:9" x14ac:dyDescent="0.3">
      <c r="B7355" s="285"/>
      <c r="C7355" s="492"/>
      <c r="D7355" s="492"/>
      <c r="E7355" s="492"/>
      <c r="F7355" s="492"/>
      <c r="G7355" s="492"/>
      <c r="H7355" s="199"/>
      <c r="I7355" s="199"/>
    </row>
    <row r="7356" spans="2:9" x14ac:dyDescent="0.3">
      <c r="B7356" s="285"/>
      <c r="C7356" s="492"/>
      <c r="D7356" s="492"/>
      <c r="E7356" s="492"/>
      <c r="F7356" s="492"/>
      <c r="G7356" s="492"/>
      <c r="H7356" s="199"/>
      <c r="I7356" s="199"/>
    </row>
    <row r="7357" spans="2:9" x14ac:dyDescent="0.3">
      <c r="B7357" s="285"/>
      <c r="C7357" s="492"/>
      <c r="D7357" s="492"/>
      <c r="E7357" s="492"/>
      <c r="F7357" s="492"/>
      <c r="G7357" s="492"/>
      <c r="H7357" s="199"/>
      <c r="I7357" s="199"/>
    </row>
    <row r="7358" spans="2:9" x14ac:dyDescent="0.3">
      <c r="B7358" s="285"/>
      <c r="C7358" s="492"/>
      <c r="D7358" s="492"/>
      <c r="E7358" s="492"/>
      <c r="F7358" s="492"/>
      <c r="G7358" s="492"/>
      <c r="H7358" s="199"/>
      <c r="I7358" s="199"/>
    </row>
    <row r="7359" spans="2:9" x14ac:dyDescent="0.3">
      <c r="B7359" s="285"/>
      <c r="C7359" s="492"/>
      <c r="D7359" s="492"/>
      <c r="E7359" s="492"/>
      <c r="F7359" s="492"/>
      <c r="G7359" s="492"/>
      <c r="H7359" s="199"/>
      <c r="I7359" s="199"/>
    </row>
    <row r="7360" spans="2:9" x14ac:dyDescent="0.3">
      <c r="B7360" s="285"/>
      <c r="C7360" s="492"/>
      <c r="D7360" s="492"/>
      <c r="E7360" s="492"/>
      <c r="F7360" s="492"/>
      <c r="G7360" s="492"/>
      <c r="H7360" s="199"/>
      <c r="I7360" s="199"/>
    </row>
    <row r="7361" spans="2:9" x14ac:dyDescent="0.3">
      <c r="B7361" s="285"/>
      <c r="C7361" s="492"/>
      <c r="D7361" s="492"/>
      <c r="E7361" s="492"/>
      <c r="F7361" s="492"/>
      <c r="G7361" s="492"/>
      <c r="H7361" s="199"/>
      <c r="I7361" s="199"/>
    </row>
    <row r="7362" spans="2:9" x14ac:dyDescent="0.3">
      <c r="B7362" s="285"/>
      <c r="C7362" s="492"/>
      <c r="D7362" s="492"/>
      <c r="E7362" s="492"/>
      <c r="F7362" s="492"/>
      <c r="G7362" s="492"/>
      <c r="H7362" s="199"/>
      <c r="I7362" s="199"/>
    </row>
    <row r="7363" spans="2:9" x14ac:dyDescent="0.3">
      <c r="B7363" s="285"/>
      <c r="C7363" s="492"/>
      <c r="D7363" s="492"/>
      <c r="E7363" s="492"/>
      <c r="F7363" s="492"/>
      <c r="G7363" s="492"/>
      <c r="H7363" s="199"/>
      <c r="I7363" s="199"/>
    </row>
    <row r="7364" spans="2:9" x14ac:dyDescent="0.3">
      <c r="B7364" s="285"/>
      <c r="C7364" s="492"/>
      <c r="D7364" s="492"/>
      <c r="E7364" s="492"/>
      <c r="F7364" s="492"/>
      <c r="G7364" s="492"/>
      <c r="H7364" s="199"/>
      <c r="I7364" s="199"/>
    </row>
    <row r="7365" spans="2:9" x14ac:dyDescent="0.3">
      <c r="B7365" s="285"/>
      <c r="C7365" s="492"/>
      <c r="D7365" s="492"/>
      <c r="E7365" s="492"/>
      <c r="F7365" s="492"/>
      <c r="G7365" s="492"/>
      <c r="H7365" s="199"/>
      <c r="I7365" s="199"/>
    </row>
    <row r="7366" spans="2:9" x14ac:dyDescent="0.3">
      <c r="B7366" s="285"/>
      <c r="C7366" s="492"/>
      <c r="D7366" s="492"/>
      <c r="E7366" s="492"/>
      <c r="F7366" s="492"/>
      <c r="G7366" s="492"/>
      <c r="H7366" s="199"/>
      <c r="I7366" s="199"/>
    </row>
    <row r="7367" spans="2:9" x14ac:dyDescent="0.3">
      <c r="B7367" s="285"/>
      <c r="C7367" s="492"/>
      <c r="D7367" s="492"/>
      <c r="E7367" s="492"/>
      <c r="F7367" s="492"/>
      <c r="G7367" s="492"/>
      <c r="H7367" s="199"/>
      <c r="I7367" s="199"/>
    </row>
    <row r="7368" spans="2:9" x14ac:dyDescent="0.3">
      <c r="B7368" s="285"/>
      <c r="C7368" s="492"/>
      <c r="D7368" s="492"/>
      <c r="E7368" s="492"/>
      <c r="F7368" s="492"/>
      <c r="G7368" s="492"/>
      <c r="H7368" s="199"/>
      <c r="I7368" s="199"/>
    </row>
    <row r="7369" spans="2:9" x14ac:dyDescent="0.3">
      <c r="B7369" s="285"/>
      <c r="C7369" s="492"/>
      <c r="D7369" s="492"/>
      <c r="E7369" s="492"/>
      <c r="F7369" s="492"/>
      <c r="G7369" s="492"/>
      <c r="H7369" s="199"/>
      <c r="I7369" s="199"/>
    </row>
    <row r="7370" spans="2:9" x14ac:dyDescent="0.3">
      <c r="B7370" s="285"/>
      <c r="C7370" s="492"/>
      <c r="D7370" s="492"/>
      <c r="E7370" s="492"/>
      <c r="F7370" s="492"/>
      <c r="G7370" s="492"/>
      <c r="H7370" s="199"/>
      <c r="I7370" s="199"/>
    </row>
    <row r="7371" spans="2:9" x14ac:dyDescent="0.3">
      <c r="B7371" s="285"/>
      <c r="C7371" s="492"/>
      <c r="D7371" s="492"/>
      <c r="E7371" s="492"/>
      <c r="F7371" s="492"/>
      <c r="G7371" s="492"/>
      <c r="H7371" s="199"/>
      <c r="I7371" s="199"/>
    </row>
    <row r="7372" spans="2:9" x14ac:dyDescent="0.3">
      <c r="B7372" s="285"/>
      <c r="C7372" s="492"/>
      <c r="D7372" s="492"/>
      <c r="E7372" s="492"/>
      <c r="F7372" s="492"/>
      <c r="G7372" s="492"/>
      <c r="H7372" s="199"/>
      <c r="I7372" s="199"/>
    </row>
    <row r="7373" spans="2:9" x14ac:dyDescent="0.3">
      <c r="B7373" s="285"/>
      <c r="C7373" s="492"/>
      <c r="D7373" s="492"/>
      <c r="E7373" s="492"/>
      <c r="F7373" s="492"/>
      <c r="G7373" s="492"/>
      <c r="H7373" s="199"/>
      <c r="I7373" s="199"/>
    </row>
    <row r="7374" spans="2:9" x14ac:dyDescent="0.3">
      <c r="B7374" s="285"/>
      <c r="C7374" s="492"/>
      <c r="D7374" s="492"/>
      <c r="E7374" s="492"/>
      <c r="F7374" s="492"/>
      <c r="G7374" s="492"/>
      <c r="H7374" s="199"/>
      <c r="I7374" s="199"/>
    </row>
    <row r="7375" spans="2:9" x14ac:dyDescent="0.3">
      <c r="B7375" s="285"/>
      <c r="C7375" s="492"/>
      <c r="D7375" s="492"/>
      <c r="E7375" s="492"/>
      <c r="F7375" s="492"/>
      <c r="G7375" s="492"/>
      <c r="H7375" s="199"/>
      <c r="I7375" s="199"/>
    </row>
    <row r="7376" spans="2:9" x14ac:dyDescent="0.3">
      <c r="B7376" s="285"/>
      <c r="C7376" s="492"/>
      <c r="D7376" s="492"/>
      <c r="E7376" s="492"/>
      <c r="F7376" s="492"/>
      <c r="G7376" s="492"/>
      <c r="H7376" s="199"/>
      <c r="I7376" s="199"/>
    </row>
    <row r="7377" spans="2:9" x14ac:dyDescent="0.3">
      <c r="B7377" s="285"/>
      <c r="C7377" s="492"/>
      <c r="D7377" s="492"/>
      <c r="E7377" s="492"/>
      <c r="F7377" s="492"/>
      <c r="G7377" s="492"/>
      <c r="H7377" s="199"/>
      <c r="I7377" s="199"/>
    </row>
    <row r="7378" spans="2:9" x14ac:dyDescent="0.3">
      <c r="B7378" s="285"/>
      <c r="C7378" s="492"/>
      <c r="D7378" s="492"/>
      <c r="E7378" s="492"/>
      <c r="F7378" s="492"/>
      <c r="G7378" s="492"/>
      <c r="H7378" s="199"/>
      <c r="I7378" s="199"/>
    </row>
    <row r="7379" spans="2:9" x14ac:dyDescent="0.3">
      <c r="B7379" s="285"/>
      <c r="C7379" s="492"/>
      <c r="D7379" s="492"/>
      <c r="E7379" s="492"/>
      <c r="F7379" s="492"/>
      <c r="G7379" s="492"/>
      <c r="H7379" s="199"/>
      <c r="I7379" s="199"/>
    </row>
    <row r="7380" spans="2:9" x14ac:dyDescent="0.3">
      <c r="B7380" s="285"/>
      <c r="C7380" s="492"/>
      <c r="D7380" s="492"/>
      <c r="E7380" s="492"/>
      <c r="F7380" s="492"/>
      <c r="G7380" s="492"/>
      <c r="H7380" s="199"/>
      <c r="I7380" s="199"/>
    </row>
    <row r="7381" spans="2:9" x14ac:dyDescent="0.3">
      <c r="B7381" s="285"/>
      <c r="C7381" s="492"/>
      <c r="D7381" s="492"/>
      <c r="E7381" s="492"/>
      <c r="F7381" s="492"/>
      <c r="G7381" s="492"/>
      <c r="H7381" s="199"/>
      <c r="I7381" s="199"/>
    </row>
    <row r="7382" spans="2:9" x14ac:dyDescent="0.3">
      <c r="B7382" s="285"/>
      <c r="C7382" s="492"/>
      <c r="D7382" s="492"/>
      <c r="E7382" s="492"/>
      <c r="F7382" s="492"/>
      <c r="G7382" s="492"/>
      <c r="H7382" s="199"/>
      <c r="I7382" s="199"/>
    </row>
    <row r="7383" spans="2:9" x14ac:dyDescent="0.3">
      <c r="B7383" s="285"/>
      <c r="C7383" s="492"/>
      <c r="D7383" s="492"/>
      <c r="E7383" s="492"/>
      <c r="F7383" s="492"/>
      <c r="G7383" s="492"/>
      <c r="H7383" s="199"/>
      <c r="I7383" s="199"/>
    </row>
    <row r="7384" spans="2:9" x14ac:dyDescent="0.3">
      <c r="B7384" s="285"/>
      <c r="C7384" s="492"/>
      <c r="D7384" s="492"/>
      <c r="E7384" s="492"/>
      <c r="F7384" s="492"/>
      <c r="G7384" s="492"/>
      <c r="H7384" s="199"/>
      <c r="I7384" s="199"/>
    </row>
    <row r="7385" spans="2:9" x14ac:dyDescent="0.3">
      <c r="B7385" s="285"/>
      <c r="C7385" s="492"/>
      <c r="D7385" s="492"/>
      <c r="E7385" s="492"/>
      <c r="F7385" s="492"/>
      <c r="G7385" s="492"/>
      <c r="H7385" s="199"/>
      <c r="I7385" s="199"/>
    </row>
    <row r="7386" spans="2:9" x14ac:dyDescent="0.3">
      <c r="B7386" s="285"/>
      <c r="C7386" s="492"/>
      <c r="D7386" s="492"/>
      <c r="E7386" s="492"/>
      <c r="F7386" s="492"/>
      <c r="G7386" s="492"/>
      <c r="H7386" s="199"/>
      <c r="I7386" s="199"/>
    </row>
    <row r="7387" spans="2:9" x14ac:dyDescent="0.3">
      <c r="B7387" s="285"/>
      <c r="C7387" s="492"/>
      <c r="D7387" s="492"/>
      <c r="E7387" s="492"/>
      <c r="F7387" s="492"/>
      <c r="G7387" s="492"/>
      <c r="H7387" s="199"/>
      <c r="I7387" s="199"/>
    </row>
    <row r="7388" spans="2:9" x14ac:dyDescent="0.3">
      <c r="B7388" s="285"/>
      <c r="C7388" s="492"/>
      <c r="D7388" s="492"/>
      <c r="E7388" s="492"/>
      <c r="F7388" s="492"/>
      <c r="G7388" s="492"/>
      <c r="H7388" s="199"/>
      <c r="I7388" s="199"/>
    </row>
    <row r="7389" spans="2:9" x14ac:dyDescent="0.3">
      <c r="B7389" s="285"/>
      <c r="C7389" s="492"/>
      <c r="D7389" s="492"/>
      <c r="E7389" s="492"/>
      <c r="F7389" s="492"/>
      <c r="G7389" s="492"/>
      <c r="H7389" s="199"/>
      <c r="I7389" s="199"/>
    </row>
    <row r="7390" spans="2:9" x14ac:dyDescent="0.3">
      <c r="B7390" s="285"/>
      <c r="C7390" s="492"/>
      <c r="D7390" s="492"/>
      <c r="E7390" s="492"/>
      <c r="F7390" s="492"/>
      <c r="G7390" s="492"/>
      <c r="H7390" s="199"/>
      <c r="I7390" s="199"/>
    </row>
    <row r="7391" spans="2:9" x14ac:dyDescent="0.3">
      <c r="B7391" s="285"/>
      <c r="C7391" s="492"/>
      <c r="D7391" s="492"/>
      <c r="E7391" s="492"/>
      <c r="F7391" s="492"/>
      <c r="G7391" s="492"/>
      <c r="H7391" s="199"/>
      <c r="I7391" s="199"/>
    </row>
    <row r="7392" spans="2:9" x14ac:dyDescent="0.3">
      <c r="B7392" s="285"/>
      <c r="C7392" s="492"/>
      <c r="D7392" s="492"/>
      <c r="E7392" s="492"/>
      <c r="F7392" s="492"/>
      <c r="G7392" s="492"/>
      <c r="H7392" s="199"/>
      <c r="I7392" s="199"/>
    </row>
    <row r="7393" spans="2:9" x14ac:dyDescent="0.3">
      <c r="B7393" s="285"/>
      <c r="C7393" s="492"/>
      <c r="D7393" s="492"/>
      <c r="E7393" s="492"/>
      <c r="F7393" s="492"/>
      <c r="G7393" s="492"/>
      <c r="H7393" s="199"/>
      <c r="I7393" s="199"/>
    </row>
    <row r="7394" spans="2:9" x14ac:dyDescent="0.3">
      <c r="B7394" s="285"/>
      <c r="C7394" s="492"/>
      <c r="D7394" s="492"/>
      <c r="E7394" s="492"/>
      <c r="F7394" s="492"/>
      <c r="G7394" s="492"/>
      <c r="H7394" s="199"/>
      <c r="I7394" s="199"/>
    </row>
    <row r="7395" spans="2:9" x14ac:dyDescent="0.3">
      <c r="B7395" s="285"/>
      <c r="C7395" s="492"/>
      <c r="D7395" s="492"/>
      <c r="E7395" s="492"/>
      <c r="F7395" s="492"/>
      <c r="G7395" s="492"/>
      <c r="H7395" s="199"/>
      <c r="I7395" s="199"/>
    </row>
    <row r="7396" spans="2:9" x14ac:dyDescent="0.3">
      <c r="B7396" s="285"/>
      <c r="C7396" s="492"/>
      <c r="D7396" s="492"/>
      <c r="E7396" s="492"/>
      <c r="F7396" s="492"/>
      <c r="G7396" s="492"/>
      <c r="H7396" s="199"/>
      <c r="I7396" s="199"/>
    </row>
    <row r="7397" spans="2:9" x14ac:dyDescent="0.3">
      <c r="B7397" s="285"/>
      <c r="C7397" s="492"/>
      <c r="D7397" s="492"/>
      <c r="E7397" s="492"/>
      <c r="F7397" s="492"/>
      <c r="G7397" s="492"/>
      <c r="H7397" s="199"/>
      <c r="I7397" s="199"/>
    </row>
    <row r="7398" spans="2:9" x14ac:dyDescent="0.3">
      <c r="B7398" s="285"/>
      <c r="C7398" s="492"/>
      <c r="D7398" s="492"/>
      <c r="E7398" s="492"/>
      <c r="F7398" s="492"/>
      <c r="G7398" s="492"/>
      <c r="H7398" s="199"/>
      <c r="I7398" s="199"/>
    </row>
    <row r="7399" spans="2:9" x14ac:dyDescent="0.3">
      <c r="B7399" s="285"/>
      <c r="C7399" s="492"/>
      <c r="D7399" s="492"/>
      <c r="E7399" s="492"/>
      <c r="F7399" s="492"/>
      <c r="G7399" s="492"/>
      <c r="H7399" s="199"/>
      <c r="I7399" s="199"/>
    </row>
    <row r="7400" spans="2:9" x14ac:dyDescent="0.3">
      <c r="B7400" s="285"/>
      <c r="C7400" s="492"/>
      <c r="D7400" s="492"/>
      <c r="E7400" s="492"/>
      <c r="F7400" s="492"/>
      <c r="G7400" s="492"/>
      <c r="H7400" s="199"/>
      <c r="I7400" s="199"/>
    </row>
    <row r="7401" spans="2:9" x14ac:dyDescent="0.3">
      <c r="B7401" s="285"/>
      <c r="C7401" s="492"/>
      <c r="D7401" s="492"/>
      <c r="E7401" s="492"/>
      <c r="F7401" s="492"/>
      <c r="G7401" s="492"/>
      <c r="H7401" s="199"/>
      <c r="I7401" s="199"/>
    </row>
    <row r="7402" spans="2:9" x14ac:dyDescent="0.3">
      <c r="B7402" s="285"/>
      <c r="C7402" s="492"/>
      <c r="D7402" s="492"/>
      <c r="E7402" s="492"/>
      <c r="F7402" s="492"/>
      <c r="G7402" s="492"/>
      <c r="H7402" s="199"/>
      <c r="I7402" s="199"/>
    </row>
    <row r="7403" spans="2:9" x14ac:dyDescent="0.3">
      <c r="B7403" s="285"/>
      <c r="C7403" s="492"/>
      <c r="D7403" s="492"/>
      <c r="E7403" s="492"/>
      <c r="F7403" s="492"/>
      <c r="G7403" s="492"/>
      <c r="H7403" s="199"/>
      <c r="I7403" s="199"/>
    </row>
    <row r="7404" spans="2:9" x14ac:dyDescent="0.3">
      <c r="B7404" s="285"/>
      <c r="C7404" s="492"/>
      <c r="D7404" s="492"/>
      <c r="E7404" s="492"/>
      <c r="F7404" s="492"/>
      <c r="G7404" s="492"/>
      <c r="H7404" s="199"/>
      <c r="I7404" s="199"/>
    </row>
    <row r="7405" spans="2:9" x14ac:dyDescent="0.3">
      <c r="B7405" s="285"/>
      <c r="C7405" s="492"/>
      <c r="D7405" s="492"/>
      <c r="E7405" s="492"/>
      <c r="F7405" s="492"/>
      <c r="G7405" s="492"/>
      <c r="H7405" s="199"/>
      <c r="I7405" s="199"/>
    </row>
    <row r="7406" spans="2:9" x14ac:dyDescent="0.3">
      <c r="B7406" s="285"/>
      <c r="C7406" s="492"/>
      <c r="D7406" s="492"/>
      <c r="E7406" s="492"/>
      <c r="F7406" s="492"/>
      <c r="G7406" s="492"/>
      <c r="H7406" s="199"/>
      <c r="I7406" s="199"/>
    </row>
    <row r="7407" spans="2:9" x14ac:dyDescent="0.3">
      <c r="B7407" s="285"/>
      <c r="C7407" s="492"/>
      <c r="D7407" s="492"/>
      <c r="E7407" s="492"/>
      <c r="F7407" s="492"/>
      <c r="G7407" s="492"/>
      <c r="H7407" s="199"/>
      <c r="I7407" s="199"/>
    </row>
    <row r="7408" spans="2:9" x14ac:dyDescent="0.3">
      <c r="B7408" s="285"/>
      <c r="C7408" s="492"/>
      <c r="D7408" s="492"/>
      <c r="E7408" s="492"/>
      <c r="F7408" s="492"/>
      <c r="G7408" s="492"/>
      <c r="H7408" s="199"/>
      <c r="I7408" s="199"/>
    </row>
    <row r="7409" spans="2:9" x14ac:dyDescent="0.3">
      <c r="B7409" s="285"/>
      <c r="C7409" s="492"/>
      <c r="D7409" s="492"/>
      <c r="E7409" s="492"/>
      <c r="F7409" s="492"/>
      <c r="G7409" s="492"/>
      <c r="H7409" s="199"/>
      <c r="I7409" s="199"/>
    </row>
    <row r="7410" spans="2:9" x14ac:dyDescent="0.3">
      <c r="B7410" s="285"/>
      <c r="C7410" s="492"/>
      <c r="D7410" s="492"/>
      <c r="E7410" s="492"/>
      <c r="F7410" s="492"/>
      <c r="G7410" s="492"/>
      <c r="H7410" s="199"/>
      <c r="I7410" s="199"/>
    </row>
    <row r="7411" spans="2:9" x14ac:dyDescent="0.3">
      <c r="B7411" s="285"/>
      <c r="C7411" s="492"/>
      <c r="D7411" s="492"/>
      <c r="E7411" s="492"/>
      <c r="F7411" s="492"/>
      <c r="G7411" s="492"/>
      <c r="H7411" s="199"/>
      <c r="I7411" s="199"/>
    </row>
    <row r="7412" spans="2:9" x14ac:dyDescent="0.3">
      <c r="B7412" s="285"/>
      <c r="C7412" s="492"/>
      <c r="D7412" s="492"/>
      <c r="E7412" s="492"/>
      <c r="F7412" s="492"/>
      <c r="G7412" s="492"/>
      <c r="H7412" s="199"/>
      <c r="I7412" s="199"/>
    </row>
    <row r="7413" spans="2:9" x14ac:dyDescent="0.3">
      <c r="B7413" s="285"/>
      <c r="C7413" s="492"/>
      <c r="D7413" s="492"/>
      <c r="E7413" s="492"/>
      <c r="F7413" s="492"/>
      <c r="G7413" s="492"/>
      <c r="H7413" s="199"/>
      <c r="I7413" s="199"/>
    </row>
    <row r="7414" spans="2:9" x14ac:dyDescent="0.3">
      <c r="B7414" s="285"/>
      <c r="C7414" s="492"/>
      <c r="D7414" s="492"/>
      <c r="E7414" s="492"/>
      <c r="F7414" s="492"/>
      <c r="G7414" s="492"/>
      <c r="H7414" s="199"/>
      <c r="I7414" s="199"/>
    </row>
    <row r="7415" spans="2:9" x14ac:dyDescent="0.3">
      <c r="B7415" s="285"/>
      <c r="C7415" s="492"/>
      <c r="D7415" s="492"/>
      <c r="E7415" s="492"/>
      <c r="F7415" s="492"/>
      <c r="G7415" s="492"/>
      <c r="H7415" s="199"/>
      <c r="I7415" s="199"/>
    </row>
    <row r="7416" spans="2:9" x14ac:dyDescent="0.3">
      <c r="B7416" s="285"/>
      <c r="C7416" s="492"/>
      <c r="D7416" s="492"/>
      <c r="E7416" s="492"/>
      <c r="F7416" s="492"/>
      <c r="G7416" s="492"/>
      <c r="H7416" s="199"/>
      <c r="I7416" s="199"/>
    </row>
    <row r="7417" spans="2:9" x14ac:dyDescent="0.3">
      <c r="B7417" s="285"/>
      <c r="C7417" s="492"/>
      <c r="D7417" s="492"/>
      <c r="E7417" s="492"/>
      <c r="F7417" s="492"/>
      <c r="G7417" s="492"/>
      <c r="H7417" s="199"/>
      <c r="I7417" s="199"/>
    </row>
    <row r="7418" spans="2:9" x14ac:dyDescent="0.3">
      <c r="B7418" s="285"/>
      <c r="C7418" s="492"/>
      <c r="D7418" s="492"/>
      <c r="E7418" s="492"/>
      <c r="F7418" s="492"/>
      <c r="G7418" s="492"/>
      <c r="H7418" s="199"/>
      <c r="I7418" s="199"/>
    </row>
    <row r="7419" spans="2:9" x14ac:dyDescent="0.3">
      <c r="B7419" s="285"/>
      <c r="C7419" s="492"/>
      <c r="D7419" s="492"/>
      <c r="E7419" s="492"/>
      <c r="F7419" s="492"/>
      <c r="G7419" s="492"/>
      <c r="H7419" s="199"/>
      <c r="I7419" s="199"/>
    </row>
    <row r="7420" spans="2:9" x14ac:dyDescent="0.3">
      <c r="B7420" s="285"/>
      <c r="C7420" s="492"/>
      <c r="D7420" s="492"/>
      <c r="E7420" s="492"/>
      <c r="F7420" s="492"/>
      <c r="G7420" s="492"/>
      <c r="H7420" s="199"/>
      <c r="I7420" s="199"/>
    </row>
    <row r="7421" spans="2:9" x14ac:dyDescent="0.3">
      <c r="B7421" s="285"/>
      <c r="C7421" s="492"/>
      <c r="D7421" s="492"/>
      <c r="E7421" s="492"/>
      <c r="F7421" s="492"/>
      <c r="G7421" s="492"/>
      <c r="H7421" s="199"/>
      <c r="I7421" s="199"/>
    </row>
    <row r="7422" spans="2:9" x14ac:dyDescent="0.3">
      <c r="B7422" s="285"/>
      <c r="C7422" s="492"/>
      <c r="D7422" s="492"/>
      <c r="E7422" s="492"/>
      <c r="F7422" s="492"/>
      <c r="G7422" s="492"/>
      <c r="H7422" s="199"/>
      <c r="I7422" s="199"/>
    </row>
    <row r="7423" spans="2:9" x14ac:dyDescent="0.3">
      <c r="B7423" s="285"/>
      <c r="C7423" s="492"/>
      <c r="D7423" s="492"/>
      <c r="E7423" s="492"/>
      <c r="F7423" s="492"/>
      <c r="G7423" s="492"/>
      <c r="H7423" s="199"/>
      <c r="I7423" s="199"/>
    </row>
    <row r="7424" spans="2:9" x14ac:dyDescent="0.3">
      <c r="B7424" s="285"/>
      <c r="C7424" s="492"/>
      <c r="D7424" s="492"/>
      <c r="E7424" s="492"/>
      <c r="F7424" s="492"/>
      <c r="G7424" s="492"/>
      <c r="H7424" s="199"/>
      <c r="I7424" s="199"/>
    </row>
    <row r="7425" spans="2:9" x14ac:dyDescent="0.3">
      <c r="B7425" s="285"/>
      <c r="C7425" s="492"/>
      <c r="D7425" s="492"/>
      <c r="E7425" s="492"/>
      <c r="F7425" s="492"/>
      <c r="G7425" s="492"/>
      <c r="H7425" s="199"/>
      <c r="I7425" s="199"/>
    </row>
    <row r="7426" spans="2:9" x14ac:dyDescent="0.3">
      <c r="B7426" s="285"/>
      <c r="C7426" s="492"/>
      <c r="D7426" s="492"/>
      <c r="E7426" s="492"/>
      <c r="F7426" s="492"/>
      <c r="G7426" s="492"/>
      <c r="H7426" s="199"/>
      <c r="I7426" s="199"/>
    </row>
    <row r="7427" spans="2:9" x14ac:dyDescent="0.3">
      <c r="B7427" s="285"/>
      <c r="C7427" s="492"/>
      <c r="D7427" s="492"/>
      <c r="E7427" s="492"/>
      <c r="F7427" s="492"/>
      <c r="G7427" s="492"/>
      <c r="H7427" s="199"/>
      <c r="I7427" s="199"/>
    </row>
    <row r="7428" spans="2:9" x14ac:dyDescent="0.3">
      <c r="B7428" s="285"/>
      <c r="C7428" s="492"/>
      <c r="D7428" s="492"/>
      <c r="E7428" s="492"/>
      <c r="F7428" s="492"/>
      <c r="G7428" s="492"/>
      <c r="H7428" s="199"/>
      <c r="I7428" s="199"/>
    </row>
    <row r="7429" spans="2:9" x14ac:dyDescent="0.3">
      <c r="B7429" s="285"/>
      <c r="C7429" s="492"/>
      <c r="D7429" s="492"/>
      <c r="E7429" s="492"/>
      <c r="F7429" s="492"/>
      <c r="G7429" s="492"/>
      <c r="H7429" s="199"/>
      <c r="I7429" s="199"/>
    </row>
    <row r="7430" spans="2:9" x14ac:dyDescent="0.3">
      <c r="B7430" s="285"/>
      <c r="C7430" s="492"/>
      <c r="D7430" s="492"/>
      <c r="E7430" s="492"/>
      <c r="F7430" s="492"/>
      <c r="G7430" s="492"/>
      <c r="H7430" s="199"/>
      <c r="I7430" s="199"/>
    </row>
    <row r="7431" spans="2:9" x14ac:dyDescent="0.3">
      <c r="B7431" s="285"/>
      <c r="C7431" s="492"/>
      <c r="D7431" s="492"/>
      <c r="E7431" s="492"/>
      <c r="F7431" s="492"/>
      <c r="G7431" s="492"/>
      <c r="H7431" s="199"/>
      <c r="I7431" s="199"/>
    </row>
    <row r="7432" spans="2:9" x14ac:dyDescent="0.3">
      <c r="B7432" s="285"/>
      <c r="C7432" s="492"/>
      <c r="D7432" s="492"/>
      <c r="E7432" s="492"/>
      <c r="F7432" s="492"/>
      <c r="G7432" s="492"/>
      <c r="H7432" s="199"/>
      <c r="I7432" s="199"/>
    </row>
    <row r="7433" spans="2:9" x14ac:dyDescent="0.3">
      <c r="B7433" s="285"/>
      <c r="C7433" s="492"/>
      <c r="D7433" s="492"/>
      <c r="E7433" s="492"/>
      <c r="F7433" s="492"/>
      <c r="G7433" s="492"/>
      <c r="H7433" s="199"/>
      <c r="I7433" s="199"/>
    </row>
    <row r="7434" spans="2:9" x14ac:dyDescent="0.3">
      <c r="B7434" s="285"/>
      <c r="C7434" s="492"/>
      <c r="D7434" s="492"/>
      <c r="E7434" s="492"/>
      <c r="F7434" s="492"/>
      <c r="G7434" s="492"/>
      <c r="H7434" s="199"/>
      <c r="I7434" s="199"/>
    </row>
    <row r="7435" spans="2:9" x14ac:dyDescent="0.3">
      <c r="B7435" s="285"/>
      <c r="C7435" s="492"/>
      <c r="D7435" s="492"/>
      <c r="E7435" s="492"/>
      <c r="F7435" s="492"/>
      <c r="G7435" s="492"/>
      <c r="H7435" s="199"/>
      <c r="I7435" s="199"/>
    </row>
    <row r="7436" spans="2:9" x14ac:dyDescent="0.3">
      <c r="B7436" s="285"/>
      <c r="C7436" s="492"/>
      <c r="D7436" s="492"/>
      <c r="E7436" s="492"/>
      <c r="F7436" s="492"/>
      <c r="G7436" s="492"/>
      <c r="H7436" s="199"/>
      <c r="I7436" s="199"/>
    </row>
    <row r="7437" spans="2:9" x14ac:dyDescent="0.3">
      <c r="B7437" s="285"/>
      <c r="C7437" s="492"/>
      <c r="D7437" s="492"/>
      <c r="E7437" s="492"/>
      <c r="F7437" s="492"/>
      <c r="G7437" s="492"/>
      <c r="H7437" s="199"/>
      <c r="I7437" s="199"/>
    </row>
    <row r="7438" spans="2:9" x14ac:dyDescent="0.3">
      <c r="B7438" s="285"/>
      <c r="C7438" s="492"/>
      <c r="D7438" s="492"/>
      <c r="E7438" s="492"/>
      <c r="F7438" s="492"/>
      <c r="G7438" s="492"/>
      <c r="H7438" s="199"/>
      <c r="I7438" s="199"/>
    </row>
    <row r="7439" spans="2:9" x14ac:dyDescent="0.3">
      <c r="B7439" s="285"/>
      <c r="C7439" s="492"/>
      <c r="D7439" s="492"/>
      <c r="E7439" s="492"/>
      <c r="F7439" s="492"/>
      <c r="G7439" s="492"/>
      <c r="H7439" s="199"/>
      <c r="I7439" s="199"/>
    </row>
    <row r="7440" spans="2:9" x14ac:dyDescent="0.3">
      <c r="B7440" s="285"/>
      <c r="C7440" s="492"/>
      <c r="D7440" s="492"/>
      <c r="E7440" s="492"/>
      <c r="F7440" s="492"/>
      <c r="G7440" s="492"/>
      <c r="H7440" s="199"/>
      <c r="I7440" s="199"/>
    </row>
    <row r="7441" spans="2:9" x14ac:dyDescent="0.3">
      <c r="B7441" s="285"/>
      <c r="C7441" s="492"/>
      <c r="D7441" s="492"/>
      <c r="E7441" s="492"/>
      <c r="F7441" s="492"/>
      <c r="G7441" s="492"/>
      <c r="H7441" s="199"/>
      <c r="I7441" s="199"/>
    </row>
    <row r="7442" spans="2:9" x14ac:dyDescent="0.3">
      <c r="B7442" s="285"/>
      <c r="C7442" s="492"/>
      <c r="D7442" s="492"/>
      <c r="E7442" s="492"/>
      <c r="F7442" s="492"/>
      <c r="G7442" s="492"/>
      <c r="H7442" s="199"/>
      <c r="I7442" s="199"/>
    </row>
    <row r="7443" spans="2:9" x14ac:dyDescent="0.3">
      <c r="B7443" s="285"/>
      <c r="C7443" s="492"/>
      <c r="D7443" s="492"/>
      <c r="E7443" s="492"/>
      <c r="F7443" s="492"/>
      <c r="G7443" s="492"/>
      <c r="H7443" s="199"/>
      <c r="I7443" s="199"/>
    </row>
    <row r="7444" spans="2:9" x14ac:dyDescent="0.3">
      <c r="B7444" s="285"/>
      <c r="C7444" s="492"/>
      <c r="D7444" s="492"/>
      <c r="E7444" s="492"/>
      <c r="F7444" s="492"/>
      <c r="G7444" s="492"/>
      <c r="H7444" s="199"/>
      <c r="I7444" s="199"/>
    </row>
    <row r="7445" spans="2:9" x14ac:dyDescent="0.3">
      <c r="B7445" s="285"/>
      <c r="C7445" s="492"/>
      <c r="D7445" s="492"/>
      <c r="E7445" s="492"/>
      <c r="F7445" s="492"/>
      <c r="G7445" s="492"/>
      <c r="H7445" s="199"/>
      <c r="I7445" s="199"/>
    </row>
    <row r="7446" spans="2:9" x14ac:dyDescent="0.3">
      <c r="B7446" s="285"/>
      <c r="C7446" s="492"/>
      <c r="D7446" s="492"/>
      <c r="E7446" s="492"/>
      <c r="F7446" s="492"/>
      <c r="G7446" s="492"/>
      <c r="H7446" s="199"/>
      <c r="I7446" s="199"/>
    </row>
    <row r="7447" spans="2:9" x14ac:dyDescent="0.3">
      <c r="B7447" s="285"/>
      <c r="C7447" s="492"/>
      <c r="D7447" s="492"/>
      <c r="E7447" s="492"/>
      <c r="F7447" s="492"/>
      <c r="G7447" s="492"/>
      <c r="H7447" s="199"/>
      <c r="I7447" s="199"/>
    </row>
    <row r="7448" spans="2:9" x14ac:dyDescent="0.3">
      <c r="B7448" s="285"/>
      <c r="C7448" s="492"/>
      <c r="D7448" s="492"/>
      <c r="E7448" s="492"/>
      <c r="F7448" s="492"/>
      <c r="G7448" s="492"/>
      <c r="H7448" s="199"/>
      <c r="I7448" s="199"/>
    </row>
    <row r="7449" spans="2:9" x14ac:dyDescent="0.3">
      <c r="B7449" s="285"/>
      <c r="C7449" s="492"/>
      <c r="D7449" s="492"/>
      <c r="E7449" s="492"/>
      <c r="F7449" s="492"/>
      <c r="G7449" s="492"/>
      <c r="H7449" s="199"/>
      <c r="I7449" s="199"/>
    </row>
    <row r="7450" spans="2:9" x14ac:dyDescent="0.3">
      <c r="B7450" s="285"/>
      <c r="C7450" s="492"/>
      <c r="D7450" s="492"/>
      <c r="E7450" s="492"/>
      <c r="F7450" s="492"/>
      <c r="G7450" s="492"/>
      <c r="H7450" s="199"/>
      <c r="I7450" s="199"/>
    </row>
    <row r="7451" spans="2:9" x14ac:dyDescent="0.3">
      <c r="B7451" s="285"/>
      <c r="C7451" s="492"/>
      <c r="D7451" s="492"/>
      <c r="E7451" s="492"/>
      <c r="F7451" s="492"/>
      <c r="G7451" s="492"/>
      <c r="H7451" s="199"/>
      <c r="I7451" s="199"/>
    </row>
    <row r="7452" spans="2:9" x14ac:dyDescent="0.3">
      <c r="B7452" s="285"/>
      <c r="C7452" s="492"/>
      <c r="D7452" s="492"/>
      <c r="E7452" s="492"/>
      <c r="F7452" s="492"/>
      <c r="G7452" s="492"/>
      <c r="H7452" s="199"/>
      <c r="I7452" s="199"/>
    </row>
    <row r="7453" spans="2:9" x14ac:dyDescent="0.3">
      <c r="B7453" s="285"/>
      <c r="C7453" s="492"/>
      <c r="D7453" s="492"/>
      <c r="E7453" s="492"/>
      <c r="F7453" s="492"/>
      <c r="G7453" s="492"/>
      <c r="H7453" s="199"/>
      <c r="I7453" s="199"/>
    </row>
    <row r="7454" spans="2:9" x14ac:dyDescent="0.3">
      <c r="B7454" s="285"/>
      <c r="C7454" s="492"/>
      <c r="D7454" s="492"/>
      <c r="E7454" s="492"/>
      <c r="F7454" s="492"/>
      <c r="G7454" s="492"/>
      <c r="H7454" s="199"/>
      <c r="I7454" s="199"/>
    </row>
    <row r="7455" spans="2:9" x14ac:dyDescent="0.3">
      <c r="B7455" s="285"/>
      <c r="C7455" s="492"/>
      <c r="D7455" s="492"/>
      <c r="E7455" s="492"/>
      <c r="F7455" s="492"/>
      <c r="G7455" s="492"/>
      <c r="H7455" s="199"/>
      <c r="I7455" s="199"/>
    </row>
    <row r="7456" spans="2:9" x14ac:dyDescent="0.3">
      <c r="B7456" s="285"/>
      <c r="C7456" s="492"/>
      <c r="D7456" s="492"/>
      <c r="E7456" s="492"/>
      <c r="F7456" s="492"/>
      <c r="G7456" s="492"/>
      <c r="H7456" s="199"/>
      <c r="I7456" s="199"/>
    </row>
    <row r="7457" spans="2:9" x14ac:dyDescent="0.3">
      <c r="B7457" s="285"/>
      <c r="C7457" s="492"/>
      <c r="D7457" s="492"/>
      <c r="E7457" s="492"/>
      <c r="F7457" s="492"/>
      <c r="G7457" s="492"/>
      <c r="H7457" s="199"/>
      <c r="I7457" s="199"/>
    </row>
    <row r="7458" spans="2:9" x14ac:dyDescent="0.3">
      <c r="B7458" s="285"/>
      <c r="C7458" s="492"/>
      <c r="D7458" s="492"/>
      <c r="E7458" s="492"/>
      <c r="F7458" s="492"/>
      <c r="G7458" s="492"/>
      <c r="H7458" s="199"/>
      <c r="I7458" s="199"/>
    </row>
    <row r="7459" spans="2:9" x14ac:dyDescent="0.3">
      <c r="B7459" s="285"/>
      <c r="C7459" s="492"/>
      <c r="D7459" s="492"/>
      <c r="E7459" s="492"/>
      <c r="F7459" s="492"/>
      <c r="G7459" s="492"/>
      <c r="H7459" s="199"/>
      <c r="I7459" s="199"/>
    </row>
    <row r="7460" spans="2:9" x14ac:dyDescent="0.3">
      <c r="B7460" s="285"/>
      <c r="C7460" s="492"/>
      <c r="D7460" s="492"/>
      <c r="E7460" s="492"/>
      <c r="F7460" s="492"/>
      <c r="G7460" s="492"/>
      <c r="H7460" s="199"/>
      <c r="I7460" s="199"/>
    </row>
    <row r="7461" spans="2:9" x14ac:dyDescent="0.3">
      <c r="B7461" s="285"/>
      <c r="C7461" s="492"/>
      <c r="D7461" s="492"/>
      <c r="E7461" s="492"/>
      <c r="F7461" s="492"/>
      <c r="G7461" s="492"/>
      <c r="H7461" s="199"/>
      <c r="I7461" s="199"/>
    </row>
    <row r="7462" spans="2:9" x14ac:dyDescent="0.3">
      <c r="B7462" s="285"/>
      <c r="C7462" s="492"/>
      <c r="D7462" s="492"/>
      <c r="E7462" s="492"/>
      <c r="F7462" s="492"/>
      <c r="G7462" s="492"/>
      <c r="H7462" s="199"/>
      <c r="I7462" s="199"/>
    </row>
    <row r="7463" spans="2:9" x14ac:dyDescent="0.3">
      <c r="B7463" s="285"/>
      <c r="C7463" s="492"/>
      <c r="D7463" s="492"/>
      <c r="E7463" s="492"/>
      <c r="F7463" s="492"/>
      <c r="G7463" s="492"/>
      <c r="H7463" s="199"/>
      <c r="I7463" s="199"/>
    </row>
    <row r="7464" spans="2:9" x14ac:dyDescent="0.3">
      <c r="B7464" s="285"/>
      <c r="C7464" s="492"/>
      <c r="D7464" s="492"/>
      <c r="E7464" s="492"/>
      <c r="F7464" s="492"/>
      <c r="G7464" s="492"/>
      <c r="H7464" s="199"/>
      <c r="I7464" s="199"/>
    </row>
    <row r="7465" spans="2:9" x14ac:dyDescent="0.3">
      <c r="B7465" s="285"/>
      <c r="C7465" s="492"/>
      <c r="D7465" s="492"/>
      <c r="E7465" s="492"/>
      <c r="F7465" s="492"/>
      <c r="G7465" s="492"/>
      <c r="H7465" s="199"/>
      <c r="I7465" s="199"/>
    </row>
    <row r="7466" spans="2:9" x14ac:dyDescent="0.3">
      <c r="B7466" s="285"/>
      <c r="C7466" s="492"/>
      <c r="D7466" s="492"/>
      <c r="E7466" s="492"/>
      <c r="F7466" s="492"/>
      <c r="G7466" s="492"/>
      <c r="H7466" s="199"/>
      <c r="I7466" s="199"/>
    </row>
    <row r="7467" spans="2:9" x14ac:dyDescent="0.3">
      <c r="B7467" s="285"/>
      <c r="C7467" s="492"/>
      <c r="D7467" s="492"/>
      <c r="E7467" s="492"/>
      <c r="F7467" s="492"/>
      <c r="G7467" s="492"/>
      <c r="H7467" s="199"/>
      <c r="I7467" s="199"/>
    </row>
    <row r="7468" spans="2:9" x14ac:dyDescent="0.3">
      <c r="B7468" s="285"/>
      <c r="C7468" s="492"/>
      <c r="D7468" s="492"/>
      <c r="E7468" s="492"/>
      <c r="F7468" s="492"/>
      <c r="G7468" s="492"/>
      <c r="H7468" s="199"/>
      <c r="I7468" s="199"/>
    </row>
    <row r="7469" spans="2:9" x14ac:dyDescent="0.3">
      <c r="B7469" s="285"/>
      <c r="C7469" s="492"/>
      <c r="D7469" s="492"/>
      <c r="E7469" s="492"/>
      <c r="F7469" s="492"/>
      <c r="G7469" s="492"/>
      <c r="H7469" s="199"/>
      <c r="I7469" s="199"/>
    </row>
    <row r="7470" spans="2:9" x14ac:dyDescent="0.3">
      <c r="B7470" s="285"/>
      <c r="C7470" s="492"/>
      <c r="D7470" s="492"/>
      <c r="E7470" s="492"/>
      <c r="F7470" s="492"/>
      <c r="G7470" s="492"/>
      <c r="H7470" s="199"/>
      <c r="I7470" s="199"/>
    </row>
    <row r="7471" spans="2:9" x14ac:dyDescent="0.3">
      <c r="B7471" s="285"/>
      <c r="C7471" s="492"/>
      <c r="D7471" s="492"/>
      <c r="E7471" s="492"/>
      <c r="F7471" s="492"/>
      <c r="G7471" s="492"/>
      <c r="H7471" s="199"/>
      <c r="I7471" s="199"/>
    </row>
    <row r="7472" spans="2:9" x14ac:dyDescent="0.3">
      <c r="B7472" s="285"/>
      <c r="C7472" s="492"/>
      <c r="D7472" s="492"/>
      <c r="E7472" s="492"/>
      <c r="F7472" s="492"/>
      <c r="G7472" s="492"/>
      <c r="H7472" s="199"/>
      <c r="I7472" s="199"/>
    </row>
    <row r="7473" spans="2:9" x14ac:dyDescent="0.3">
      <c r="B7473" s="285"/>
      <c r="C7473" s="492"/>
      <c r="D7473" s="492"/>
      <c r="E7473" s="492"/>
      <c r="F7473" s="492"/>
      <c r="G7473" s="492"/>
      <c r="H7473" s="199"/>
      <c r="I7473" s="199"/>
    </row>
    <row r="7474" spans="2:9" x14ac:dyDescent="0.3">
      <c r="B7474" s="285"/>
      <c r="C7474" s="492"/>
      <c r="D7474" s="492"/>
      <c r="E7474" s="492"/>
      <c r="F7474" s="492"/>
      <c r="G7474" s="492"/>
      <c r="H7474" s="199"/>
      <c r="I7474" s="199"/>
    </row>
    <row r="7475" spans="2:9" x14ac:dyDescent="0.3">
      <c r="B7475" s="285"/>
      <c r="C7475" s="492"/>
      <c r="D7475" s="492"/>
      <c r="E7475" s="492"/>
      <c r="F7475" s="492"/>
      <c r="G7475" s="492"/>
      <c r="H7475" s="199"/>
      <c r="I7475" s="199"/>
    </row>
    <row r="7476" spans="2:9" x14ac:dyDescent="0.3">
      <c r="B7476" s="285"/>
      <c r="C7476" s="492"/>
      <c r="D7476" s="492"/>
      <c r="E7476" s="492"/>
      <c r="F7476" s="492"/>
      <c r="G7476" s="492"/>
      <c r="H7476" s="199"/>
      <c r="I7476" s="199"/>
    </row>
    <row r="7477" spans="2:9" x14ac:dyDescent="0.3">
      <c r="B7477" s="285"/>
      <c r="C7477" s="492"/>
      <c r="D7477" s="492"/>
      <c r="E7477" s="492"/>
      <c r="F7477" s="492"/>
      <c r="G7477" s="492"/>
      <c r="H7477" s="199"/>
      <c r="I7477" s="199"/>
    </row>
    <row r="7478" spans="2:9" x14ac:dyDescent="0.3">
      <c r="B7478" s="285"/>
      <c r="C7478" s="492"/>
      <c r="D7478" s="492"/>
      <c r="E7478" s="492"/>
      <c r="F7478" s="492"/>
      <c r="G7478" s="492"/>
      <c r="H7478" s="199"/>
      <c r="I7478" s="199"/>
    </row>
    <row r="7479" spans="2:9" x14ac:dyDescent="0.3">
      <c r="B7479" s="285"/>
      <c r="C7479" s="492"/>
      <c r="D7479" s="492"/>
      <c r="E7479" s="492"/>
      <c r="F7479" s="492"/>
      <c r="G7479" s="492"/>
      <c r="H7479" s="199"/>
      <c r="I7479" s="199"/>
    </row>
    <row r="7480" spans="2:9" x14ac:dyDescent="0.3">
      <c r="B7480" s="285"/>
      <c r="C7480" s="492"/>
      <c r="D7480" s="492"/>
      <c r="E7480" s="492"/>
      <c r="F7480" s="492"/>
      <c r="G7480" s="492"/>
      <c r="H7480" s="199"/>
      <c r="I7480" s="199"/>
    </row>
    <row r="7481" spans="2:9" x14ac:dyDescent="0.3">
      <c r="B7481" s="285"/>
      <c r="C7481" s="492"/>
      <c r="D7481" s="492"/>
      <c r="E7481" s="492"/>
      <c r="F7481" s="492"/>
      <c r="G7481" s="492"/>
      <c r="H7481" s="199"/>
      <c r="I7481" s="199"/>
    </row>
    <row r="7482" spans="2:9" x14ac:dyDescent="0.3">
      <c r="B7482" s="285"/>
      <c r="C7482" s="492"/>
      <c r="D7482" s="492"/>
      <c r="E7482" s="492"/>
      <c r="F7482" s="492"/>
      <c r="G7482" s="492"/>
      <c r="H7482" s="199"/>
      <c r="I7482" s="199"/>
    </row>
    <row r="7483" spans="2:9" x14ac:dyDescent="0.3">
      <c r="B7483" s="285"/>
      <c r="C7483" s="492"/>
      <c r="D7483" s="492"/>
      <c r="E7483" s="492"/>
      <c r="F7483" s="492"/>
      <c r="G7483" s="492"/>
      <c r="H7483" s="199"/>
      <c r="I7483" s="199"/>
    </row>
    <row r="7484" spans="2:9" x14ac:dyDescent="0.3">
      <c r="B7484" s="285"/>
      <c r="C7484" s="492"/>
      <c r="D7484" s="492"/>
      <c r="E7484" s="492"/>
      <c r="F7484" s="492"/>
      <c r="G7484" s="492"/>
      <c r="H7484" s="199"/>
      <c r="I7484" s="199"/>
    </row>
    <row r="7485" spans="2:9" x14ac:dyDescent="0.3">
      <c r="B7485" s="285"/>
      <c r="C7485" s="492"/>
      <c r="D7485" s="492"/>
      <c r="E7485" s="492"/>
      <c r="F7485" s="492"/>
      <c r="G7485" s="492"/>
      <c r="H7485" s="199"/>
      <c r="I7485" s="199"/>
    </row>
    <row r="7486" spans="2:9" x14ac:dyDescent="0.3">
      <c r="B7486" s="285"/>
      <c r="C7486" s="492"/>
      <c r="D7486" s="492"/>
      <c r="E7486" s="492"/>
      <c r="F7486" s="492"/>
      <c r="G7486" s="492"/>
      <c r="H7486" s="199"/>
      <c r="I7486" s="199"/>
    </row>
    <row r="7487" spans="2:9" x14ac:dyDescent="0.3">
      <c r="B7487" s="285"/>
      <c r="C7487" s="492"/>
      <c r="D7487" s="492"/>
      <c r="E7487" s="492"/>
      <c r="F7487" s="492"/>
      <c r="G7487" s="492"/>
      <c r="H7487" s="199"/>
      <c r="I7487" s="199"/>
    </row>
    <row r="7488" spans="2:9" x14ac:dyDescent="0.3">
      <c r="B7488" s="285"/>
      <c r="C7488" s="492"/>
      <c r="D7488" s="492"/>
      <c r="E7488" s="492"/>
      <c r="F7488" s="492"/>
      <c r="G7488" s="492"/>
      <c r="H7488" s="199"/>
      <c r="I7488" s="199"/>
    </row>
    <row r="7489" spans="2:9" x14ac:dyDescent="0.3">
      <c r="B7489" s="285"/>
      <c r="C7489" s="492"/>
      <c r="D7489" s="492"/>
      <c r="E7489" s="492"/>
      <c r="F7489" s="492"/>
      <c r="G7489" s="492"/>
      <c r="H7489" s="199"/>
      <c r="I7489" s="199"/>
    </row>
    <row r="7490" spans="2:9" x14ac:dyDescent="0.3">
      <c r="B7490" s="285"/>
      <c r="C7490" s="492"/>
      <c r="D7490" s="492"/>
      <c r="E7490" s="492"/>
      <c r="F7490" s="492"/>
      <c r="G7490" s="492"/>
      <c r="H7490" s="199"/>
      <c r="I7490" s="199"/>
    </row>
    <row r="7491" spans="2:9" x14ac:dyDescent="0.3">
      <c r="B7491" s="285"/>
      <c r="C7491" s="492"/>
      <c r="D7491" s="492"/>
      <c r="E7491" s="492"/>
      <c r="F7491" s="492"/>
      <c r="G7491" s="492"/>
      <c r="H7491" s="199"/>
      <c r="I7491" s="199"/>
    </row>
    <row r="7492" spans="2:9" x14ac:dyDescent="0.3">
      <c r="B7492" s="285"/>
      <c r="C7492" s="492"/>
      <c r="D7492" s="492"/>
      <c r="E7492" s="492"/>
      <c r="F7492" s="492"/>
      <c r="G7492" s="492"/>
      <c r="H7492" s="199"/>
      <c r="I7492" s="199"/>
    </row>
    <row r="7493" spans="2:9" x14ac:dyDescent="0.3">
      <c r="B7493" s="285"/>
      <c r="C7493" s="492"/>
      <c r="D7493" s="492"/>
      <c r="E7493" s="492"/>
      <c r="F7493" s="492"/>
      <c r="G7493" s="492"/>
      <c r="H7493" s="199"/>
      <c r="I7493" s="199"/>
    </row>
    <row r="7494" spans="2:9" x14ac:dyDescent="0.3">
      <c r="B7494" s="285"/>
      <c r="C7494" s="492"/>
      <c r="D7494" s="492"/>
      <c r="E7494" s="492"/>
      <c r="F7494" s="492"/>
      <c r="G7494" s="492"/>
      <c r="H7494" s="199"/>
      <c r="I7494" s="199"/>
    </row>
    <row r="7495" spans="2:9" x14ac:dyDescent="0.3">
      <c r="B7495" s="285"/>
      <c r="C7495" s="492"/>
      <c r="D7495" s="492"/>
      <c r="E7495" s="492"/>
      <c r="F7495" s="492"/>
      <c r="G7495" s="492"/>
      <c r="H7495" s="199"/>
      <c r="I7495" s="199"/>
    </row>
    <row r="7496" spans="2:9" x14ac:dyDescent="0.3">
      <c r="B7496" s="285"/>
      <c r="C7496" s="492"/>
      <c r="D7496" s="492"/>
      <c r="E7496" s="492"/>
      <c r="F7496" s="492"/>
      <c r="G7496" s="492"/>
      <c r="H7496" s="199"/>
      <c r="I7496" s="199"/>
    </row>
    <row r="7497" spans="2:9" x14ac:dyDescent="0.3">
      <c r="B7497" s="285"/>
      <c r="C7497" s="492"/>
      <c r="D7497" s="492"/>
      <c r="E7497" s="492"/>
      <c r="F7497" s="492"/>
      <c r="G7497" s="492"/>
      <c r="H7497" s="199"/>
      <c r="I7497" s="199"/>
    </row>
    <row r="7498" spans="2:9" x14ac:dyDescent="0.3">
      <c r="B7498" s="285"/>
      <c r="C7498" s="492"/>
      <c r="D7498" s="492"/>
      <c r="E7498" s="492"/>
      <c r="F7498" s="492"/>
      <c r="G7498" s="492"/>
      <c r="H7498" s="199"/>
      <c r="I7498" s="199"/>
    </row>
    <row r="7499" spans="2:9" x14ac:dyDescent="0.3">
      <c r="B7499" s="285"/>
      <c r="C7499" s="492"/>
      <c r="D7499" s="492"/>
      <c r="E7499" s="492"/>
      <c r="F7499" s="492"/>
      <c r="G7499" s="492"/>
      <c r="H7499" s="199"/>
      <c r="I7499" s="199"/>
    </row>
    <row r="7500" spans="2:9" x14ac:dyDescent="0.3">
      <c r="B7500" s="285"/>
      <c r="C7500" s="492"/>
      <c r="D7500" s="492"/>
      <c r="E7500" s="492"/>
      <c r="F7500" s="492"/>
      <c r="G7500" s="492"/>
      <c r="H7500" s="199"/>
      <c r="I7500" s="199"/>
    </row>
    <row r="7501" spans="2:9" x14ac:dyDescent="0.3">
      <c r="B7501" s="285"/>
      <c r="C7501" s="492"/>
      <c r="D7501" s="492"/>
      <c r="E7501" s="492"/>
      <c r="F7501" s="492"/>
      <c r="G7501" s="492"/>
      <c r="H7501" s="199"/>
      <c r="I7501" s="199"/>
    </row>
    <row r="7502" spans="2:9" x14ac:dyDescent="0.3">
      <c r="B7502" s="285"/>
      <c r="C7502" s="492"/>
      <c r="D7502" s="492"/>
      <c r="E7502" s="492"/>
      <c r="F7502" s="492"/>
      <c r="G7502" s="492"/>
      <c r="H7502" s="199"/>
      <c r="I7502" s="199"/>
    </row>
    <row r="7503" spans="2:9" x14ac:dyDescent="0.3">
      <c r="B7503" s="285"/>
      <c r="C7503" s="492"/>
      <c r="D7503" s="492"/>
      <c r="E7503" s="492"/>
      <c r="F7503" s="492"/>
      <c r="G7503" s="492"/>
      <c r="H7503" s="199"/>
      <c r="I7503" s="199"/>
    </row>
    <row r="7504" spans="2:9" x14ac:dyDescent="0.3">
      <c r="B7504" s="285"/>
      <c r="C7504" s="492"/>
      <c r="D7504" s="492"/>
      <c r="E7504" s="492"/>
      <c r="F7504" s="492"/>
      <c r="G7504" s="492"/>
      <c r="H7504" s="199"/>
      <c r="I7504" s="199"/>
    </row>
    <row r="7505" spans="2:9" x14ac:dyDescent="0.3">
      <c r="B7505" s="285"/>
      <c r="C7505" s="492"/>
      <c r="D7505" s="492"/>
      <c r="E7505" s="492"/>
      <c r="F7505" s="492"/>
      <c r="G7505" s="492"/>
      <c r="H7505" s="199"/>
      <c r="I7505" s="199"/>
    </row>
    <row r="7506" spans="2:9" x14ac:dyDescent="0.3">
      <c r="B7506" s="285"/>
      <c r="C7506" s="492"/>
      <c r="D7506" s="492"/>
      <c r="E7506" s="492"/>
      <c r="F7506" s="492"/>
      <c r="G7506" s="492"/>
      <c r="H7506" s="199"/>
      <c r="I7506" s="199"/>
    </row>
    <row r="7507" spans="2:9" x14ac:dyDescent="0.3">
      <c r="B7507" s="285"/>
      <c r="C7507" s="492"/>
      <c r="D7507" s="492"/>
      <c r="E7507" s="492"/>
      <c r="F7507" s="492"/>
      <c r="G7507" s="492"/>
      <c r="H7507" s="199"/>
      <c r="I7507" s="199"/>
    </row>
    <row r="7508" spans="2:9" x14ac:dyDescent="0.3">
      <c r="B7508" s="285"/>
      <c r="C7508" s="492"/>
      <c r="D7508" s="492"/>
      <c r="E7508" s="492"/>
      <c r="F7508" s="492"/>
      <c r="G7508" s="492"/>
      <c r="H7508" s="199"/>
      <c r="I7508" s="199"/>
    </row>
    <row r="7509" spans="2:9" x14ac:dyDescent="0.3">
      <c r="B7509" s="285"/>
      <c r="C7509" s="492"/>
      <c r="D7509" s="492"/>
      <c r="E7509" s="492"/>
      <c r="F7509" s="492"/>
      <c r="G7509" s="492"/>
      <c r="H7509" s="199"/>
      <c r="I7509" s="199"/>
    </row>
    <row r="7510" spans="2:9" x14ac:dyDescent="0.3">
      <c r="B7510" s="285"/>
      <c r="C7510" s="492"/>
      <c r="D7510" s="492"/>
      <c r="E7510" s="492"/>
      <c r="F7510" s="492"/>
      <c r="G7510" s="492"/>
      <c r="H7510" s="199"/>
      <c r="I7510" s="199"/>
    </row>
    <row r="7511" spans="2:9" x14ac:dyDescent="0.3">
      <c r="B7511" s="285"/>
      <c r="C7511" s="492"/>
      <c r="D7511" s="492"/>
      <c r="E7511" s="492"/>
      <c r="F7511" s="492"/>
      <c r="G7511" s="492"/>
      <c r="H7511" s="199"/>
      <c r="I7511" s="199"/>
    </row>
    <row r="7512" spans="2:9" x14ac:dyDescent="0.3">
      <c r="B7512" s="285"/>
      <c r="C7512" s="492"/>
      <c r="D7512" s="492"/>
      <c r="E7512" s="492"/>
      <c r="F7512" s="492"/>
      <c r="G7512" s="492"/>
      <c r="H7512" s="199"/>
      <c r="I7512" s="199"/>
    </row>
    <row r="7513" spans="2:9" x14ac:dyDescent="0.3">
      <c r="B7513" s="285"/>
      <c r="C7513" s="492"/>
      <c r="D7513" s="492"/>
      <c r="E7513" s="492"/>
      <c r="F7513" s="492"/>
      <c r="G7513" s="492"/>
      <c r="H7513" s="199"/>
      <c r="I7513" s="199"/>
    </row>
    <row r="7514" spans="2:9" x14ac:dyDescent="0.3">
      <c r="B7514" s="285"/>
      <c r="C7514" s="492"/>
      <c r="D7514" s="492"/>
      <c r="E7514" s="492"/>
      <c r="F7514" s="492"/>
      <c r="G7514" s="492"/>
      <c r="H7514" s="199"/>
      <c r="I7514" s="199"/>
    </row>
    <row r="7515" spans="2:9" x14ac:dyDescent="0.3">
      <c r="B7515" s="285"/>
      <c r="C7515" s="492"/>
      <c r="D7515" s="492"/>
      <c r="E7515" s="492"/>
      <c r="F7515" s="492"/>
      <c r="G7515" s="492"/>
      <c r="H7515" s="199"/>
      <c r="I7515" s="199"/>
    </row>
    <row r="7516" spans="2:9" x14ac:dyDescent="0.3">
      <c r="B7516" s="285"/>
      <c r="C7516" s="492"/>
      <c r="D7516" s="492"/>
      <c r="E7516" s="492"/>
      <c r="F7516" s="492"/>
      <c r="G7516" s="492"/>
      <c r="H7516" s="199"/>
      <c r="I7516" s="199"/>
    </row>
    <row r="7517" spans="2:9" x14ac:dyDescent="0.3">
      <c r="B7517" s="285"/>
      <c r="C7517" s="492"/>
      <c r="D7517" s="492"/>
      <c r="E7517" s="492"/>
      <c r="F7517" s="492"/>
      <c r="G7517" s="492"/>
      <c r="H7517" s="199"/>
      <c r="I7517" s="199"/>
    </row>
    <row r="7518" spans="2:9" x14ac:dyDescent="0.3">
      <c r="B7518" s="285"/>
      <c r="C7518" s="492"/>
      <c r="D7518" s="492"/>
      <c r="E7518" s="492"/>
      <c r="F7518" s="492"/>
      <c r="G7518" s="492"/>
      <c r="H7518" s="199"/>
      <c r="I7518" s="199"/>
    </row>
    <row r="7519" spans="2:9" x14ac:dyDescent="0.3">
      <c r="B7519" s="285"/>
      <c r="C7519" s="492"/>
      <c r="D7519" s="492"/>
      <c r="E7519" s="492"/>
      <c r="F7519" s="492"/>
      <c r="G7519" s="492"/>
      <c r="H7519" s="199"/>
      <c r="I7519" s="199"/>
    </row>
    <row r="7520" spans="2:9" x14ac:dyDescent="0.3">
      <c r="B7520" s="285"/>
      <c r="C7520" s="492"/>
      <c r="D7520" s="492"/>
      <c r="E7520" s="492"/>
      <c r="F7520" s="492"/>
      <c r="G7520" s="492"/>
      <c r="H7520" s="199"/>
      <c r="I7520" s="199"/>
    </row>
    <row r="7521" spans="2:9" x14ac:dyDescent="0.3">
      <c r="B7521" s="285"/>
      <c r="C7521" s="492"/>
      <c r="D7521" s="492"/>
      <c r="E7521" s="492"/>
      <c r="F7521" s="492"/>
      <c r="G7521" s="492"/>
      <c r="H7521" s="199"/>
      <c r="I7521" s="199"/>
    </row>
    <row r="7522" spans="2:9" x14ac:dyDescent="0.3">
      <c r="B7522" s="285"/>
      <c r="C7522" s="492"/>
      <c r="D7522" s="492"/>
      <c r="E7522" s="492"/>
      <c r="F7522" s="492"/>
      <c r="G7522" s="492"/>
      <c r="H7522" s="199"/>
      <c r="I7522" s="199"/>
    </row>
    <row r="7523" spans="2:9" x14ac:dyDescent="0.3">
      <c r="B7523" s="285"/>
      <c r="C7523" s="492"/>
      <c r="D7523" s="492"/>
      <c r="E7523" s="492"/>
      <c r="F7523" s="492"/>
      <c r="G7523" s="492"/>
      <c r="H7523" s="199"/>
      <c r="I7523" s="199"/>
    </row>
    <row r="7524" spans="2:9" x14ac:dyDescent="0.3">
      <c r="B7524" s="285"/>
      <c r="C7524" s="492"/>
      <c r="D7524" s="492"/>
      <c r="E7524" s="492"/>
      <c r="F7524" s="492"/>
      <c r="G7524" s="492"/>
      <c r="H7524" s="199"/>
      <c r="I7524" s="199"/>
    </row>
    <row r="7525" spans="2:9" x14ac:dyDescent="0.3">
      <c r="B7525" s="285"/>
      <c r="C7525" s="492"/>
      <c r="D7525" s="492"/>
      <c r="E7525" s="492"/>
      <c r="F7525" s="492"/>
      <c r="G7525" s="492"/>
      <c r="H7525" s="199"/>
      <c r="I7525" s="199"/>
    </row>
    <row r="7526" spans="2:9" x14ac:dyDescent="0.3">
      <c r="B7526" s="285"/>
      <c r="C7526" s="492"/>
      <c r="D7526" s="492"/>
      <c r="E7526" s="492"/>
      <c r="F7526" s="492"/>
      <c r="G7526" s="492"/>
      <c r="H7526" s="199"/>
      <c r="I7526" s="199"/>
    </row>
    <row r="7527" spans="2:9" x14ac:dyDescent="0.3">
      <c r="B7527" s="285"/>
      <c r="C7527" s="492"/>
      <c r="D7527" s="492"/>
      <c r="E7527" s="492"/>
      <c r="F7527" s="492"/>
      <c r="G7527" s="492"/>
      <c r="H7527" s="199"/>
      <c r="I7527" s="199"/>
    </row>
    <row r="7528" spans="2:9" x14ac:dyDescent="0.3">
      <c r="B7528" s="285"/>
      <c r="C7528" s="492"/>
      <c r="D7528" s="492"/>
      <c r="E7528" s="492"/>
      <c r="F7528" s="492"/>
      <c r="G7528" s="492"/>
      <c r="H7528" s="199"/>
      <c r="I7528" s="199"/>
    </row>
    <row r="7529" spans="2:9" x14ac:dyDescent="0.3">
      <c r="B7529" s="285"/>
      <c r="C7529" s="492"/>
      <c r="D7529" s="492"/>
      <c r="E7529" s="492"/>
      <c r="F7529" s="492"/>
      <c r="G7529" s="492"/>
      <c r="H7529" s="199"/>
      <c r="I7529" s="199"/>
    </row>
    <row r="7530" spans="2:9" x14ac:dyDescent="0.3">
      <c r="B7530" s="285"/>
      <c r="C7530" s="492"/>
      <c r="D7530" s="492"/>
      <c r="E7530" s="492"/>
      <c r="F7530" s="492"/>
      <c r="G7530" s="492"/>
      <c r="H7530" s="199"/>
      <c r="I7530" s="199"/>
    </row>
    <row r="7531" spans="2:9" x14ac:dyDescent="0.3">
      <c r="B7531" s="285"/>
      <c r="C7531" s="492"/>
      <c r="D7531" s="492"/>
      <c r="E7531" s="492"/>
      <c r="F7531" s="492"/>
      <c r="G7531" s="492"/>
      <c r="H7531" s="199"/>
      <c r="I7531" s="199"/>
    </row>
    <row r="7532" spans="2:9" x14ac:dyDescent="0.3">
      <c r="B7532" s="285"/>
      <c r="C7532" s="492"/>
      <c r="D7532" s="492"/>
      <c r="E7532" s="492"/>
      <c r="F7532" s="492"/>
      <c r="G7532" s="492"/>
      <c r="H7532" s="199"/>
      <c r="I7532" s="199"/>
    </row>
    <row r="7533" spans="2:9" x14ac:dyDescent="0.3">
      <c r="B7533" s="285"/>
      <c r="C7533" s="492"/>
      <c r="D7533" s="492"/>
      <c r="E7533" s="492"/>
      <c r="F7533" s="492"/>
      <c r="G7533" s="492"/>
      <c r="H7533" s="199"/>
      <c r="I7533" s="199"/>
    </row>
    <row r="7534" spans="2:9" x14ac:dyDescent="0.3">
      <c r="B7534" s="285"/>
      <c r="C7534" s="492"/>
      <c r="D7534" s="492"/>
      <c r="E7534" s="492"/>
      <c r="F7534" s="492"/>
      <c r="G7534" s="492"/>
      <c r="H7534" s="199"/>
      <c r="I7534" s="199"/>
    </row>
    <row r="7535" spans="2:9" x14ac:dyDescent="0.3">
      <c r="B7535" s="285"/>
      <c r="C7535" s="492"/>
      <c r="D7535" s="492"/>
      <c r="E7535" s="492"/>
      <c r="F7535" s="492"/>
      <c r="G7535" s="492"/>
      <c r="H7535" s="199"/>
      <c r="I7535" s="199"/>
    </row>
    <row r="7536" spans="2:9" x14ac:dyDescent="0.3">
      <c r="B7536" s="285"/>
      <c r="C7536" s="492"/>
      <c r="D7536" s="492"/>
      <c r="E7536" s="492"/>
      <c r="F7536" s="492"/>
      <c r="G7536" s="492"/>
      <c r="H7536" s="199"/>
      <c r="I7536" s="199"/>
    </row>
    <row r="7537" spans="2:9" x14ac:dyDescent="0.3">
      <c r="B7537" s="285"/>
      <c r="C7537" s="492"/>
      <c r="D7537" s="492"/>
      <c r="E7537" s="492"/>
      <c r="F7537" s="492"/>
      <c r="G7537" s="492"/>
      <c r="H7537" s="199"/>
      <c r="I7537" s="199"/>
    </row>
    <row r="7538" spans="2:9" x14ac:dyDescent="0.3">
      <c r="B7538" s="285"/>
      <c r="C7538" s="492"/>
      <c r="D7538" s="492"/>
      <c r="E7538" s="492"/>
      <c r="F7538" s="492"/>
      <c r="G7538" s="492"/>
      <c r="H7538" s="199"/>
      <c r="I7538" s="199"/>
    </row>
    <row r="7539" spans="2:9" x14ac:dyDescent="0.3">
      <c r="B7539" s="285"/>
      <c r="C7539" s="492"/>
      <c r="D7539" s="492"/>
      <c r="E7539" s="492"/>
      <c r="F7539" s="492"/>
      <c r="G7539" s="492"/>
      <c r="H7539" s="199"/>
      <c r="I7539" s="199"/>
    </row>
    <row r="7540" spans="2:9" x14ac:dyDescent="0.3">
      <c r="B7540" s="285"/>
      <c r="C7540" s="492"/>
      <c r="D7540" s="492"/>
      <c r="E7540" s="492"/>
      <c r="F7540" s="492"/>
      <c r="G7540" s="492"/>
      <c r="H7540" s="199"/>
      <c r="I7540" s="199"/>
    </row>
    <row r="7541" spans="2:9" x14ac:dyDescent="0.3">
      <c r="B7541" s="285"/>
      <c r="C7541" s="492"/>
      <c r="D7541" s="492"/>
      <c r="E7541" s="492"/>
      <c r="F7541" s="492"/>
      <c r="G7541" s="492"/>
      <c r="H7541" s="199"/>
      <c r="I7541" s="199"/>
    </row>
    <row r="7542" spans="2:9" x14ac:dyDescent="0.3">
      <c r="B7542" s="285"/>
      <c r="C7542" s="492"/>
      <c r="D7542" s="492"/>
      <c r="E7542" s="492"/>
      <c r="F7542" s="492"/>
      <c r="G7542" s="492"/>
      <c r="H7542" s="199"/>
      <c r="I7542" s="199"/>
    </row>
    <row r="7543" spans="2:9" x14ac:dyDescent="0.3">
      <c r="B7543" s="285"/>
      <c r="C7543" s="492"/>
      <c r="D7543" s="492"/>
      <c r="E7543" s="492"/>
      <c r="F7543" s="492"/>
      <c r="G7543" s="492"/>
      <c r="H7543" s="199"/>
      <c r="I7543" s="199"/>
    </row>
    <row r="7544" spans="2:9" x14ac:dyDescent="0.3">
      <c r="B7544" s="285"/>
      <c r="C7544" s="492"/>
      <c r="D7544" s="492"/>
      <c r="E7544" s="492"/>
      <c r="F7544" s="492"/>
      <c r="G7544" s="492"/>
      <c r="H7544" s="199"/>
      <c r="I7544" s="199"/>
    </row>
    <row r="7545" spans="2:9" x14ac:dyDescent="0.3">
      <c r="B7545" s="285"/>
      <c r="C7545" s="492"/>
      <c r="D7545" s="492"/>
      <c r="E7545" s="492"/>
      <c r="F7545" s="492"/>
      <c r="G7545" s="492"/>
      <c r="H7545" s="199"/>
      <c r="I7545" s="199"/>
    </row>
    <row r="7546" spans="2:9" x14ac:dyDescent="0.3">
      <c r="B7546" s="285"/>
      <c r="C7546" s="492"/>
      <c r="D7546" s="492"/>
      <c r="E7546" s="492"/>
      <c r="F7546" s="492"/>
      <c r="G7546" s="492"/>
      <c r="H7546" s="199"/>
      <c r="I7546" s="199"/>
    </row>
    <row r="7547" spans="2:9" x14ac:dyDescent="0.3">
      <c r="B7547" s="285"/>
      <c r="C7547" s="492"/>
      <c r="D7547" s="492"/>
      <c r="E7547" s="492"/>
      <c r="F7547" s="492"/>
      <c r="G7547" s="492"/>
      <c r="H7547" s="199"/>
      <c r="I7547" s="199"/>
    </row>
    <row r="7548" spans="2:9" x14ac:dyDescent="0.3">
      <c r="B7548" s="285"/>
      <c r="C7548" s="492"/>
      <c r="D7548" s="492"/>
      <c r="E7548" s="492"/>
      <c r="F7548" s="492"/>
      <c r="G7548" s="492"/>
      <c r="H7548" s="199"/>
      <c r="I7548" s="199"/>
    </row>
    <row r="7549" spans="2:9" x14ac:dyDescent="0.3">
      <c r="B7549" s="285"/>
      <c r="C7549" s="492"/>
      <c r="D7549" s="492"/>
      <c r="E7549" s="492"/>
      <c r="F7549" s="492"/>
      <c r="G7549" s="492"/>
      <c r="H7549" s="199"/>
      <c r="I7549" s="199"/>
    </row>
    <row r="7550" spans="2:9" x14ac:dyDescent="0.3">
      <c r="B7550" s="285"/>
      <c r="C7550" s="492"/>
      <c r="D7550" s="492"/>
      <c r="E7550" s="492"/>
      <c r="F7550" s="492"/>
      <c r="G7550" s="492"/>
      <c r="H7550" s="199"/>
      <c r="I7550" s="199"/>
    </row>
    <row r="7551" spans="2:9" x14ac:dyDescent="0.3">
      <c r="B7551" s="285"/>
      <c r="C7551" s="492"/>
      <c r="D7551" s="492"/>
      <c r="E7551" s="492"/>
      <c r="F7551" s="492"/>
      <c r="G7551" s="492"/>
      <c r="H7551" s="199"/>
      <c r="I7551" s="199"/>
    </row>
    <row r="7552" spans="2:9" x14ac:dyDescent="0.3">
      <c r="B7552" s="285"/>
      <c r="C7552" s="492"/>
      <c r="D7552" s="492"/>
      <c r="E7552" s="492"/>
      <c r="F7552" s="492"/>
      <c r="G7552" s="492"/>
      <c r="H7552" s="199"/>
      <c r="I7552" s="199"/>
    </row>
    <row r="7553" spans="2:9" x14ac:dyDescent="0.3">
      <c r="B7553" s="285"/>
      <c r="C7553" s="492"/>
      <c r="D7553" s="492"/>
      <c r="E7553" s="492"/>
      <c r="F7553" s="492"/>
      <c r="G7553" s="492"/>
      <c r="H7553" s="199"/>
      <c r="I7553" s="199"/>
    </row>
    <row r="7554" spans="2:9" x14ac:dyDescent="0.3">
      <c r="B7554" s="285"/>
      <c r="C7554" s="492"/>
      <c r="D7554" s="492"/>
      <c r="E7554" s="492"/>
      <c r="F7554" s="492"/>
      <c r="G7554" s="492"/>
      <c r="H7554" s="199"/>
      <c r="I7554" s="199"/>
    </row>
    <row r="7555" spans="2:9" x14ac:dyDescent="0.3">
      <c r="B7555" s="285"/>
      <c r="C7555" s="492"/>
      <c r="D7555" s="492"/>
      <c r="E7555" s="492"/>
      <c r="F7555" s="492"/>
      <c r="G7555" s="492"/>
      <c r="H7555" s="199"/>
      <c r="I7555" s="199"/>
    </row>
    <row r="7556" spans="2:9" x14ac:dyDescent="0.3">
      <c r="B7556" s="285"/>
      <c r="C7556" s="492"/>
      <c r="D7556" s="492"/>
      <c r="E7556" s="492"/>
      <c r="F7556" s="492"/>
      <c r="G7556" s="492"/>
      <c r="H7556" s="199"/>
      <c r="I7556" s="199"/>
    </row>
    <row r="7557" spans="2:9" x14ac:dyDescent="0.3">
      <c r="B7557" s="285"/>
      <c r="C7557" s="492"/>
      <c r="D7557" s="492"/>
      <c r="E7557" s="492"/>
      <c r="F7557" s="492"/>
      <c r="G7557" s="492"/>
      <c r="H7557" s="199"/>
      <c r="I7557" s="199"/>
    </row>
    <row r="7558" spans="2:9" x14ac:dyDescent="0.3">
      <c r="B7558" s="285"/>
      <c r="C7558" s="492"/>
      <c r="D7558" s="492"/>
      <c r="E7558" s="492"/>
      <c r="F7558" s="492"/>
      <c r="G7558" s="492"/>
      <c r="H7558" s="199"/>
      <c r="I7558" s="199"/>
    </row>
    <row r="7559" spans="2:9" x14ac:dyDescent="0.3">
      <c r="B7559" s="285"/>
      <c r="C7559" s="492"/>
      <c r="D7559" s="492"/>
      <c r="E7559" s="492"/>
      <c r="F7559" s="492"/>
      <c r="G7559" s="492"/>
      <c r="H7559" s="199"/>
      <c r="I7559" s="199"/>
    </row>
    <row r="7560" spans="2:9" x14ac:dyDescent="0.3">
      <c r="B7560" s="285"/>
      <c r="C7560" s="492"/>
      <c r="D7560" s="492"/>
      <c r="E7560" s="492"/>
      <c r="F7560" s="492"/>
      <c r="G7560" s="492"/>
      <c r="H7560" s="199"/>
      <c r="I7560" s="199"/>
    </row>
    <row r="7561" spans="2:9" x14ac:dyDescent="0.3">
      <c r="B7561" s="285"/>
      <c r="C7561" s="492"/>
      <c r="D7561" s="492"/>
      <c r="E7561" s="492"/>
      <c r="F7561" s="492"/>
      <c r="G7561" s="492"/>
      <c r="H7561" s="199"/>
      <c r="I7561" s="199"/>
    </row>
    <row r="7562" spans="2:9" x14ac:dyDescent="0.3">
      <c r="B7562" s="285"/>
      <c r="C7562" s="492"/>
      <c r="D7562" s="492"/>
      <c r="E7562" s="492"/>
      <c r="F7562" s="492"/>
      <c r="G7562" s="492"/>
      <c r="H7562" s="199"/>
      <c r="I7562" s="199"/>
    </row>
    <row r="7563" spans="2:9" x14ac:dyDescent="0.3">
      <c r="B7563" s="285"/>
      <c r="C7563" s="492"/>
      <c r="D7563" s="492"/>
      <c r="E7563" s="492"/>
      <c r="F7563" s="492"/>
      <c r="G7563" s="492"/>
      <c r="H7563" s="199"/>
      <c r="I7563" s="199"/>
    </row>
    <row r="7564" spans="2:9" x14ac:dyDescent="0.3">
      <c r="B7564" s="285"/>
      <c r="C7564" s="492"/>
      <c r="D7564" s="492"/>
      <c r="E7564" s="492"/>
      <c r="F7564" s="492"/>
      <c r="G7564" s="492"/>
      <c r="H7564" s="199"/>
      <c r="I7564" s="199"/>
    </row>
    <row r="7565" spans="2:9" x14ac:dyDescent="0.3">
      <c r="B7565" s="285"/>
      <c r="C7565" s="492"/>
      <c r="D7565" s="492"/>
      <c r="E7565" s="492"/>
      <c r="F7565" s="492"/>
      <c r="G7565" s="492"/>
      <c r="H7565" s="199"/>
      <c r="I7565" s="199"/>
    </row>
    <row r="7566" spans="2:9" x14ac:dyDescent="0.3">
      <c r="B7566" s="285"/>
      <c r="C7566" s="492"/>
      <c r="D7566" s="492"/>
      <c r="E7566" s="492"/>
      <c r="F7566" s="492"/>
      <c r="G7566" s="492"/>
      <c r="H7566" s="199"/>
      <c r="I7566" s="199"/>
    </row>
    <row r="7567" spans="2:9" x14ac:dyDescent="0.3">
      <c r="B7567" s="285"/>
      <c r="C7567" s="492"/>
      <c r="D7567" s="492"/>
      <c r="E7567" s="492"/>
      <c r="F7567" s="492"/>
      <c r="G7567" s="492"/>
      <c r="H7567" s="199"/>
      <c r="I7567" s="199"/>
    </row>
    <row r="7568" spans="2:9" x14ac:dyDescent="0.3">
      <c r="B7568" s="285"/>
      <c r="C7568" s="492"/>
      <c r="D7568" s="492"/>
      <c r="E7568" s="492"/>
      <c r="F7568" s="492"/>
      <c r="G7568" s="492"/>
      <c r="H7568" s="199"/>
      <c r="I7568" s="199"/>
    </row>
    <row r="7569" spans="2:9" x14ac:dyDescent="0.3">
      <c r="B7569" s="285"/>
      <c r="C7569" s="492"/>
      <c r="D7569" s="492"/>
      <c r="E7569" s="492"/>
      <c r="F7569" s="492"/>
      <c r="G7569" s="492"/>
      <c r="H7569" s="199"/>
      <c r="I7569" s="199"/>
    </row>
    <row r="7570" spans="2:9" x14ac:dyDescent="0.3">
      <c r="B7570" s="285"/>
      <c r="C7570" s="492"/>
      <c r="D7570" s="492"/>
      <c r="E7570" s="492"/>
      <c r="F7570" s="492"/>
      <c r="G7570" s="492"/>
      <c r="H7570" s="199"/>
      <c r="I7570" s="199"/>
    </row>
    <row r="7571" spans="2:9" x14ac:dyDescent="0.3">
      <c r="B7571" s="285"/>
      <c r="C7571" s="492"/>
      <c r="D7571" s="492"/>
      <c r="E7571" s="492"/>
      <c r="F7571" s="492"/>
      <c r="G7571" s="492"/>
      <c r="H7571" s="199"/>
      <c r="I7571" s="199"/>
    </row>
    <row r="7572" spans="2:9" x14ac:dyDescent="0.3">
      <c r="B7572" s="285"/>
      <c r="C7572" s="492"/>
      <c r="D7572" s="492"/>
      <c r="E7572" s="492"/>
      <c r="F7572" s="492"/>
      <c r="G7572" s="492"/>
      <c r="H7572" s="199"/>
      <c r="I7572" s="199"/>
    </row>
    <row r="7573" spans="2:9" x14ac:dyDescent="0.3">
      <c r="B7573" s="285"/>
      <c r="C7573" s="492"/>
      <c r="D7573" s="492"/>
      <c r="E7573" s="492"/>
      <c r="F7573" s="492"/>
      <c r="G7573" s="492"/>
      <c r="H7573" s="199"/>
      <c r="I7573" s="199"/>
    </row>
    <row r="7574" spans="2:9" x14ac:dyDescent="0.3">
      <c r="B7574" s="285"/>
      <c r="C7574" s="492"/>
      <c r="D7574" s="492"/>
      <c r="E7574" s="492"/>
      <c r="F7574" s="492"/>
      <c r="G7574" s="492"/>
      <c r="H7574" s="199"/>
      <c r="I7574" s="199"/>
    </row>
    <row r="7575" spans="2:9" x14ac:dyDescent="0.3">
      <c r="B7575" s="285"/>
      <c r="C7575" s="492"/>
      <c r="D7575" s="492"/>
      <c r="E7575" s="492"/>
      <c r="F7575" s="492"/>
      <c r="G7575" s="492"/>
      <c r="H7575" s="199"/>
      <c r="I7575" s="199"/>
    </row>
    <row r="7576" spans="2:9" x14ac:dyDescent="0.3">
      <c r="B7576" s="285"/>
      <c r="C7576" s="492"/>
      <c r="D7576" s="492"/>
      <c r="E7576" s="492"/>
      <c r="F7576" s="492"/>
      <c r="G7576" s="492"/>
      <c r="H7576" s="199"/>
      <c r="I7576" s="199"/>
    </row>
    <row r="7577" spans="2:9" x14ac:dyDescent="0.3">
      <c r="B7577" s="285"/>
      <c r="C7577" s="492"/>
      <c r="D7577" s="492"/>
      <c r="E7577" s="492"/>
      <c r="F7577" s="492"/>
      <c r="G7577" s="492"/>
      <c r="H7577" s="199"/>
      <c r="I7577" s="199"/>
    </row>
    <row r="7578" spans="2:9" x14ac:dyDescent="0.3">
      <c r="B7578" s="285"/>
      <c r="C7578" s="492"/>
      <c r="D7578" s="492"/>
      <c r="E7578" s="492"/>
      <c r="F7578" s="492"/>
      <c r="G7578" s="492"/>
      <c r="H7578" s="199"/>
      <c r="I7578" s="199"/>
    </row>
    <row r="7579" spans="2:9" x14ac:dyDescent="0.3">
      <c r="B7579" s="285"/>
      <c r="C7579" s="492"/>
      <c r="D7579" s="492"/>
      <c r="E7579" s="492"/>
      <c r="F7579" s="492"/>
      <c r="G7579" s="492"/>
      <c r="H7579" s="199"/>
      <c r="I7579" s="199"/>
    </row>
    <row r="7580" spans="2:9" x14ac:dyDescent="0.3">
      <c r="B7580" s="285"/>
      <c r="C7580" s="492"/>
      <c r="D7580" s="492"/>
      <c r="E7580" s="492"/>
      <c r="F7580" s="492"/>
      <c r="G7580" s="492"/>
      <c r="H7580" s="199"/>
      <c r="I7580" s="199"/>
    </row>
    <row r="7581" spans="2:9" x14ac:dyDescent="0.3">
      <c r="B7581" s="285"/>
      <c r="C7581" s="492"/>
      <c r="D7581" s="492"/>
      <c r="E7581" s="492"/>
      <c r="F7581" s="492"/>
      <c r="G7581" s="492"/>
      <c r="H7581" s="199"/>
      <c r="I7581" s="199"/>
    </row>
    <row r="7582" spans="2:9" x14ac:dyDescent="0.3">
      <c r="B7582" s="285"/>
      <c r="C7582" s="492"/>
      <c r="D7582" s="492"/>
      <c r="E7582" s="492"/>
      <c r="F7582" s="492"/>
      <c r="G7582" s="492"/>
      <c r="H7582" s="199"/>
      <c r="I7582" s="199"/>
    </row>
    <row r="7583" spans="2:9" x14ac:dyDescent="0.3">
      <c r="B7583" s="285"/>
      <c r="C7583" s="492"/>
      <c r="D7583" s="492"/>
      <c r="E7583" s="492"/>
      <c r="F7583" s="492"/>
      <c r="G7583" s="492"/>
      <c r="H7583" s="199"/>
      <c r="I7583" s="199"/>
    </row>
    <row r="7584" spans="2:9" x14ac:dyDescent="0.3">
      <c r="B7584" s="285"/>
      <c r="C7584" s="492"/>
      <c r="D7584" s="492"/>
      <c r="E7584" s="492"/>
      <c r="F7584" s="492"/>
      <c r="G7584" s="492"/>
      <c r="H7584" s="199"/>
      <c r="I7584" s="199"/>
    </row>
    <row r="7585" spans="2:9" x14ac:dyDescent="0.3">
      <c r="B7585" s="285"/>
      <c r="C7585" s="492"/>
      <c r="D7585" s="492"/>
      <c r="E7585" s="492"/>
      <c r="F7585" s="492"/>
      <c r="G7585" s="492"/>
      <c r="H7585" s="199"/>
      <c r="I7585" s="199"/>
    </row>
    <row r="7586" spans="2:9" x14ac:dyDescent="0.3">
      <c r="B7586" s="285"/>
      <c r="C7586" s="492"/>
      <c r="D7586" s="492"/>
      <c r="E7586" s="492"/>
      <c r="F7586" s="492"/>
      <c r="G7586" s="492"/>
      <c r="H7586" s="199"/>
      <c r="I7586" s="199"/>
    </row>
    <row r="7587" spans="2:9" x14ac:dyDescent="0.3">
      <c r="B7587" s="285"/>
      <c r="C7587" s="492"/>
      <c r="D7587" s="492"/>
      <c r="E7587" s="492"/>
      <c r="F7587" s="492"/>
      <c r="G7587" s="492"/>
      <c r="H7587" s="199"/>
      <c r="I7587" s="199"/>
    </row>
    <row r="7588" spans="2:9" x14ac:dyDescent="0.3">
      <c r="B7588" s="285"/>
      <c r="C7588" s="492"/>
      <c r="D7588" s="492"/>
      <c r="E7588" s="492"/>
      <c r="F7588" s="492"/>
      <c r="G7588" s="492"/>
      <c r="H7588" s="199"/>
      <c r="I7588" s="199"/>
    </row>
    <row r="7589" spans="2:9" x14ac:dyDescent="0.3">
      <c r="B7589" s="285"/>
      <c r="C7589" s="492"/>
      <c r="D7589" s="492"/>
      <c r="E7589" s="492"/>
      <c r="F7589" s="492"/>
      <c r="G7589" s="492"/>
      <c r="H7589" s="199"/>
      <c r="I7589" s="199"/>
    </row>
    <row r="7590" spans="2:9" x14ac:dyDescent="0.3">
      <c r="B7590" s="285"/>
      <c r="C7590" s="492"/>
      <c r="D7590" s="492"/>
      <c r="E7590" s="492"/>
      <c r="F7590" s="492"/>
      <c r="G7590" s="492"/>
      <c r="H7590" s="199"/>
      <c r="I7590" s="199"/>
    </row>
    <row r="7591" spans="2:9" x14ac:dyDescent="0.3">
      <c r="B7591" s="285"/>
      <c r="C7591" s="492"/>
      <c r="D7591" s="492"/>
      <c r="E7591" s="492"/>
      <c r="F7591" s="492"/>
      <c r="G7591" s="492"/>
      <c r="H7591" s="199"/>
      <c r="I7591" s="199"/>
    </row>
    <row r="7592" spans="2:9" x14ac:dyDescent="0.3">
      <c r="B7592" s="285"/>
      <c r="C7592" s="492"/>
      <c r="D7592" s="492"/>
      <c r="E7592" s="492"/>
      <c r="F7592" s="492"/>
      <c r="G7592" s="492"/>
      <c r="H7592" s="199"/>
      <c r="I7592" s="199"/>
    </row>
    <row r="7593" spans="2:9" x14ac:dyDescent="0.3">
      <c r="B7593" s="285"/>
      <c r="C7593" s="492"/>
      <c r="D7593" s="492"/>
      <c r="E7593" s="492"/>
      <c r="F7593" s="492"/>
      <c r="G7593" s="492"/>
      <c r="H7593" s="199"/>
      <c r="I7593" s="199"/>
    </row>
    <row r="7594" spans="2:9" x14ac:dyDescent="0.3">
      <c r="B7594" s="285"/>
      <c r="C7594" s="492"/>
      <c r="D7594" s="492"/>
      <c r="E7594" s="492"/>
      <c r="F7594" s="492"/>
      <c r="G7594" s="492"/>
      <c r="H7594" s="199"/>
      <c r="I7594" s="199"/>
    </row>
    <row r="7595" spans="2:9" x14ac:dyDescent="0.3">
      <c r="B7595" s="285"/>
      <c r="C7595" s="492"/>
      <c r="D7595" s="492"/>
      <c r="E7595" s="492"/>
      <c r="F7595" s="492"/>
      <c r="G7595" s="492"/>
      <c r="H7595" s="199"/>
      <c r="I7595" s="199"/>
    </row>
    <row r="7596" spans="2:9" x14ac:dyDescent="0.3">
      <c r="B7596" s="285"/>
      <c r="C7596" s="492"/>
      <c r="D7596" s="492"/>
      <c r="E7596" s="492"/>
      <c r="F7596" s="492"/>
      <c r="G7596" s="492"/>
      <c r="H7596" s="199"/>
      <c r="I7596" s="199"/>
    </row>
    <row r="7597" spans="2:9" x14ac:dyDescent="0.3">
      <c r="B7597" s="285"/>
      <c r="C7597" s="492"/>
      <c r="D7597" s="492"/>
      <c r="E7597" s="492"/>
      <c r="F7597" s="492"/>
      <c r="G7597" s="492"/>
      <c r="H7597" s="199"/>
      <c r="I7597" s="199"/>
    </row>
    <row r="7598" spans="2:9" x14ac:dyDescent="0.3">
      <c r="B7598" s="285"/>
      <c r="C7598" s="492"/>
      <c r="D7598" s="492"/>
      <c r="E7598" s="492"/>
      <c r="F7598" s="492"/>
      <c r="G7598" s="492"/>
      <c r="H7598" s="199"/>
      <c r="I7598" s="199"/>
    </row>
    <row r="7599" spans="2:9" x14ac:dyDescent="0.3">
      <c r="B7599" s="285"/>
      <c r="C7599" s="492"/>
      <c r="D7599" s="492"/>
      <c r="E7599" s="492"/>
      <c r="F7599" s="492"/>
      <c r="G7599" s="492"/>
      <c r="H7599" s="199"/>
      <c r="I7599" s="199"/>
    </row>
    <row r="7600" spans="2:9" x14ac:dyDescent="0.3">
      <c r="B7600" s="285"/>
      <c r="C7600" s="492"/>
      <c r="D7600" s="492"/>
      <c r="E7600" s="492"/>
      <c r="F7600" s="492"/>
      <c r="G7600" s="492"/>
      <c r="H7600" s="199"/>
      <c r="I7600" s="199"/>
    </row>
    <row r="7601" spans="2:9" x14ac:dyDescent="0.3">
      <c r="B7601" s="285"/>
      <c r="C7601" s="492"/>
      <c r="D7601" s="492"/>
      <c r="E7601" s="492"/>
      <c r="F7601" s="492"/>
      <c r="G7601" s="492"/>
      <c r="H7601" s="199"/>
      <c r="I7601" s="199"/>
    </row>
    <row r="7602" spans="2:9" x14ac:dyDescent="0.3">
      <c r="B7602" s="285"/>
      <c r="C7602" s="492"/>
      <c r="D7602" s="492"/>
      <c r="E7602" s="492"/>
      <c r="F7602" s="492"/>
      <c r="G7602" s="492"/>
      <c r="H7602" s="199"/>
      <c r="I7602" s="199"/>
    </row>
    <row r="7603" spans="2:9" x14ac:dyDescent="0.3">
      <c r="B7603" s="285"/>
      <c r="C7603" s="492"/>
      <c r="D7603" s="492"/>
      <c r="E7603" s="492"/>
      <c r="F7603" s="492"/>
      <c r="G7603" s="492"/>
      <c r="H7603" s="199"/>
      <c r="I7603" s="199"/>
    </row>
    <row r="7604" spans="2:9" x14ac:dyDescent="0.3">
      <c r="B7604" s="285"/>
      <c r="C7604" s="492"/>
      <c r="D7604" s="492"/>
      <c r="E7604" s="492"/>
      <c r="F7604" s="492"/>
      <c r="G7604" s="492"/>
      <c r="H7604" s="199"/>
      <c r="I7604" s="199"/>
    </row>
    <row r="7605" spans="2:9" x14ac:dyDescent="0.3">
      <c r="B7605" s="285"/>
      <c r="C7605" s="492"/>
      <c r="D7605" s="492"/>
      <c r="E7605" s="492"/>
      <c r="F7605" s="492"/>
      <c r="G7605" s="492"/>
      <c r="H7605" s="199"/>
      <c r="I7605" s="199"/>
    </row>
    <row r="7606" spans="2:9" x14ac:dyDescent="0.3">
      <c r="B7606" s="285"/>
      <c r="C7606" s="492"/>
      <c r="D7606" s="492"/>
      <c r="E7606" s="492"/>
      <c r="F7606" s="492"/>
      <c r="G7606" s="492"/>
      <c r="H7606" s="199"/>
      <c r="I7606" s="199"/>
    </row>
    <row r="7607" spans="2:9" x14ac:dyDescent="0.3">
      <c r="B7607" s="285"/>
      <c r="C7607" s="492"/>
      <c r="D7607" s="492"/>
      <c r="E7607" s="492"/>
      <c r="F7607" s="492"/>
      <c r="G7607" s="492"/>
      <c r="H7607" s="199"/>
      <c r="I7607" s="199"/>
    </row>
    <row r="7608" spans="2:9" x14ac:dyDescent="0.3">
      <c r="B7608" s="285"/>
      <c r="C7608" s="492"/>
      <c r="D7608" s="492"/>
      <c r="E7608" s="492"/>
      <c r="F7608" s="492"/>
      <c r="G7608" s="492"/>
      <c r="H7608" s="199"/>
      <c r="I7608" s="199"/>
    </row>
    <row r="7609" spans="2:9" x14ac:dyDescent="0.3">
      <c r="B7609" s="285"/>
      <c r="C7609" s="492"/>
      <c r="D7609" s="492"/>
      <c r="E7609" s="492"/>
      <c r="F7609" s="492"/>
      <c r="G7609" s="492"/>
      <c r="H7609" s="199"/>
      <c r="I7609" s="199"/>
    </row>
    <row r="7610" spans="2:9" x14ac:dyDescent="0.3">
      <c r="B7610" s="285"/>
      <c r="C7610" s="492"/>
      <c r="D7610" s="492"/>
      <c r="E7610" s="492"/>
      <c r="F7610" s="492"/>
      <c r="G7610" s="492"/>
      <c r="H7610" s="199"/>
      <c r="I7610" s="199"/>
    </row>
    <row r="7611" spans="2:9" x14ac:dyDescent="0.3">
      <c r="B7611" s="285"/>
      <c r="C7611" s="492"/>
      <c r="D7611" s="492"/>
      <c r="E7611" s="492"/>
      <c r="F7611" s="492"/>
      <c r="G7611" s="492"/>
      <c r="H7611" s="199"/>
      <c r="I7611" s="199"/>
    </row>
    <row r="7612" spans="2:9" x14ac:dyDescent="0.3">
      <c r="B7612" s="285"/>
      <c r="C7612" s="492"/>
      <c r="D7612" s="492"/>
      <c r="E7612" s="492"/>
      <c r="F7612" s="492"/>
      <c r="G7612" s="492"/>
      <c r="H7612" s="199"/>
      <c r="I7612" s="199"/>
    </row>
    <row r="7613" spans="2:9" x14ac:dyDescent="0.3">
      <c r="B7613" s="285"/>
      <c r="C7613" s="492"/>
      <c r="D7613" s="492"/>
      <c r="E7613" s="492"/>
      <c r="F7613" s="492"/>
      <c r="G7613" s="492"/>
      <c r="H7613" s="199"/>
      <c r="I7613" s="199"/>
    </row>
    <row r="7614" spans="2:9" x14ac:dyDescent="0.3">
      <c r="B7614" s="285"/>
      <c r="C7614" s="492"/>
      <c r="D7614" s="492"/>
      <c r="E7614" s="492"/>
      <c r="F7614" s="492"/>
      <c r="G7614" s="492"/>
      <c r="H7614" s="199"/>
      <c r="I7614" s="199"/>
    </row>
    <row r="7615" spans="2:9" x14ac:dyDescent="0.3">
      <c r="B7615" s="285"/>
      <c r="C7615" s="492"/>
      <c r="D7615" s="492"/>
      <c r="E7615" s="492"/>
      <c r="F7615" s="492"/>
      <c r="G7615" s="492"/>
      <c r="H7615" s="199"/>
      <c r="I7615" s="199"/>
    </row>
    <row r="7616" spans="2:9" x14ac:dyDescent="0.3">
      <c r="B7616" s="285"/>
      <c r="C7616" s="492"/>
      <c r="D7616" s="492"/>
      <c r="E7616" s="492"/>
      <c r="F7616" s="492"/>
      <c r="G7616" s="492"/>
      <c r="H7616" s="199"/>
      <c r="I7616" s="199"/>
    </row>
    <row r="7617" spans="2:9" x14ac:dyDescent="0.3">
      <c r="B7617" s="285"/>
      <c r="C7617" s="492"/>
      <c r="D7617" s="492"/>
      <c r="E7617" s="492"/>
      <c r="F7617" s="492"/>
      <c r="G7617" s="492"/>
      <c r="H7617" s="199"/>
      <c r="I7617" s="199"/>
    </row>
    <row r="7618" spans="2:9" x14ac:dyDescent="0.3">
      <c r="B7618" s="285"/>
      <c r="C7618" s="492"/>
      <c r="D7618" s="492"/>
      <c r="E7618" s="492"/>
      <c r="F7618" s="492"/>
      <c r="G7618" s="492"/>
      <c r="H7618" s="199"/>
      <c r="I7618" s="199"/>
    </row>
    <row r="7619" spans="2:9" x14ac:dyDescent="0.3">
      <c r="B7619" s="285"/>
      <c r="C7619" s="492"/>
      <c r="D7619" s="492"/>
      <c r="E7619" s="492"/>
      <c r="F7619" s="492"/>
      <c r="G7619" s="492"/>
      <c r="H7619" s="199"/>
      <c r="I7619" s="199"/>
    </row>
    <row r="7620" spans="2:9" x14ac:dyDescent="0.3">
      <c r="B7620" s="285"/>
      <c r="C7620" s="492"/>
      <c r="D7620" s="492"/>
      <c r="E7620" s="492"/>
      <c r="F7620" s="492"/>
      <c r="G7620" s="492"/>
      <c r="H7620" s="199"/>
      <c r="I7620" s="199"/>
    </row>
    <row r="7621" spans="2:9" x14ac:dyDescent="0.3">
      <c r="B7621" s="285"/>
      <c r="C7621" s="492"/>
      <c r="D7621" s="492"/>
      <c r="E7621" s="492"/>
      <c r="F7621" s="492"/>
      <c r="G7621" s="492"/>
      <c r="H7621" s="199"/>
      <c r="I7621" s="199"/>
    </row>
    <row r="7622" spans="2:9" x14ac:dyDescent="0.3">
      <c r="B7622" s="285"/>
      <c r="C7622" s="492"/>
      <c r="D7622" s="492"/>
      <c r="E7622" s="492"/>
      <c r="F7622" s="492"/>
      <c r="G7622" s="492"/>
      <c r="H7622" s="199"/>
      <c r="I7622" s="199"/>
    </row>
    <row r="7623" spans="2:9" x14ac:dyDescent="0.3">
      <c r="B7623" s="285"/>
      <c r="C7623" s="492"/>
      <c r="D7623" s="492"/>
      <c r="E7623" s="492"/>
      <c r="F7623" s="492"/>
      <c r="G7623" s="492"/>
      <c r="H7623" s="199"/>
      <c r="I7623" s="199"/>
    </row>
    <row r="7624" spans="2:9" x14ac:dyDescent="0.3">
      <c r="B7624" s="285"/>
      <c r="C7624" s="492"/>
      <c r="D7624" s="492"/>
      <c r="E7624" s="492"/>
      <c r="F7624" s="492"/>
      <c r="G7624" s="492"/>
      <c r="H7624" s="199"/>
      <c r="I7624" s="199"/>
    </row>
    <row r="7625" spans="2:9" x14ac:dyDescent="0.3">
      <c r="B7625" s="285"/>
      <c r="C7625" s="492"/>
      <c r="D7625" s="492"/>
      <c r="E7625" s="492"/>
      <c r="F7625" s="492"/>
      <c r="G7625" s="492"/>
      <c r="H7625" s="199"/>
      <c r="I7625" s="199"/>
    </row>
    <row r="7626" spans="2:9" x14ac:dyDescent="0.3">
      <c r="B7626" s="285"/>
      <c r="C7626" s="492"/>
      <c r="D7626" s="492"/>
      <c r="E7626" s="492"/>
      <c r="F7626" s="492"/>
      <c r="G7626" s="492"/>
      <c r="H7626" s="199"/>
      <c r="I7626" s="199"/>
    </row>
    <row r="7627" spans="2:9" x14ac:dyDescent="0.3">
      <c r="B7627" s="285"/>
      <c r="C7627" s="492"/>
      <c r="D7627" s="492"/>
      <c r="E7627" s="492"/>
      <c r="F7627" s="492"/>
      <c r="G7627" s="492"/>
      <c r="H7627" s="199"/>
      <c r="I7627" s="199"/>
    </row>
    <row r="7628" spans="2:9" x14ac:dyDescent="0.3">
      <c r="B7628" s="285"/>
      <c r="C7628" s="492"/>
      <c r="D7628" s="492"/>
      <c r="E7628" s="492"/>
      <c r="F7628" s="492"/>
      <c r="G7628" s="492"/>
      <c r="H7628" s="199"/>
      <c r="I7628" s="199"/>
    </row>
    <row r="7629" spans="2:9" x14ac:dyDescent="0.3">
      <c r="B7629" s="285"/>
      <c r="C7629" s="492"/>
      <c r="D7629" s="492"/>
      <c r="E7629" s="492"/>
      <c r="F7629" s="492"/>
      <c r="G7629" s="492"/>
      <c r="H7629" s="199"/>
      <c r="I7629" s="199"/>
    </row>
    <row r="7630" spans="2:9" x14ac:dyDescent="0.3">
      <c r="B7630" s="285"/>
      <c r="C7630" s="492"/>
      <c r="D7630" s="492"/>
      <c r="E7630" s="492"/>
      <c r="F7630" s="492"/>
      <c r="G7630" s="492"/>
      <c r="H7630" s="199"/>
      <c r="I7630" s="199"/>
    </row>
    <row r="7631" spans="2:9" x14ac:dyDescent="0.3">
      <c r="B7631" s="285"/>
      <c r="C7631" s="492"/>
      <c r="D7631" s="492"/>
      <c r="E7631" s="492"/>
      <c r="F7631" s="492"/>
      <c r="G7631" s="492"/>
      <c r="H7631" s="199"/>
      <c r="I7631" s="199"/>
    </row>
    <row r="7632" spans="2:9" x14ac:dyDescent="0.3">
      <c r="B7632" s="285"/>
      <c r="C7632" s="492"/>
      <c r="D7632" s="492"/>
      <c r="E7632" s="492"/>
      <c r="F7632" s="492"/>
      <c r="G7632" s="492"/>
      <c r="H7632" s="199"/>
      <c r="I7632" s="199"/>
    </row>
    <row r="7633" spans="2:9" x14ac:dyDescent="0.3">
      <c r="B7633" s="285"/>
      <c r="C7633" s="492"/>
      <c r="D7633" s="492"/>
      <c r="E7633" s="492"/>
      <c r="F7633" s="492"/>
      <c r="G7633" s="492"/>
      <c r="H7633" s="199"/>
      <c r="I7633" s="199"/>
    </row>
    <row r="7634" spans="2:9" x14ac:dyDescent="0.3">
      <c r="B7634" s="285"/>
      <c r="C7634" s="492"/>
      <c r="D7634" s="492"/>
      <c r="E7634" s="492"/>
      <c r="F7634" s="492"/>
      <c r="G7634" s="492"/>
      <c r="H7634" s="199"/>
      <c r="I7634" s="199"/>
    </row>
    <row r="7635" spans="2:9" x14ac:dyDescent="0.3">
      <c r="B7635" s="285"/>
      <c r="C7635" s="492"/>
      <c r="D7635" s="492"/>
      <c r="E7635" s="492"/>
      <c r="F7635" s="492"/>
      <c r="G7635" s="492"/>
      <c r="H7635" s="199"/>
      <c r="I7635" s="199"/>
    </row>
    <row r="7636" spans="2:9" x14ac:dyDescent="0.3">
      <c r="B7636" s="285"/>
      <c r="C7636" s="492"/>
      <c r="D7636" s="492"/>
      <c r="E7636" s="492"/>
      <c r="F7636" s="492"/>
      <c r="G7636" s="492"/>
      <c r="H7636" s="199"/>
      <c r="I7636" s="199"/>
    </row>
    <row r="7637" spans="2:9" x14ac:dyDescent="0.3">
      <c r="B7637" s="285"/>
      <c r="C7637" s="492"/>
      <c r="D7637" s="492"/>
      <c r="E7637" s="492"/>
      <c r="F7637" s="492"/>
      <c r="G7637" s="492"/>
      <c r="H7637" s="199"/>
      <c r="I7637" s="199"/>
    </row>
    <row r="7638" spans="2:9" x14ac:dyDescent="0.3">
      <c r="B7638" s="285"/>
      <c r="C7638" s="492"/>
      <c r="D7638" s="492"/>
      <c r="E7638" s="492"/>
      <c r="F7638" s="492"/>
      <c r="G7638" s="492"/>
      <c r="H7638" s="199"/>
      <c r="I7638" s="199"/>
    </row>
    <row r="7639" spans="2:9" x14ac:dyDescent="0.3">
      <c r="B7639" s="285"/>
      <c r="C7639" s="492"/>
      <c r="D7639" s="492"/>
      <c r="E7639" s="492"/>
      <c r="F7639" s="492"/>
      <c r="G7639" s="492"/>
      <c r="H7639" s="199"/>
      <c r="I7639" s="199"/>
    </row>
    <row r="7640" spans="2:9" x14ac:dyDescent="0.3">
      <c r="B7640" s="285"/>
      <c r="C7640" s="492"/>
      <c r="D7640" s="492"/>
      <c r="E7640" s="492"/>
      <c r="F7640" s="492"/>
      <c r="G7640" s="492"/>
      <c r="H7640" s="199"/>
      <c r="I7640" s="199"/>
    </row>
    <row r="7641" spans="2:9" x14ac:dyDescent="0.3">
      <c r="B7641" s="285"/>
      <c r="C7641" s="492"/>
      <c r="D7641" s="492"/>
      <c r="E7641" s="492"/>
      <c r="F7641" s="492"/>
      <c r="G7641" s="492"/>
      <c r="H7641" s="199"/>
      <c r="I7641" s="199"/>
    </row>
    <row r="7642" spans="2:9" x14ac:dyDescent="0.3">
      <c r="B7642" s="285"/>
      <c r="C7642" s="492"/>
      <c r="D7642" s="492"/>
      <c r="E7642" s="492"/>
      <c r="F7642" s="492"/>
      <c r="G7642" s="492"/>
      <c r="H7642" s="199"/>
      <c r="I7642" s="199"/>
    </row>
    <row r="7643" spans="2:9" x14ac:dyDescent="0.3">
      <c r="B7643" s="285"/>
      <c r="C7643" s="492"/>
      <c r="D7643" s="492"/>
      <c r="E7643" s="492"/>
      <c r="F7643" s="492"/>
      <c r="G7643" s="492"/>
      <c r="H7643" s="199"/>
      <c r="I7643" s="199"/>
    </row>
    <row r="7644" spans="2:9" x14ac:dyDescent="0.3">
      <c r="B7644" s="285"/>
      <c r="C7644" s="492"/>
      <c r="D7644" s="492"/>
      <c r="E7644" s="492"/>
      <c r="F7644" s="492"/>
      <c r="G7644" s="492"/>
      <c r="H7644" s="199"/>
      <c r="I7644" s="199"/>
    </row>
    <row r="7645" spans="2:9" x14ac:dyDescent="0.3">
      <c r="B7645" s="285"/>
      <c r="C7645" s="492"/>
      <c r="D7645" s="492"/>
      <c r="E7645" s="492"/>
      <c r="F7645" s="492"/>
      <c r="G7645" s="492"/>
      <c r="H7645" s="199"/>
      <c r="I7645" s="199"/>
    </row>
    <row r="7646" spans="2:9" x14ac:dyDescent="0.3">
      <c r="B7646" s="285"/>
      <c r="C7646" s="492"/>
      <c r="D7646" s="492"/>
      <c r="E7646" s="492"/>
      <c r="F7646" s="492"/>
      <c r="G7646" s="492"/>
      <c r="H7646" s="199"/>
      <c r="I7646" s="199"/>
    </row>
    <row r="7647" spans="2:9" x14ac:dyDescent="0.3">
      <c r="B7647" s="285"/>
      <c r="C7647" s="492"/>
      <c r="D7647" s="492"/>
      <c r="E7647" s="492"/>
      <c r="F7647" s="492"/>
      <c r="G7647" s="492"/>
      <c r="H7647" s="199"/>
      <c r="I7647" s="199"/>
    </row>
    <row r="7648" spans="2:9" x14ac:dyDescent="0.3">
      <c r="B7648" s="285"/>
      <c r="C7648" s="492"/>
      <c r="D7648" s="492"/>
      <c r="E7648" s="492"/>
      <c r="F7648" s="492"/>
      <c r="G7648" s="492"/>
      <c r="H7648" s="199"/>
      <c r="I7648" s="199"/>
    </row>
    <row r="7649" spans="2:9" x14ac:dyDescent="0.3">
      <c r="B7649" s="285"/>
      <c r="C7649" s="492"/>
      <c r="D7649" s="492"/>
      <c r="E7649" s="492"/>
      <c r="F7649" s="492"/>
      <c r="G7649" s="492"/>
      <c r="H7649" s="199"/>
      <c r="I7649" s="199"/>
    </row>
    <row r="7650" spans="2:9" x14ac:dyDescent="0.3">
      <c r="B7650" s="285"/>
      <c r="C7650" s="492"/>
      <c r="D7650" s="492"/>
      <c r="E7650" s="492"/>
      <c r="F7650" s="492"/>
      <c r="G7650" s="492"/>
      <c r="H7650" s="199"/>
      <c r="I7650" s="199"/>
    </row>
    <row r="7651" spans="2:9" x14ac:dyDescent="0.3">
      <c r="B7651" s="285"/>
      <c r="C7651" s="492"/>
      <c r="D7651" s="492"/>
      <c r="E7651" s="492"/>
      <c r="F7651" s="492"/>
      <c r="G7651" s="492"/>
      <c r="H7651" s="199"/>
      <c r="I7651" s="199"/>
    </row>
    <row r="7652" spans="2:9" x14ac:dyDescent="0.3">
      <c r="B7652" s="285"/>
      <c r="C7652" s="492"/>
      <c r="D7652" s="492"/>
      <c r="E7652" s="492"/>
      <c r="F7652" s="492"/>
      <c r="G7652" s="492"/>
      <c r="H7652" s="199"/>
      <c r="I7652" s="199"/>
    </row>
    <row r="7653" spans="2:9" x14ac:dyDescent="0.3">
      <c r="B7653" s="285"/>
      <c r="C7653" s="492"/>
      <c r="D7653" s="492"/>
      <c r="E7653" s="492"/>
      <c r="F7653" s="492"/>
      <c r="G7653" s="492"/>
      <c r="H7653" s="199"/>
      <c r="I7653" s="199"/>
    </row>
    <row r="7654" spans="2:9" x14ac:dyDescent="0.3">
      <c r="B7654" s="285"/>
      <c r="C7654" s="492"/>
      <c r="D7654" s="492"/>
      <c r="E7654" s="492"/>
      <c r="F7654" s="492"/>
      <c r="G7654" s="492"/>
      <c r="H7654" s="199"/>
      <c r="I7654" s="199"/>
    </row>
    <row r="7655" spans="2:9" x14ac:dyDescent="0.3">
      <c r="B7655" s="285"/>
      <c r="C7655" s="492"/>
      <c r="D7655" s="492"/>
      <c r="E7655" s="492"/>
      <c r="F7655" s="492"/>
      <c r="G7655" s="492"/>
      <c r="H7655" s="199"/>
      <c r="I7655" s="199"/>
    </row>
    <row r="7656" spans="2:9" x14ac:dyDescent="0.3">
      <c r="B7656" s="285"/>
      <c r="C7656" s="492"/>
      <c r="D7656" s="492"/>
      <c r="E7656" s="492"/>
      <c r="F7656" s="492"/>
      <c r="G7656" s="492"/>
      <c r="H7656" s="199"/>
      <c r="I7656" s="199"/>
    </row>
    <row r="7657" spans="2:9" x14ac:dyDescent="0.3">
      <c r="B7657" s="285"/>
      <c r="C7657" s="492"/>
      <c r="D7657" s="492"/>
      <c r="E7657" s="492"/>
      <c r="F7657" s="492"/>
      <c r="G7657" s="492"/>
      <c r="H7657" s="199"/>
      <c r="I7657" s="199"/>
    </row>
    <row r="7658" spans="2:9" x14ac:dyDescent="0.3">
      <c r="B7658" s="285"/>
      <c r="C7658" s="492"/>
      <c r="D7658" s="492"/>
      <c r="E7658" s="492"/>
      <c r="F7658" s="492"/>
      <c r="G7658" s="492"/>
      <c r="H7658" s="199"/>
      <c r="I7658" s="199"/>
    </row>
    <row r="7659" spans="2:9" x14ac:dyDescent="0.3">
      <c r="B7659" s="285"/>
      <c r="C7659" s="492"/>
      <c r="D7659" s="492"/>
      <c r="E7659" s="492"/>
      <c r="F7659" s="492"/>
      <c r="G7659" s="492"/>
      <c r="H7659" s="199"/>
      <c r="I7659" s="199"/>
    </row>
    <row r="7660" spans="2:9" x14ac:dyDescent="0.3">
      <c r="B7660" s="285"/>
      <c r="C7660" s="492"/>
      <c r="D7660" s="492"/>
      <c r="E7660" s="492"/>
      <c r="F7660" s="492"/>
      <c r="G7660" s="492"/>
      <c r="H7660" s="199"/>
      <c r="I7660" s="199"/>
    </row>
    <row r="7661" spans="2:9" x14ac:dyDescent="0.3">
      <c r="B7661" s="285"/>
      <c r="C7661" s="492"/>
      <c r="D7661" s="492"/>
      <c r="E7661" s="492"/>
      <c r="F7661" s="492"/>
      <c r="G7661" s="492"/>
      <c r="H7661" s="199"/>
      <c r="I7661" s="199"/>
    </row>
    <row r="7662" spans="2:9" x14ac:dyDescent="0.3">
      <c r="B7662" s="285"/>
      <c r="C7662" s="492"/>
      <c r="D7662" s="492"/>
      <c r="E7662" s="492"/>
      <c r="F7662" s="492"/>
      <c r="G7662" s="492"/>
      <c r="H7662" s="199"/>
      <c r="I7662" s="199"/>
    </row>
    <row r="7663" spans="2:9" x14ac:dyDescent="0.3">
      <c r="B7663" s="285"/>
      <c r="C7663" s="492"/>
      <c r="D7663" s="492"/>
      <c r="E7663" s="492"/>
      <c r="F7663" s="492"/>
      <c r="G7663" s="492"/>
      <c r="H7663" s="199"/>
      <c r="I7663" s="199"/>
    </row>
    <row r="7664" spans="2:9" x14ac:dyDescent="0.3">
      <c r="B7664" s="285"/>
      <c r="C7664" s="492"/>
      <c r="D7664" s="492"/>
      <c r="E7664" s="492"/>
      <c r="F7664" s="492"/>
      <c r="G7664" s="492"/>
      <c r="H7664" s="199"/>
      <c r="I7664" s="199"/>
    </row>
    <row r="7665" spans="2:9" x14ac:dyDescent="0.3">
      <c r="B7665" s="285"/>
      <c r="C7665" s="492"/>
      <c r="D7665" s="492"/>
      <c r="E7665" s="492"/>
      <c r="F7665" s="492"/>
      <c r="G7665" s="492"/>
      <c r="H7665" s="199"/>
      <c r="I7665" s="199"/>
    </row>
    <row r="7666" spans="2:9" x14ac:dyDescent="0.3">
      <c r="B7666" s="285"/>
      <c r="C7666" s="492"/>
      <c r="D7666" s="492"/>
      <c r="E7666" s="492"/>
      <c r="F7666" s="492"/>
      <c r="G7666" s="492"/>
      <c r="H7666" s="199"/>
      <c r="I7666" s="199"/>
    </row>
    <row r="7667" spans="2:9" x14ac:dyDescent="0.3">
      <c r="B7667" s="285"/>
      <c r="C7667" s="492"/>
      <c r="D7667" s="492"/>
      <c r="E7667" s="492"/>
      <c r="F7667" s="492"/>
      <c r="G7667" s="492"/>
      <c r="H7667" s="199"/>
      <c r="I7667" s="199"/>
    </row>
    <row r="7668" spans="2:9" x14ac:dyDescent="0.3">
      <c r="B7668" s="285"/>
      <c r="C7668" s="492"/>
      <c r="D7668" s="492"/>
      <c r="E7668" s="492"/>
      <c r="F7668" s="492"/>
      <c r="G7668" s="492"/>
      <c r="H7668" s="199"/>
      <c r="I7668" s="199"/>
    </row>
    <row r="7669" spans="2:9" x14ac:dyDescent="0.3">
      <c r="B7669" s="285"/>
      <c r="C7669" s="492"/>
      <c r="D7669" s="492"/>
      <c r="E7669" s="492"/>
      <c r="F7669" s="492"/>
      <c r="G7669" s="492"/>
      <c r="H7669" s="199"/>
      <c r="I7669" s="199"/>
    </row>
    <row r="7670" spans="2:9" x14ac:dyDescent="0.3">
      <c r="B7670" s="285"/>
      <c r="C7670" s="492"/>
      <c r="D7670" s="492"/>
      <c r="E7670" s="492"/>
      <c r="F7670" s="492"/>
      <c r="G7670" s="492"/>
      <c r="H7670" s="199"/>
      <c r="I7670" s="199"/>
    </row>
    <row r="7671" spans="2:9" x14ac:dyDescent="0.3">
      <c r="B7671" s="285"/>
      <c r="C7671" s="492"/>
      <c r="D7671" s="492"/>
      <c r="E7671" s="492"/>
      <c r="F7671" s="492"/>
      <c r="G7671" s="492"/>
      <c r="H7671" s="199"/>
      <c r="I7671" s="199"/>
    </row>
    <row r="7672" spans="2:9" x14ac:dyDescent="0.3">
      <c r="B7672" s="285"/>
      <c r="C7672" s="492"/>
      <c r="D7672" s="492"/>
      <c r="E7672" s="492"/>
      <c r="F7672" s="492"/>
      <c r="G7672" s="492"/>
      <c r="H7672" s="199"/>
      <c r="I7672" s="199"/>
    </row>
    <row r="7673" spans="2:9" x14ac:dyDescent="0.3">
      <c r="B7673" s="285"/>
      <c r="C7673" s="492"/>
      <c r="D7673" s="492"/>
      <c r="E7673" s="492"/>
      <c r="F7673" s="492"/>
      <c r="G7673" s="492"/>
      <c r="H7673" s="199"/>
      <c r="I7673" s="199"/>
    </row>
    <row r="7674" spans="2:9" x14ac:dyDescent="0.3">
      <c r="B7674" s="285"/>
      <c r="C7674" s="492"/>
      <c r="D7674" s="492"/>
      <c r="E7674" s="492"/>
      <c r="F7674" s="492"/>
      <c r="G7674" s="492"/>
      <c r="H7674" s="199"/>
      <c r="I7674" s="199"/>
    </row>
    <row r="7675" spans="2:9" x14ac:dyDescent="0.3">
      <c r="B7675" s="285"/>
      <c r="C7675" s="492"/>
      <c r="D7675" s="492"/>
      <c r="E7675" s="492"/>
      <c r="F7675" s="492"/>
      <c r="G7675" s="492"/>
      <c r="H7675" s="199"/>
      <c r="I7675" s="199"/>
    </row>
    <row r="7676" spans="2:9" x14ac:dyDescent="0.3">
      <c r="B7676" s="285"/>
      <c r="C7676" s="492"/>
      <c r="D7676" s="492"/>
      <c r="E7676" s="492"/>
      <c r="F7676" s="492"/>
      <c r="G7676" s="492"/>
      <c r="H7676" s="199"/>
      <c r="I7676" s="199"/>
    </row>
    <row r="7677" spans="2:9" x14ac:dyDescent="0.3">
      <c r="B7677" s="285"/>
      <c r="C7677" s="492"/>
      <c r="D7677" s="492"/>
      <c r="E7677" s="492"/>
      <c r="F7677" s="492"/>
      <c r="G7677" s="492"/>
      <c r="H7677" s="199"/>
      <c r="I7677" s="199"/>
    </row>
    <row r="7678" spans="2:9" x14ac:dyDescent="0.3">
      <c r="B7678" s="285"/>
      <c r="C7678" s="492"/>
      <c r="D7678" s="492"/>
      <c r="E7678" s="492"/>
      <c r="F7678" s="492"/>
      <c r="G7678" s="492"/>
      <c r="H7678" s="199"/>
      <c r="I7678" s="199"/>
    </row>
    <row r="7679" spans="2:9" x14ac:dyDescent="0.3">
      <c r="B7679" s="285"/>
      <c r="C7679" s="492"/>
      <c r="D7679" s="492"/>
      <c r="E7679" s="492"/>
      <c r="F7679" s="492"/>
      <c r="G7679" s="492"/>
      <c r="H7679" s="199"/>
      <c r="I7679" s="199"/>
    </row>
    <row r="7680" spans="2:9" x14ac:dyDescent="0.3">
      <c r="B7680" s="285"/>
      <c r="C7680" s="492"/>
      <c r="D7680" s="492"/>
      <c r="E7680" s="492"/>
      <c r="F7680" s="492"/>
      <c r="G7680" s="492"/>
      <c r="H7680" s="199"/>
      <c r="I7680" s="199"/>
    </row>
    <row r="7681" spans="2:9" x14ac:dyDescent="0.3">
      <c r="B7681" s="285"/>
      <c r="C7681" s="492"/>
      <c r="D7681" s="492"/>
      <c r="E7681" s="492"/>
      <c r="F7681" s="492"/>
      <c r="G7681" s="492"/>
      <c r="H7681" s="199"/>
      <c r="I7681" s="199"/>
    </row>
    <row r="7682" spans="2:9" x14ac:dyDescent="0.3">
      <c r="B7682" s="285"/>
      <c r="C7682" s="492"/>
      <c r="D7682" s="492"/>
      <c r="E7682" s="492"/>
      <c r="F7682" s="492"/>
      <c r="G7682" s="492"/>
      <c r="H7682" s="199"/>
      <c r="I7682" s="199"/>
    </row>
    <row r="7683" spans="2:9" x14ac:dyDescent="0.3">
      <c r="B7683" s="285"/>
      <c r="C7683" s="492"/>
      <c r="D7683" s="492"/>
      <c r="E7683" s="492"/>
      <c r="F7683" s="492"/>
      <c r="G7683" s="492"/>
      <c r="H7683" s="199"/>
      <c r="I7683" s="199"/>
    </row>
    <row r="7684" spans="2:9" x14ac:dyDescent="0.3">
      <c r="B7684" s="285"/>
      <c r="C7684" s="492"/>
      <c r="D7684" s="492"/>
      <c r="E7684" s="492"/>
      <c r="F7684" s="492"/>
      <c r="G7684" s="492"/>
      <c r="H7684" s="199"/>
      <c r="I7684" s="199"/>
    </row>
    <row r="7685" spans="2:9" x14ac:dyDescent="0.3">
      <c r="B7685" s="285"/>
      <c r="C7685" s="492"/>
      <c r="D7685" s="492"/>
      <c r="E7685" s="492"/>
      <c r="F7685" s="492"/>
      <c r="G7685" s="492"/>
      <c r="H7685" s="199"/>
      <c r="I7685" s="199"/>
    </row>
    <row r="7686" spans="2:9" x14ac:dyDescent="0.3">
      <c r="B7686" s="285"/>
      <c r="C7686" s="492"/>
      <c r="D7686" s="492"/>
      <c r="E7686" s="492"/>
      <c r="F7686" s="492"/>
      <c r="G7686" s="492"/>
      <c r="H7686" s="199"/>
      <c r="I7686" s="199"/>
    </row>
    <row r="7687" spans="2:9" x14ac:dyDescent="0.3">
      <c r="B7687" s="285"/>
      <c r="C7687" s="492"/>
      <c r="D7687" s="492"/>
      <c r="E7687" s="492"/>
      <c r="F7687" s="492"/>
      <c r="G7687" s="492"/>
      <c r="H7687" s="199"/>
      <c r="I7687" s="199"/>
    </row>
    <row r="7688" spans="2:9" x14ac:dyDescent="0.3">
      <c r="B7688" s="285"/>
      <c r="C7688" s="492"/>
      <c r="D7688" s="492"/>
      <c r="E7688" s="492"/>
      <c r="F7688" s="492"/>
      <c r="G7688" s="492"/>
      <c r="H7688" s="199"/>
      <c r="I7688" s="199"/>
    </row>
    <row r="7689" spans="2:9" x14ac:dyDescent="0.3">
      <c r="B7689" s="285"/>
      <c r="C7689" s="492"/>
      <c r="D7689" s="492"/>
      <c r="E7689" s="492"/>
      <c r="F7689" s="492"/>
      <c r="G7689" s="492"/>
      <c r="H7689" s="199"/>
      <c r="I7689" s="199"/>
    </row>
    <row r="7690" spans="2:9" x14ac:dyDescent="0.3">
      <c r="B7690" s="285"/>
      <c r="C7690" s="492"/>
      <c r="D7690" s="492"/>
      <c r="E7690" s="492"/>
      <c r="F7690" s="492"/>
      <c r="G7690" s="492"/>
      <c r="H7690" s="199"/>
      <c r="I7690" s="199"/>
    </row>
    <row r="7691" spans="2:9" x14ac:dyDescent="0.3">
      <c r="B7691" s="285"/>
      <c r="C7691" s="492"/>
      <c r="D7691" s="492"/>
      <c r="E7691" s="492"/>
      <c r="F7691" s="492"/>
      <c r="G7691" s="492"/>
      <c r="H7691" s="199"/>
      <c r="I7691" s="199"/>
    </row>
    <row r="7692" spans="2:9" x14ac:dyDescent="0.3">
      <c r="B7692" s="285"/>
      <c r="C7692" s="492"/>
      <c r="D7692" s="492"/>
      <c r="E7692" s="492"/>
      <c r="F7692" s="492"/>
      <c r="G7692" s="492"/>
      <c r="H7692" s="199"/>
      <c r="I7692" s="199"/>
    </row>
    <row r="7693" spans="2:9" x14ac:dyDescent="0.3">
      <c r="B7693" s="285"/>
      <c r="C7693" s="492"/>
      <c r="D7693" s="492"/>
      <c r="E7693" s="492"/>
      <c r="F7693" s="492"/>
      <c r="G7693" s="492"/>
      <c r="H7693" s="199"/>
      <c r="I7693" s="199"/>
    </row>
    <row r="7694" spans="2:9" x14ac:dyDescent="0.3">
      <c r="B7694" s="285"/>
      <c r="C7694" s="492"/>
      <c r="D7694" s="492"/>
      <c r="E7694" s="492"/>
      <c r="F7694" s="492"/>
      <c r="G7694" s="492"/>
      <c r="H7694" s="199"/>
      <c r="I7694" s="199"/>
    </row>
    <row r="7695" spans="2:9" x14ac:dyDescent="0.3">
      <c r="B7695" s="285"/>
      <c r="C7695" s="492"/>
      <c r="D7695" s="492"/>
      <c r="E7695" s="492"/>
      <c r="F7695" s="492"/>
      <c r="G7695" s="492"/>
      <c r="H7695" s="199"/>
      <c r="I7695" s="199"/>
    </row>
    <row r="7696" spans="2:9" x14ac:dyDescent="0.3">
      <c r="B7696" s="285"/>
      <c r="C7696" s="492"/>
      <c r="D7696" s="492"/>
      <c r="E7696" s="492"/>
      <c r="F7696" s="492"/>
      <c r="G7696" s="492"/>
      <c r="H7696" s="199"/>
      <c r="I7696" s="199"/>
    </row>
    <row r="7697" spans="2:9" x14ac:dyDescent="0.3">
      <c r="B7697" s="285"/>
      <c r="C7697" s="492"/>
      <c r="D7697" s="492"/>
      <c r="E7697" s="492"/>
      <c r="F7697" s="492"/>
      <c r="G7697" s="492"/>
      <c r="H7697" s="199"/>
      <c r="I7697" s="199"/>
    </row>
    <row r="7698" spans="2:9" x14ac:dyDescent="0.3">
      <c r="B7698" s="285"/>
      <c r="C7698" s="492"/>
      <c r="D7698" s="492"/>
      <c r="E7698" s="492"/>
      <c r="F7698" s="492"/>
      <c r="G7698" s="492"/>
      <c r="H7698" s="199"/>
      <c r="I7698" s="199"/>
    </row>
    <row r="7699" spans="2:9" x14ac:dyDescent="0.3">
      <c r="B7699" s="285"/>
      <c r="C7699" s="492"/>
      <c r="D7699" s="492"/>
      <c r="E7699" s="492"/>
      <c r="F7699" s="492"/>
      <c r="G7699" s="492"/>
      <c r="H7699" s="199"/>
      <c r="I7699" s="199"/>
    </row>
    <row r="7700" spans="2:9" x14ac:dyDescent="0.3">
      <c r="B7700" s="285"/>
      <c r="C7700" s="492"/>
      <c r="D7700" s="492"/>
      <c r="E7700" s="492"/>
      <c r="F7700" s="492"/>
      <c r="G7700" s="492"/>
      <c r="H7700" s="199"/>
      <c r="I7700" s="199"/>
    </row>
    <row r="7701" spans="2:9" x14ac:dyDescent="0.3">
      <c r="B7701" s="285"/>
      <c r="C7701" s="492"/>
      <c r="D7701" s="492"/>
      <c r="E7701" s="492"/>
      <c r="F7701" s="492"/>
      <c r="G7701" s="492"/>
      <c r="H7701" s="199"/>
      <c r="I7701" s="199"/>
    </row>
    <row r="7702" spans="2:9" x14ac:dyDescent="0.3">
      <c r="B7702" s="285"/>
      <c r="C7702" s="492"/>
      <c r="D7702" s="492"/>
      <c r="E7702" s="492"/>
      <c r="F7702" s="492"/>
      <c r="G7702" s="492"/>
      <c r="H7702" s="199"/>
      <c r="I7702" s="199"/>
    </row>
    <row r="7703" spans="2:9" x14ac:dyDescent="0.3">
      <c r="B7703" s="285"/>
      <c r="C7703" s="492"/>
      <c r="D7703" s="492"/>
      <c r="E7703" s="492"/>
      <c r="F7703" s="492"/>
      <c r="G7703" s="492"/>
      <c r="H7703" s="199"/>
      <c r="I7703" s="199"/>
    </row>
    <row r="7704" spans="2:9" x14ac:dyDescent="0.3">
      <c r="B7704" s="285"/>
      <c r="C7704" s="492"/>
      <c r="D7704" s="492"/>
      <c r="E7704" s="492"/>
      <c r="F7704" s="492"/>
      <c r="G7704" s="492"/>
      <c r="H7704" s="199"/>
      <c r="I7704" s="199"/>
    </row>
    <row r="7705" spans="2:9" x14ac:dyDescent="0.3">
      <c r="B7705" s="285"/>
      <c r="C7705" s="492"/>
      <c r="D7705" s="492"/>
      <c r="E7705" s="492"/>
      <c r="F7705" s="492"/>
      <c r="G7705" s="492"/>
      <c r="H7705" s="199"/>
      <c r="I7705" s="199"/>
    </row>
    <row r="7706" spans="2:9" x14ac:dyDescent="0.3">
      <c r="B7706" s="285"/>
      <c r="C7706" s="492"/>
      <c r="D7706" s="492"/>
      <c r="E7706" s="492"/>
      <c r="F7706" s="492"/>
      <c r="G7706" s="492"/>
      <c r="H7706" s="199"/>
      <c r="I7706" s="199"/>
    </row>
    <row r="7707" spans="2:9" x14ac:dyDescent="0.3">
      <c r="B7707" s="285"/>
      <c r="C7707" s="492"/>
      <c r="D7707" s="492"/>
      <c r="E7707" s="492"/>
      <c r="F7707" s="492"/>
      <c r="G7707" s="492"/>
      <c r="H7707" s="199"/>
      <c r="I7707" s="199"/>
    </row>
    <row r="7708" spans="2:9" x14ac:dyDescent="0.3">
      <c r="B7708" s="285"/>
      <c r="C7708" s="492"/>
      <c r="D7708" s="492"/>
      <c r="E7708" s="492"/>
      <c r="F7708" s="492"/>
      <c r="G7708" s="492"/>
      <c r="H7708" s="199"/>
      <c r="I7708" s="199"/>
    </row>
    <row r="7709" spans="2:9" x14ac:dyDescent="0.3">
      <c r="B7709" s="285"/>
      <c r="C7709" s="492"/>
      <c r="D7709" s="492"/>
      <c r="E7709" s="492"/>
      <c r="F7709" s="492"/>
      <c r="G7709" s="492"/>
      <c r="H7709" s="199"/>
      <c r="I7709" s="199"/>
    </row>
    <row r="7710" spans="2:9" x14ac:dyDescent="0.3">
      <c r="B7710" s="285"/>
      <c r="C7710" s="492"/>
      <c r="D7710" s="492"/>
      <c r="E7710" s="492"/>
      <c r="F7710" s="492"/>
      <c r="G7710" s="492"/>
      <c r="H7710" s="199"/>
      <c r="I7710" s="199"/>
    </row>
    <row r="7711" spans="2:9" x14ac:dyDescent="0.3">
      <c r="B7711" s="285"/>
      <c r="C7711" s="492"/>
      <c r="D7711" s="492"/>
      <c r="E7711" s="492"/>
      <c r="F7711" s="492"/>
      <c r="G7711" s="492"/>
      <c r="H7711" s="199"/>
      <c r="I7711" s="199"/>
    </row>
    <row r="7712" spans="2:9" x14ac:dyDescent="0.3">
      <c r="B7712" s="285"/>
      <c r="C7712" s="492"/>
      <c r="D7712" s="492"/>
      <c r="E7712" s="492"/>
      <c r="F7712" s="492"/>
      <c r="G7712" s="492"/>
      <c r="H7712" s="199"/>
      <c r="I7712" s="199"/>
    </row>
    <row r="7713" spans="2:9" x14ac:dyDescent="0.3">
      <c r="B7713" s="285"/>
      <c r="C7713" s="492"/>
      <c r="D7713" s="492"/>
      <c r="E7713" s="492"/>
      <c r="F7713" s="492"/>
      <c r="G7713" s="492"/>
      <c r="H7713" s="199"/>
      <c r="I7713" s="199"/>
    </row>
    <row r="7714" spans="2:9" x14ac:dyDescent="0.3">
      <c r="B7714" s="285"/>
      <c r="C7714" s="492"/>
      <c r="D7714" s="492"/>
      <c r="E7714" s="492"/>
      <c r="F7714" s="492"/>
      <c r="G7714" s="492"/>
      <c r="H7714" s="199"/>
      <c r="I7714" s="199"/>
    </row>
    <row r="7715" spans="2:9" x14ac:dyDescent="0.3">
      <c r="B7715" s="285"/>
      <c r="C7715" s="492"/>
      <c r="D7715" s="492"/>
      <c r="E7715" s="492"/>
      <c r="F7715" s="492"/>
      <c r="G7715" s="492"/>
      <c r="H7715" s="199"/>
      <c r="I7715" s="199"/>
    </row>
    <row r="7716" spans="2:9" x14ac:dyDescent="0.3">
      <c r="B7716" s="285"/>
      <c r="C7716" s="492"/>
      <c r="D7716" s="492"/>
      <c r="E7716" s="492"/>
      <c r="F7716" s="492"/>
      <c r="G7716" s="492"/>
      <c r="H7716" s="199"/>
      <c r="I7716" s="199"/>
    </row>
    <row r="7717" spans="2:9" x14ac:dyDescent="0.3">
      <c r="B7717" s="285"/>
      <c r="C7717" s="492"/>
      <c r="D7717" s="492"/>
      <c r="E7717" s="492"/>
      <c r="F7717" s="492"/>
      <c r="G7717" s="492"/>
      <c r="H7717" s="199"/>
      <c r="I7717" s="199"/>
    </row>
    <row r="7718" spans="2:9" x14ac:dyDescent="0.3">
      <c r="B7718" s="285"/>
      <c r="C7718" s="492"/>
      <c r="D7718" s="492"/>
      <c r="E7718" s="492"/>
      <c r="F7718" s="492"/>
      <c r="G7718" s="492"/>
      <c r="H7718" s="199"/>
      <c r="I7718" s="199"/>
    </row>
    <row r="7719" spans="2:9" x14ac:dyDescent="0.3">
      <c r="B7719" s="285"/>
      <c r="C7719" s="492"/>
      <c r="D7719" s="492"/>
      <c r="E7719" s="492"/>
      <c r="F7719" s="492"/>
      <c r="G7719" s="492"/>
      <c r="H7719" s="199"/>
      <c r="I7719" s="199"/>
    </row>
    <row r="7720" spans="2:9" x14ac:dyDescent="0.3">
      <c r="B7720" s="285"/>
      <c r="C7720" s="492"/>
      <c r="D7720" s="492"/>
      <c r="E7720" s="492"/>
      <c r="F7720" s="492"/>
      <c r="G7720" s="492"/>
      <c r="H7720" s="199"/>
      <c r="I7720" s="199"/>
    </row>
    <row r="7721" spans="2:9" x14ac:dyDescent="0.3">
      <c r="B7721" s="285"/>
      <c r="C7721" s="492"/>
      <c r="D7721" s="492"/>
      <c r="E7721" s="492"/>
      <c r="F7721" s="492"/>
      <c r="G7721" s="492"/>
      <c r="H7721" s="199"/>
      <c r="I7721" s="199"/>
    </row>
    <row r="7722" spans="2:9" x14ac:dyDescent="0.3">
      <c r="B7722" s="285"/>
      <c r="C7722" s="492"/>
      <c r="D7722" s="492"/>
      <c r="E7722" s="492"/>
      <c r="F7722" s="492"/>
      <c r="G7722" s="492"/>
      <c r="H7722" s="199"/>
      <c r="I7722" s="199"/>
    </row>
    <row r="7723" spans="2:9" x14ac:dyDescent="0.3">
      <c r="B7723" s="285"/>
      <c r="C7723" s="492"/>
      <c r="D7723" s="492"/>
      <c r="E7723" s="492"/>
      <c r="F7723" s="492"/>
      <c r="G7723" s="492"/>
      <c r="H7723" s="199"/>
      <c r="I7723" s="199"/>
    </row>
    <row r="7724" spans="2:9" x14ac:dyDescent="0.3">
      <c r="B7724" s="285"/>
      <c r="C7724" s="492"/>
      <c r="D7724" s="492"/>
      <c r="E7724" s="492"/>
      <c r="F7724" s="492"/>
      <c r="G7724" s="492"/>
      <c r="H7724" s="199"/>
      <c r="I7724" s="199"/>
    </row>
    <row r="7725" spans="2:9" x14ac:dyDescent="0.3">
      <c r="B7725" s="285"/>
      <c r="C7725" s="492"/>
      <c r="D7725" s="492"/>
      <c r="E7725" s="492"/>
      <c r="F7725" s="492"/>
      <c r="G7725" s="492"/>
      <c r="H7725" s="199"/>
      <c r="I7725" s="199"/>
    </row>
    <row r="7726" spans="2:9" x14ac:dyDescent="0.3">
      <c r="B7726" s="285"/>
      <c r="C7726" s="492"/>
      <c r="D7726" s="492"/>
      <c r="E7726" s="492"/>
      <c r="F7726" s="492"/>
      <c r="G7726" s="492"/>
      <c r="H7726" s="199"/>
      <c r="I7726" s="199"/>
    </row>
    <row r="7727" spans="2:9" x14ac:dyDescent="0.3">
      <c r="B7727" s="285"/>
      <c r="C7727" s="492"/>
      <c r="D7727" s="492"/>
      <c r="E7727" s="492"/>
      <c r="F7727" s="492"/>
      <c r="G7727" s="492"/>
      <c r="H7727" s="199"/>
      <c r="I7727" s="199"/>
    </row>
    <row r="7728" spans="2:9" x14ac:dyDescent="0.3">
      <c r="B7728" s="285"/>
      <c r="C7728" s="492"/>
      <c r="D7728" s="492"/>
      <c r="E7728" s="492"/>
      <c r="F7728" s="492"/>
      <c r="G7728" s="492"/>
      <c r="H7728" s="199"/>
      <c r="I7728" s="199"/>
    </row>
    <row r="7729" spans="2:9" x14ac:dyDescent="0.3">
      <c r="B7729" s="285"/>
      <c r="C7729" s="492"/>
      <c r="D7729" s="492"/>
      <c r="E7729" s="492"/>
      <c r="F7729" s="492"/>
      <c r="G7729" s="492"/>
      <c r="H7729" s="199"/>
      <c r="I7729" s="199"/>
    </row>
    <row r="7730" spans="2:9" x14ac:dyDescent="0.3">
      <c r="B7730" s="285"/>
      <c r="C7730" s="492"/>
      <c r="D7730" s="492"/>
      <c r="E7730" s="492"/>
      <c r="F7730" s="492"/>
      <c r="G7730" s="492"/>
      <c r="H7730" s="199"/>
      <c r="I7730" s="199"/>
    </row>
    <row r="7731" spans="2:9" x14ac:dyDescent="0.3">
      <c r="B7731" s="285"/>
      <c r="C7731" s="492"/>
      <c r="D7731" s="492"/>
      <c r="E7731" s="492"/>
      <c r="F7731" s="492"/>
      <c r="G7731" s="492"/>
      <c r="H7731" s="199"/>
      <c r="I7731" s="199"/>
    </row>
    <row r="7732" spans="2:9" x14ac:dyDescent="0.3">
      <c r="B7732" s="285"/>
      <c r="C7732" s="492"/>
      <c r="D7732" s="492"/>
      <c r="E7732" s="492"/>
      <c r="F7732" s="492"/>
      <c r="G7732" s="492"/>
      <c r="H7732" s="199"/>
      <c r="I7732" s="199"/>
    </row>
    <row r="7733" spans="2:9" x14ac:dyDescent="0.3">
      <c r="B7733" s="285"/>
      <c r="C7733" s="492"/>
      <c r="D7733" s="492"/>
      <c r="E7733" s="492"/>
      <c r="F7733" s="492"/>
      <c r="G7733" s="492"/>
      <c r="H7733" s="199"/>
      <c r="I7733" s="199"/>
    </row>
    <row r="7734" spans="2:9" x14ac:dyDescent="0.3">
      <c r="B7734" s="285"/>
      <c r="C7734" s="492"/>
      <c r="D7734" s="492"/>
      <c r="E7734" s="492"/>
      <c r="F7734" s="492"/>
      <c r="G7734" s="492"/>
      <c r="H7734" s="199"/>
      <c r="I7734" s="199"/>
    </row>
    <row r="7735" spans="2:9" x14ac:dyDescent="0.3">
      <c r="B7735" s="285"/>
      <c r="C7735" s="492"/>
      <c r="D7735" s="492"/>
      <c r="E7735" s="492"/>
      <c r="F7735" s="492"/>
      <c r="G7735" s="492"/>
      <c r="H7735" s="199"/>
      <c r="I7735" s="199"/>
    </row>
    <row r="7736" spans="2:9" x14ac:dyDescent="0.3">
      <c r="B7736" s="285"/>
      <c r="C7736" s="492"/>
      <c r="D7736" s="492"/>
      <c r="E7736" s="492"/>
      <c r="F7736" s="492"/>
      <c r="G7736" s="492"/>
      <c r="H7736" s="199"/>
      <c r="I7736" s="199"/>
    </row>
    <row r="7737" spans="2:9" x14ac:dyDescent="0.3">
      <c r="B7737" s="285"/>
      <c r="C7737" s="492"/>
      <c r="D7737" s="492"/>
      <c r="E7737" s="492"/>
      <c r="F7737" s="492"/>
      <c r="G7737" s="492"/>
      <c r="H7737" s="199"/>
      <c r="I7737" s="199"/>
    </row>
    <row r="7738" spans="2:9" x14ac:dyDescent="0.3">
      <c r="B7738" s="285"/>
      <c r="C7738" s="492"/>
      <c r="D7738" s="492"/>
      <c r="E7738" s="492"/>
      <c r="F7738" s="492"/>
      <c r="G7738" s="492"/>
      <c r="H7738" s="199"/>
      <c r="I7738" s="199"/>
    </row>
    <row r="7739" spans="2:9" x14ac:dyDescent="0.3">
      <c r="B7739" s="285"/>
      <c r="C7739" s="492"/>
      <c r="D7739" s="492"/>
      <c r="E7739" s="492"/>
      <c r="F7739" s="492"/>
      <c r="G7739" s="492"/>
      <c r="H7739" s="199"/>
      <c r="I7739" s="199"/>
    </row>
    <row r="7740" spans="2:9" x14ac:dyDescent="0.3">
      <c r="B7740" s="285"/>
      <c r="C7740" s="492"/>
      <c r="D7740" s="492"/>
      <c r="E7740" s="492"/>
      <c r="F7740" s="492"/>
      <c r="G7740" s="492"/>
      <c r="H7740" s="199"/>
      <c r="I7740" s="199"/>
    </row>
    <row r="7741" spans="2:9" x14ac:dyDescent="0.3">
      <c r="B7741" s="285"/>
      <c r="C7741" s="492"/>
      <c r="D7741" s="492"/>
      <c r="E7741" s="492"/>
      <c r="F7741" s="492"/>
      <c r="G7741" s="492"/>
      <c r="H7741" s="199"/>
      <c r="I7741" s="199"/>
    </row>
    <row r="7742" spans="2:9" x14ac:dyDescent="0.3">
      <c r="B7742" s="285"/>
      <c r="C7742" s="492"/>
      <c r="D7742" s="492"/>
      <c r="E7742" s="492"/>
      <c r="F7742" s="492"/>
      <c r="G7742" s="492"/>
      <c r="H7742" s="199"/>
      <c r="I7742" s="199"/>
    </row>
    <row r="7743" spans="2:9" x14ac:dyDescent="0.3">
      <c r="B7743" s="285"/>
      <c r="C7743" s="492"/>
      <c r="D7743" s="492"/>
      <c r="E7743" s="492"/>
      <c r="F7743" s="492"/>
      <c r="G7743" s="492"/>
      <c r="H7743" s="199"/>
      <c r="I7743" s="199"/>
    </row>
    <row r="7744" spans="2:9" x14ac:dyDescent="0.3">
      <c r="B7744" s="285"/>
      <c r="C7744" s="492"/>
      <c r="D7744" s="492"/>
      <c r="E7744" s="492"/>
      <c r="F7744" s="492"/>
      <c r="G7744" s="492"/>
      <c r="H7744" s="199"/>
      <c r="I7744" s="199"/>
    </row>
    <row r="7745" spans="2:9" x14ac:dyDescent="0.3">
      <c r="B7745" s="285"/>
      <c r="C7745" s="492"/>
      <c r="D7745" s="492"/>
      <c r="E7745" s="492"/>
      <c r="F7745" s="492"/>
      <c r="G7745" s="492"/>
      <c r="H7745" s="199"/>
      <c r="I7745" s="199"/>
    </row>
    <row r="7746" spans="2:9" x14ac:dyDescent="0.3">
      <c r="B7746" s="285"/>
      <c r="C7746" s="492"/>
      <c r="D7746" s="492"/>
      <c r="E7746" s="492"/>
      <c r="F7746" s="492"/>
      <c r="G7746" s="492"/>
      <c r="H7746" s="199"/>
      <c r="I7746" s="199"/>
    </row>
    <row r="7747" spans="2:9" x14ac:dyDescent="0.3">
      <c r="B7747" s="285"/>
      <c r="C7747" s="492"/>
      <c r="D7747" s="492"/>
      <c r="E7747" s="492"/>
      <c r="F7747" s="492"/>
      <c r="G7747" s="492"/>
      <c r="H7747" s="199"/>
      <c r="I7747" s="199"/>
    </row>
    <row r="7748" spans="2:9" x14ac:dyDescent="0.3">
      <c r="B7748" s="285"/>
      <c r="C7748" s="492"/>
      <c r="D7748" s="492"/>
      <c r="E7748" s="492"/>
      <c r="F7748" s="492"/>
      <c r="G7748" s="492"/>
      <c r="H7748" s="199"/>
      <c r="I7748" s="199"/>
    </row>
    <row r="7749" spans="2:9" x14ac:dyDescent="0.3">
      <c r="B7749" s="285"/>
      <c r="C7749" s="492"/>
      <c r="D7749" s="492"/>
      <c r="E7749" s="492"/>
      <c r="F7749" s="492"/>
      <c r="G7749" s="492"/>
      <c r="H7749" s="199"/>
      <c r="I7749" s="199"/>
    </row>
    <row r="7750" spans="2:9" x14ac:dyDescent="0.3">
      <c r="B7750" s="285"/>
      <c r="C7750" s="492"/>
      <c r="D7750" s="492"/>
      <c r="E7750" s="492"/>
      <c r="F7750" s="492"/>
      <c r="G7750" s="492"/>
      <c r="H7750" s="199"/>
      <c r="I7750" s="199"/>
    </row>
    <row r="7751" spans="2:9" x14ac:dyDescent="0.3">
      <c r="B7751" s="285"/>
      <c r="C7751" s="492"/>
      <c r="D7751" s="492"/>
      <c r="E7751" s="492"/>
      <c r="F7751" s="492"/>
      <c r="G7751" s="492"/>
      <c r="H7751" s="199"/>
      <c r="I7751" s="199"/>
    </row>
    <row r="7752" spans="2:9" x14ac:dyDescent="0.3">
      <c r="B7752" s="285"/>
      <c r="C7752" s="492"/>
      <c r="D7752" s="492"/>
      <c r="E7752" s="492"/>
      <c r="F7752" s="492"/>
      <c r="G7752" s="492"/>
      <c r="H7752" s="199"/>
      <c r="I7752" s="199"/>
    </row>
    <row r="7753" spans="2:9" x14ac:dyDescent="0.3">
      <c r="B7753" s="285"/>
      <c r="C7753" s="492"/>
      <c r="D7753" s="492"/>
      <c r="E7753" s="492"/>
      <c r="F7753" s="492"/>
      <c r="G7753" s="492"/>
      <c r="H7753" s="199"/>
      <c r="I7753" s="199"/>
    </row>
    <row r="7754" spans="2:9" x14ac:dyDescent="0.3">
      <c r="B7754" s="285"/>
      <c r="C7754" s="492"/>
      <c r="D7754" s="492"/>
      <c r="E7754" s="492"/>
      <c r="F7754" s="492"/>
      <c r="G7754" s="492"/>
      <c r="H7754" s="199"/>
      <c r="I7754" s="199"/>
    </row>
    <row r="7755" spans="2:9" x14ac:dyDescent="0.3">
      <c r="B7755" s="285"/>
      <c r="C7755" s="492"/>
      <c r="D7755" s="492"/>
      <c r="E7755" s="492"/>
      <c r="F7755" s="492"/>
      <c r="G7755" s="492"/>
      <c r="H7755" s="199"/>
      <c r="I7755" s="199"/>
    </row>
    <row r="7756" spans="2:9" x14ac:dyDescent="0.3">
      <c r="B7756" s="285"/>
      <c r="C7756" s="492"/>
      <c r="D7756" s="492"/>
      <c r="E7756" s="492"/>
      <c r="F7756" s="492"/>
      <c r="G7756" s="492"/>
      <c r="H7756" s="199"/>
      <c r="I7756" s="199"/>
    </row>
    <row r="7757" spans="2:9" x14ac:dyDescent="0.3">
      <c r="B7757" s="285"/>
      <c r="C7757" s="492"/>
      <c r="D7757" s="492"/>
      <c r="E7757" s="492"/>
      <c r="F7757" s="492"/>
      <c r="G7757" s="492"/>
      <c r="H7757" s="199"/>
      <c r="I7757" s="199"/>
    </row>
    <row r="7758" spans="2:9" x14ac:dyDescent="0.3">
      <c r="B7758" s="285"/>
      <c r="C7758" s="492"/>
      <c r="D7758" s="492"/>
      <c r="E7758" s="492"/>
      <c r="F7758" s="492"/>
      <c r="G7758" s="492"/>
      <c r="H7758" s="199"/>
      <c r="I7758" s="199"/>
    </row>
    <row r="7759" spans="2:9" x14ac:dyDescent="0.3">
      <c r="B7759" s="285"/>
      <c r="C7759" s="492"/>
      <c r="D7759" s="492"/>
      <c r="E7759" s="492"/>
      <c r="F7759" s="492"/>
      <c r="G7759" s="492"/>
      <c r="H7759" s="199"/>
      <c r="I7759" s="199"/>
    </row>
    <row r="7760" spans="2:9" x14ac:dyDescent="0.3">
      <c r="B7760" s="285"/>
      <c r="C7760" s="492"/>
      <c r="D7760" s="492"/>
      <c r="E7760" s="492"/>
      <c r="F7760" s="492"/>
      <c r="G7760" s="492"/>
      <c r="H7760" s="199"/>
      <c r="I7760" s="199"/>
    </row>
    <row r="7761" spans="2:9" x14ac:dyDescent="0.3">
      <c r="B7761" s="285"/>
      <c r="C7761" s="492"/>
      <c r="D7761" s="492"/>
      <c r="E7761" s="492"/>
      <c r="F7761" s="492"/>
      <c r="G7761" s="492"/>
      <c r="H7761" s="199"/>
      <c r="I7761" s="199"/>
    </row>
    <row r="7762" spans="2:9" x14ac:dyDescent="0.3">
      <c r="B7762" s="285"/>
      <c r="C7762" s="492"/>
      <c r="D7762" s="492"/>
      <c r="E7762" s="492"/>
      <c r="F7762" s="492"/>
      <c r="G7762" s="492"/>
      <c r="H7762" s="199"/>
      <c r="I7762" s="199"/>
    </row>
    <row r="7763" spans="2:9" x14ac:dyDescent="0.3">
      <c r="B7763" s="285"/>
      <c r="C7763" s="492"/>
      <c r="D7763" s="492"/>
      <c r="E7763" s="492"/>
      <c r="F7763" s="492"/>
      <c r="G7763" s="492"/>
      <c r="H7763" s="199"/>
      <c r="I7763" s="199"/>
    </row>
    <row r="7764" spans="2:9" x14ac:dyDescent="0.3">
      <c r="B7764" s="285"/>
      <c r="C7764" s="492"/>
      <c r="D7764" s="492"/>
      <c r="E7764" s="492"/>
      <c r="F7764" s="492"/>
      <c r="G7764" s="492"/>
      <c r="H7764" s="199"/>
      <c r="I7764" s="199"/>
    </row>
    <row r="7765" spans="2:9" x14ac:dyDescent="0.3">
      <c r="B7765" s="285"/>
      <c r="C7765" s="492"/>
      <c r="D7765" s="492"/>
      <c r="E7765" s="492"/>
      <c r="F7765" s="492"/>
      <c r="G7765" s="492"/>
      <c r="H7765" s="199"/>
      <c r="I7765" s="199"/>
    </row>
    <row r="7766" spans="2:9" x14ac:dyDescent="0.3">
      <c r="B7766" s="285"/>
      <c r="C7766" s="492"/>
      <c r="D7766" s="492"/>
      <c r="E7766" s="492"/>
      <c r="F7766" s="492"/>
      <c r="G7766" s="492"/>
      <c r="H7766" s="199"/>
      <c r="I7766" s="199"/>
    </row>
    <row r="7767" spans="2:9" x14ac:dyDescent="0.3">
      <c r="B7767" s="285"/>
      <c r="C7767" s="492"/>
      <c r="D7767" s="492"/>
      <c r="E7767" s="492"/>
      <c r="F7767" s="492"/>
      <c r="G7767" s="492"/>
      <c r="H7767" s="199"/>
      <c r="I7767" s="199"/>
    </row>
    <row r="7768" spans="2:9" x14ac:dyDescent="0.3">
      <c r="B7768" s="285"/>
      <c r="C7768" s="492"/>
      <c r="D7768" s="492"/>
      <c r="E7768" s="492"/>
      <c r="F7768" s="492"/>
      <c r="G7768" s="492"/>
      <c r="H7768" s="199"/>
      <c r="I7768" s="199"/>
    </row>
    <row r="7769" spans="2:9" x14ac:dyDescent="0.3">
      <c r="B7769" s="285"/>
      <c r="C7769" s="492"/>
      <c r="D7769" s="492"/>
      <c r="E7769" s="492"/>
      <c r="F7769" s="492"/>
      <c r="G7769" s="492"/>
      <c r="H7769" s="199"/>
      <c r="I7769" s="199"/>
    </row>
    <row r="7770" spans="2:9" x14ac:dyDescent="0.3">
      <c r="B7770" s="285"/>
      <c r="C7770" s="492"/>
      <c r="D7770" s="492"/>
      <c r="E7770" s="492"/>
      <c r="F7770" s="492"/>
      <c r="G7770" s="492"/>
      <c r="H7770" s="199"/>
      <c r="I7770" s="199"/>
    </row>
    <row r="7771" spans="2:9" x14ac:dyDescent="0.3">
      <c r="B7771" s="285"/>
      <c r="C7771" s="492"/>
      <c r="D7771" s="492"/>
      <c r="E7771" s="492"/>
      <c r="F7771" s="492"/>
      <c r="G7771" s="492"/>
      <c r="H7771" s="199"/>
      <c r="I7771" s="199"/>
    </row>
    <row r="7772" spans="2:9" x14ac:dyDescent="0.3">
      <c r="B7772" s="285"/>
      <c r="C7772" s="492"/>
      <c r="D7772" s="492"/>
      <c r="E7772" s="492"/>
      <c r="F7772" s="492"/>
      <c r="G7772" s="492"/>
      <c r="H7772" s="199"/>
      <c r="I7772" s="199"/>
    </row>
    <row r="7773" spans="2:9" x14ac:dyDescent="0.3">
      <c r="B7773" s="285"/>
      <c r="C7773" s="492"/>
      <c r="D7773" s="492"/>
      <c r="E7773" s="492"/>
      <c r="F7773" s="492"/>
      <c r="G7773" s="492"/>
      <c r="H7773" s="199"/>
      <c r="I7773" s="199"/>
    </row>
    <row r="7774" spans="2:9" x14ac:dyDescent="0.3">
      <c r="B7774" s="285"/>
      <c r="C7774" s="492"/>
      <c r="D7774" s="492"/>
      <c r="E7774" s="492"/>
      <c r="F7774" s="492"/>
      <c r="G7774" s="492"/>
      <c r="H7774" s="199"/>
      <c r="I7774" s="199"/>
    </row>
    <row r="7775" spans="2:9" x14ac:dyDescent="0.3">
      <c r="B7775" s="285"/>
      <c r="C7775" s="492"/>
      <c r="D7775" s="492"/>
      <c r="E7775" s="492"/>
      <c r="F7775" s="492"/>
      <c r="G7775" s="492"/>
      <c r="H7775" s="199"/>
      <c r="I7775" s="199"/>
    </row>
    <row r="7776" spans="2:9" x14ac:dyDescent="0.3">
      <c r="B7776" s="285"/>
      <c r="C7776" s="492"/>
      <c r="D7776" s="492"/>
      <c r="E7776" s="492"/>
      <c r="F7776" s="492"/>
      <c r="G7776" s="492"/>
      <c r="H7776" s="199"/>
      <c r="I7776" s="199"/>
    </row>
    <row r="7777" spans="2:9" x14ac:dyDescent="0.3">
      <c r="B7777" s="285"/>
      <c r="C7777" s="492"/>
      <c r="D7777" s="492"/>
      <c r="E7777" s="492"/>
      <c r="F7777" s="492"/>
      <c r="G7777" s="492"/>
      <c r="H7777" s="199"/>
      <c r="I7777" s="199"/>
    </row>
    <row r="7778" spans="2:9" x14ac:dyDescent="0.3">
      <c r="B7778" s="285"/>
      <c r="C7778" s="492"/>
      <c r="D7778" s="492"/>
      <c r="E7778" s="492"/>
      <c r="F7778" s="492"/>
      <c r="G7778" s="492"/>
      <c r="H7778" s="199"/>
      <c r="I7778" s="199"/>
    </row>
    <row r="7779" spans="2:9" x14ac:dyDescent="0.3">
      <c r="B7779" s="285"/>
      <c r="C7779" s="492"/>
      <c r="D7779" s="492"/>
      <c r="E7779" s="492"/>
      <c r="F7779" s="492"/>
      <c r="G7779" s="492"/>
      <c r="H7779" s="199"/>
      <c r="I7779" s="199"/>
    </row>
    <row r="7780" spans="2:9" x14ac:dyDescent="0.3">
      <c r="B7780" s="285"/>
      <c r="C7780" s="492"/>
      <c r="D7780" s="492"/>
      <c r="E7780" s="492"/>
      <c r="F7780" s="492"/>
      <c r="G7780" s="492"/>
      <c r="H7780" s="199"/>
      <c r="I7780" s="199"/>
    </row>
    <row r="7781" spans="2:9" x14ac:dyDescent="0.3">
      <c r="B7781" s="285"/>
      <c r="C7781" s="492"/>
      <c r="D7781" s="492"/>
      <c r="E7781" s="492"/>
      <c r="F7781" s="492"/>
      <c r="G7781" s="492"/>
      <c r="H7781" s="199"/>
      <c r="I7781" s="199"/>
    </row>
    <row r="7782" spans="2:9" x14ac:dyDescent="0.3">
      <c r="B7782" s="285"/>
      <c r="C7782" s="492"/>
      <c r="D7782" s="492"/>
      <c r="E7782" s="492"/>
      <c r="F7782" s="492"/>
      <c r="G7782" s="492"/>
      <c r="H7782" s="199"/>
      <c r="I7782" s="199"/>
    </row>
    <row r="7783" spans="2:9" x14ac:dyDescent="0.3">
      <c r="B7783" s="285"/>
      <c r="C7783" s="492"/>
      <c r="D7783" s="492"/>
      <c r="E7783" s="492"/>
      <c r="F7783" s="492"/>
      <c r="G7783" s="492"/>
      <c r="H7783" s="199"/>
      <c r="I7783" s="199"/>
    </row>
    <row r="7784" spans="2:9" x14ac:dyDescent="0.3">
      <c r="B7784" s="285"/>
      <c r="C7784" s="492"/>
      <c r="D7784" s="492"/>
      <c r="E7784" s="492"/>
      <c r="F7784" s="492"/>
      <c r="G7784" s="492"/>
      <c r="H7784" s="199"/>
      <c r="I7784" s="199"/>
    </row>
    <row r="7785" spans="2:9" x14ac:dyDescent="0.3">
      <c r="B7785" s="285"/>
      <c r="C7785" s="492"/>
      <c r="D7785" s="492"/>
      <c r="E7785" s="492"/>
      <c r="F7785" s="492"/>
      <c r="G7785" s="492"/>
      <c r="H7785" s="199"/>
      <c r="I7785" s="199"/>
    </row>
    <row r="7786" spans="2:9" x14ac:dyDescent="0.3">
      <c r="B7786" s="285"/>
      <c r="C7786" s="492"/>
      <c r="D7786" s="492"/>
      <c r="E7786" s="492"/>
      <c r="F7786" s="492"/>
      <c r="G7786" s="492"/>
      <c r="H7786" s="199"/>
      <c r="I7786" s="199"/>
    </row>
    <row r="7787" spans="2:9" x14ac:dyDescent="0.3">
      <c r="B7787" s="285"/>
      <c r="C7787" s="492"/>
      <c r="D7787" s="492"/>
      <c r="E7787" s="492"/>
      <c r="F7787" s="492"/>
      <c r="G7787" s="492"/>
      <c r="H7787" s="199"/>
      <c r="I7787" s="199"/>
    </row>
    <row r="7788" spans="2:9" x14ac:dyDescent="0.3">
      <c r="B7788" s="285"/>
      <c r="C7788" s="492"/>
      <c r="D7788" s="492"/>
      <c r="E7788" s="492"/>
      <c r="F7788" s="492"/>
      <c r="G7788" s="492"/>
      <c r="H7788" s="199"/>
      <c r="I7788" s="199"/>
    </row>
    <row r="7789" spans="2:9" x14ac:dyDescent="0.3">
      <c r="B7789" s="285"/>
      <c r="C7789" s="492"/>
      <c r="D7789" s="492"/>
      <c r="E7789" s="492"/>
      <c r="F7789" s="492"/>
      <c r="G7789" s="492"/>
      <c r="H7789" s="199"/>
      <c r="I7789" s="199"/>
    </row>
    <row r="7790" spans="2:9" x14ac:dyDescent="0.3">
      <c r="B7790" s="285"/>
      <c r="C7790" s="492"/>
      <c r="D7790" s="492"/>
      <c r="E7790" s="492"/>
      <c r="F7790" s="492"/>
      <c r="G7790" s="492"/>
      <c r="H7790" s="199"/>
      <c r="I7790" s="199"/>
    </row>
    <row r="7791" spans="2:9" x14ac:dyDescent="0.3">
      <c r="B7791" s="285"/>
      <c r="C7791" s="492"/>
      <c r="D7791" s="492"/>
      <c r="E7791" s="492"/>
      <c r="F7791" s="492"/>
      <c r="G7791" s="492"/>
      <c r="H7791" s="199"/>
      <c r="I7791" s="199"/>
    </row>
    <row r="7792" spans="2:9" x14ac:dyDescent="0.3">
      <c r="B7792" s="285"/>
      <c r="C7792" s="492"/>
      <c r="D7792" s="492"/>
      <c r="E7792" s="492"/>
      <c r="F7792" s="492"/>
      <c r="G7792" s="492"/>
      <c r="H7792" s="199"/>
      <c r="I7792" s="199"/>
    </row>
    <row r="7793" spans="2:9" x14ac:dyDescent="0.3">
      <c r="B7793" s="285"/>
      <c r="C7793" s="492"/>
      <c r="D7793" s="492"/>
      <c r="E7793" s="492"/>
      <c r="F7793" s="492"/>
      <c r="G7793" s="492"/>
      <c r="H7793" s="199"/>
      <c r="I7793" s="199"/>
    </row>
    <row r="7794" spans="2:9" x14ac:dyDescent="0.3">
      <c r="B7794" s="285"/>
      <c r="C7794" s="492"/>
      <c r="D7794" s="492"/>
      <c r="E7794" s="492"/>
      <c r="F7794" s="492"/>
      <c r="G7794" s="492"/>
      <c r="H7794" s="199"/>
      <c r="I7794" s="199"/>
    </row>
    <row r="7795" spans="2:9" x14ac:dyDescent="0.3">
      <c r="B7795" s="285"/>
      <c r="C7795" s="492"/>
      <c r="D7795" s="492"/>
      <c r="E7795" s="492"/>
      <c r="F7795" s="492"/>
      <c r="G7795" s="492"/>
      <c r="H7795" s="199"/>
      <c r="I7795" s="199"/>
    </row>
    <row r="7796" spans="2:9" x14ac:dyDescent="0.3">
      <c r="B7796" s="285"/>
      <c r="C7796" s="492"/>
      <c r="D7796" s="492"/>
      <c r="E7796" s="492"/>
      <c r="F7796" s="492"/>
      <c r="G7796" s="492"/>
      <c r="H7796" s="199"/>
      <c r="I7796" s="199"/>
    </row>
    <row r="7797" spans="2:9" x14ac:dyDescent="0.3">
      <c r="B7797" s="285"/>
      <c r="C7797" s="492"/>
      <c r="D7797" s="492"/>
      <c r="E7797" s="492"/>
      <c r="F7797" s="492"/>
      <c r="G7797" s="492"/>
      <c r="H7797" s="199"/>
      <c r="I7797" s="199"/>
    </row>
    <row r="7798" spans="2:9" x14ac:dyDescent="0.3">
      <c r="B7798" s="285"/>
      <c r="C7798" s="492"/>
      <c r="D7798" s="492"/>
      <c r="E7798" s="492"/>
      <c r="F7798" s="492"/>
      <c r="G7798" s="492"/>
      <c r="H7798" s="199"/>
      <c r="I7798" s="199"/>
    </row>
    <row r="7799" spans="2:9" x14ac:dyDescent="0.3">
      <c r="B7799" s="285"/>
      <c r="C7799" s="492"/>
      <c r="D7799" s="492"/>
      <c r="E7799" s="492"/>
      <c r="F7799" s="492"/>
      <c r="G7799" s="492"/>
      <c r="H7799" s="199"/>
      <c r="I7799" s="199"/>
    </row>
    <row r="7800" spans="2:9" x14ac:dyDescent="0.3">
      <c r="B7800" s="285"/>
      <c r="C7800" s="492"/>
      <c r="D7800" s="492"/>
      <c r="E7800" s="492"/>
      <c r="F7800" s="492"/>
      <c r="G7800" s="492"/>
      <c r="H7800" s="199"/>
      <c r="I7800" s="199"/>
    </row>
    <row r="7801" spans="2:9" x14ac:dyDescent="0.3">
      <c r="B7801" s="285"/>
      <c r="C7801" s="492"/>
      <c r="D7801" s="492"/>
      <c r="E7801" s="492"/>
      <c r="F7801" s="492"/>
      <c r="G7801" s="492"/>
      <c r="H7801" s="199"/>
      <c r="I7801" s="199"/>
    </row>
    <row r="7802" spans="2:9" x14ac:dyDescent="0.3">
      <c r="B7802" s="285"/>
      <c r="C7802" s="492"/>
      <c r="D7802" s="492"/>
      <c r="E7802" s="492"/>
      <c r="F7802" s="492"/>
      <c r="G7802" s="492"/>
      <c r="H7802" s="199"/>
      <c r="I7802" s="199"/>
    </row>
    <row r="7803" spans="2:9" x14ac:dyDescent="0.3">
      <c r="B7803" s="285"/>
      <c r="C7803" s="492"/>
      <c r="D7803" s="492"/>
      <c r="E7803" s="492"/>
      <c r="F7803" s="492"/>
      <c r="G7803" s="492"/>
      <c r="H7803" s="199"/>
      <c r="I7803" s="199"/>
    </row>
    <row r="7804" spans="2:9" x14ac:dyDescent="0.3">
      <c r="B7804" s="285"/>
      <c r="C7804" s="492"/>
      <c r="D7804" s="492"/>
      <c r="E7804" s="492"/>
      <c r="F7804" s="492"/>
      <c r="G7804" s="492"/>
      <c r="H7804" s="199"/>
      <c r="I7804" s="199"/>
    </row>
    <row r="7805" spans="2:9" x14ac:dyDescent="0.3">
      <c r="B7805" s="285"/>
      <c r="C7805" s="492"/>
      <c r="D7805" s="492"/>
      <c r="E7805" s="492"/>
      <c r="F7805" s="492"/>
      <c r="G7805" s="492"/>
      <c r="H7805" s="199"/>
      <c r="I7805" s="199"/>
    </row>
    <row r="7806" spans="2:9" x14ac:dyDescent="0.3">
      <c r="B7806" s="285"/>
      <c r="C7806" s="492"/>
      <c r="D7806" s="492"/>
      <c r="E7806" s="492"/>
      <c r="F7806" s="492"/>
      <c r="G7806" s="492"/>
      <c r="H7806" s="199"/>
      <c r="I7806" s="199"/>
    </row>
    <row r="7807" spans="2:9" x14ac:dyDescent="0.3">
      <c r="B7807" s="285"/>
      <c r="C7807" s="492"/>
      <c r="D7807" s="492"/>
      <c r="E7807" s="492"/>
      <c r="F7807" s="492"/>
      <c r="G7807" s="492"/>
      <c r="H7807" s="199"/>
      <c r="I7807" s="199"/>
    </row>
    <row r="7808" spans="2:9" x14ac:dyDescent="0.3">
      <c r="B7808" s="285"/>
      <c r="C7808" s="492"/>
      <c r="D7808" s="492"/>
      <c r="E7808" s="492"/>
      <c r="F7808" s="492"/>
      <c r="G7808" s="492"/>
      <c r="H7808" s="199"/>
      <c r="I7808" s="199"/>
    </row>
    <row r="7809" spans="2:9" x14ac:dyDescent="0.3">
      <c r="B7809" s="285"/>
      <c r="C7809" s="492"/>
      <c r="D7809" s="492"/>
      <c r="E7809" s="492"/>
      <c r="F7809" s="492"/>
      <c r="G7809" s="492"/>
      <c r="H7809" s="199"/>
      <c r="I7809" s="199"/>
    </row>
    <row r="7810" spans="2:9" x14ac:dyDescent="0.3">
      <c r="B7810" s="285"/>
      <c r="C7810" s="492"/>
      <c r="D7810" s="492"/>
      <c r="E7810" s="492"/>
      <c r="F7810" s="492"/>
      <c r="G7810" s="492"/>
      <c r="H7810" s="199"/>
      <c r="I7810" s="199"/>
    </row>
    <row r="7811" spans="2:9" x14ac:dyDescent="0.3">
      <c r="B7811" s="285"/>
      <c r="C7811" s="492"/>
      <c r="D7811" s="492"/>
      <c r="E7811" s="492"/>
      <c r="F7811" s="492"/>
      <c r="G7811" s="492"/>
      <c r="H7811" s="199"/>
      <c r="I7811" s="199"/>
    </row>
    <row r="7812" spans="2:9" x14ac:dyDescent="0.3">
      <c r="B7812" s="285"/>
      <c r="C7812" s="492"/>
      <c r="D7812" s="492"/>
      <c r="E7812" s="492"/>
      <c r="F7812" s="492"/>
      <c r="G7812" s="492"/>
      <c r="H7812" s="199"/>
      <c r="I7812" s="199"/>
    </row>
    <row r="7813" spans="2:9" x14ac:dyDescent="0.3">
      <c r="B7813" s="285"/>
      <c r="C7813" s="492"/>
      <c r="D7813" s="492"/>
      <c r="E7813" s="492"/>
      <c r="F7813" s="492"/>
      <c r="G7813" s="492"/>
      <c r="H7813" s="199"/>
      <c r="I7813" s="199"/>
    </row>
    <row r="7814" spans="2:9" x14ac:dyDescent="0.3">
      <c r="B7814" s="285"/>
      <c r="C7814" s="492"/>
      <c r="D7814" s="492"/>
      <c r="E7814" s="492"/>
      <c r="F7814" s="492"/>
      <c r="G7814" s="492"/>
      <c r="H7814" s="199"/>
      <c r="I7814" s="199"/>
    </row>
    <row r="7815" spans="2:9" x14ac:dyDescent="0.3">
      <c r="B7815" s="285"/>
      <c r="C7815" s="492"/>
      <c r="D7815" s="492"/>
      <c r="E7815" s="492"/>
      <c r="F7815" s="492"/>
      <c r="G7815" s="492"/>
      <c r="H7815" s="199"/>
      <c r="I7815" s="199"/>
    </row>
    <row r="7816" spans="2:9" x14ac:dyDescent="0.3">
      <c r="B7816" s="285"/>
      <c r="C7816" s="492"/>
      <c r="D7816" s="492"/>
      <c r="E7816" s="492"/>
      <c r="F7816" s="492"/>
      <c r="G7816" s="492"/>
      <c r="H7816" s="199"/>
      <c r="I7816" s="199"/>
    </row>
    <row r="7817" spans="2:9" x14ac:dyDescent="0.3">
      <c r="B7817" s="285"/>
      <c r="C7817" s="492"/>
      <c r="D7817" s="492"/>
      <c r="E7817" s="492"/>
      <c r="F7817" s="492"/>
      <c r="G7817" s="492"/>
      <c r="H7817" s="199"/>
      <c r="I7817" s="199"/>
    </row>
    <row r="7818" spans="2:9" x14ac:dyDescent="0.3">
      <c r="B7818" s="285"/>
      <c r="C7818" s="492"/>
      <c r="D7818" s="492"/>
      <c r="E7818" s="492"/>
      <c r="F7818" s="492"/>
      <c r="G7818" s="492"/>
      <c r="H7818" s="199"/>
      <c r="I7818" s="199"/>
    </row>
    <row r="7819" spans="2:9" x14ac:dyDescent="0.3">
      <c r="B7819" s="285"/>
      <c r="C7819" s="492"/>
      <c r="D7819" s="492"/>
      <c r="E7819" s="492"/>
      <c r="F7819" s="492"/>
      <c r="G7819" s="492"/>
      <c r="H7819" s="199"/>
      <c r="I7819" s="199"/>
    </row>
    <row r="7820" spans="2:9" x14ac:dyDescent="0.3">
      <c r="B7820" s="285"/>
      <c r="C7820" s="492"/>
      <c r="D7820" s="492"/>
      <c r="E7820" s="492"/>
      <c r="F7820" s="492"/>
      <c r="G7820" s="492"/>
      <c r="H7820" s="199"/>
      <c r="I7820" s="199"/>
    </row>
    <row r="7821" spans="2:9" x14ac:dyDescent="0.3">
      <c r="B7821" s="285"/>
      <c r="C7821" s="492"/>
      <c r="D7821" s="492"/>
      <c r="E7821" s="492"/>
      <c r="F7821" s="492"/>
      <c r="G7821" s="492"/>
      <c r="H7821" s="199"/>
      <c r="I7821" s="199"/>
    </row>
    <row r="7822" spans="2:9" x14ac:dyDescent="0.3">
      <c r="B7822" s="285"/>
      <c r="C7822" s="492"/>
      <c r="D7822" s="492"/>
      <c r="E7822" s="492"/>
      <c r="F7822" s="492"/>
      <c r="G7822" s="492"/>
      <c r="H7822" s="199"/>
      <c r="I7822" s="199"/>
    </row>
    <row r="7823" spans="2:9" x14ac:dyDescent="0.3">
      <c r="B7823" s="285"/>
      <c r="C7823" s="492"/>
      <c r="D7823" s="492"/>
      <c r="E7823" s="492"/>
      <c r="F7823" s="492"/>
      <c r="G7823" s="492"/>
      <c r="H7823" s="199"/>
      <c r="I7823" s="199"/>
    </row>
    <row r="7824" spans="2:9" x14ac:dyDescent="0.3">
      <c r="B7824" s="285"/>
      <c r="C7824" s="492"/>
      <c r="D7824" s="492"/>
      <c r="E7824" s="492"/>
      <c r="F7824" s="492"/>
      <c r="G7824" s="492"/>
      <c r="H7824" s="199"/>
      <c r="I7824" s="199"/>
    </row>
    <row r="7825" spans="2:9" x14ac:dyDescent="0.3">
      <c r="B7825" s="285"/>
      <c r="C7825" s="492"/>
      <c r="D7825" s="492"/>
      <c r="E7825" s="492"/>
      <c r="F7825" s="492"/>
      <c r="G7825" s="492"/>
      <c r="H7825" s="199"/>
      <c r="I7825" s="199"/>
    </row>
    <row r="7826" spans="2:9" x14ac:dyDescent="0.3">
      <c r="B7826" s="285"/>
      <c r="C7826" s="492"/>
      <c r="D7826" s="492"/>
      <c r="E7826" s="492"/>
      <c r="F7826" s="492"/>
      <c r="G7826" s="492"/>
      <c r="H7826" s="199"/>
      <c r="I7826" s="199"/>
    </row>
    <row r="7827" spans="2:9" x14ac:dyDescent="0.3">
      <c r="B7827" s="285"/>
      <c r="C7827" s="492"/>
      <c r="D7827" s="492"/>
      <c r="E7827" s="492"/>
      <c r="F7827" s="492"/>
      <c r="G7827" s="492"/>
      <c r="H7827" s="199"/>
      <c r="I7827" s="199"/>
    </row>
    <row r="7828" spans="2:9" x14ac:dyDescent="0.3">
      <c r="B7828" s="285"/>
      <c r="C7828" s="492"/>
      <c r="D7828" s="492"/>
      <c r="E7828" s="492"/>
      <c r="F7828" s="492"/>
      <c r="G7828" s="492"/>
      <c r="H7828" s="199"/>
      <c r="I7828" s="199"/>
    </row>
    <row r="7829" spans="2:9" x14ac:dyDescent="0.3">
      <c r="B7829" s="285"/>
      <c r="C7829" s="492"/>
      <c r="D7829" s="492"/>
      <c r="E7829" s="492"/>
      <c r="F7829" s="492"/>
      <c r="G7829" s="492"/>
      <c r="H7829" s="199"/>
      <c r="I7829" s="199"/>
    </row>
    <row r="7830" spans="2:9" x14ac:dyDescent="0.3">
      <c r="B7830" s="285"/>
      <c r="C7830" s="492"/>
      <c r="D7830" s="492"/>
      <c r="E7830" s="492"/>
      <c r="F7830" s="492"/>
      <c r="G7830" s="492"/>
      <c r="H7830" s="199"/>
      <c r="I7830" s="199"/>
    </row>
    <row r="7831" spans="2:9" x14ac:dyDescent="0.3">
      <c r="B7831" s="285"/>
      <c r="C7831" s="492"/>
      <c r="D7831" s="492"/>
      <c r="E7831" s="492"/>
      <c r="F7831" s="492"/>
      <c r="G7831" s="492"/>
      <c r="H7831" s="199"/>
      <c r="I7831" s="199"/>
    </row>
    <row r="7832" spans="2:9" x14ac:dyDescent="0.3">
      <c r="B7832" s="285"/>
      <c r="C7832" s="492"/>
      <c r="D7832" s="492"/>
      <c r="E7832" s="492"/>
      <c r="F7832" s="492"/>
      <c r="G7832" s="492"/>
      <c r="H7832" s="199"/>
      <c r="I7832" s="199"/>
    </row>
    <row r="7833" spans="2:9" x14ac:dyDescent="0.3">
      <c r="B7833" s="285"/>
      <c r="C7833" s="492"/>
      <c r="D7833" s="492"/>
      <c r="E7833" s="492"/>
      <c r="F7833" s="492"/>
      <c r="G7833" s="492"/>
      <c r="H7833" s="199"/>
      <c r="I7833" s="199"/>
    </row>
    <row r="7834" spans="2:9" x14ac:dyDescent="0.3">
      <c r="B7834" s="285"/>
      <c r="C7834" s="492"/>
      <c r="D7834" s="492"/>
      <c r="E7834" s="492"/>
      <c r="F7834" s="492"/>
      <c r="G7834" s="492"/>
      <c r="H7834" s="199"/>
      <c r="I7834" s="199"/>
    </row>
    <row r="7835" spans="2:9" x14ac:dyDescent="0.3">
      <c r="B7835" s="285"/>
      <c r="C7835" s="492"/>
      <c r="D7835" s="492"/>
      <c r="E7835" s="492"/>
      <c r="F7835" s="492"/>
      <c r="G7835" s="492"/>
      <c r="H7835" s="199"/>
      <c r="I7835" s="199"/>
    </row>
    <row r="7836" spans="2:9" x14ac:dyDescent="0.3">
      <c r="B7836" s="285"/>
      <c r="C7836" s="492"/>
      <c r="D7836" s="492"/>
      <c r="E7836" s="492"/>
      <c r="F7836" s="492"/>
      <c r="G7836" s="492"/>
      <c r="H7836" s="199"/>
      <c r="I7836" s="199"/>
    </row>
    <row r="7837" spans="2:9" x14ac:dyDescent="0.3">
      <c r="B7837" s="285"/>
      <c r="C7837" s="492"/>
      <c r="D7837" s="492"/>
      <c r="E7837" s="492"/>
      <c r="F7837" s="492"/>
      <c r="G7837" s="492"/>
      <c r="H7837" s="199"/>
      <c r="I7837" s="199"/>
    </row>
    <row r="7838" spans="2:9" x14ac:dyDescent="0.3">
      <c r="B7838" s="285"/>
      <c r="C7838" s="492"/>
      <c r="D7838" s="492"/>
      <c r="E7838" s="492"/>
      <c r="F7838" s="492"/>
      <c r="G7838" s="492"/>
      <c r="H7838" s="199"/>
      <c r="I7838" s="199"/>
    </row>
    <row r="7839" spans="2:9" x14ac:dyDescent="0.3">
      <c r="B7839" s="285"/>
      <c r="C7839" s="492"/>
      <c r="D7839" s="492"/>
      <c r="E7839" s="492"/>
      <c r="F7839" s="492"/>
      <c r="G7839" s="492"/>
      <c r="H7839" s="199"/>
      <c r="I7839" s="199"/>
    </row>
    <row r="7840" spans="2:9" x14ac:dyDescent="0.3">
      <c r="B7840" s="285"/>
      <c r="C7840" s="492"/>
      <c r="D7840" s="492"/>
      <c r="E7840" s="492"/>
      <c r="F7840" s="492"/>
      <c r="G7840" s="492"/>
      <c r="H7840" s="199"/>
      <c r="I7840" s="199"/>
    </row>
    <row r="7841" spans="2:9" x14ac:dyDescent="0.3">
      <c r="B7841" s="285"/>
      <c r="C7841" s="492"/>
      <c r="D7841" s="492"/>
      <c r="E7841" s="492"/>
      <c r="F7841" s="492"/>
      <c r="G7841" s="492"/>
      <c r="H7841" s="199"/>
      <c r="I7841" s="199"/>
    </row>
    <row r="7842" spans="2:9" x14ac:dyDescent="0.3">
      <c r="B7842" s="285"/>
      <c r="C7842" s="492"/>
      <c r="D7842" s="492"/>
      <c r="E7842" s="492"/>
      <c r="F7842" s="492"/>
      <c r="G7842" s="492"/>
      <c r="H7842" s="199"/>
      <c r="I7842" s="199"/>
    </row>
    <row r="7843" spans="2:9" x14ac:dyDescent="0.3">
      <c r="B7843" s="285"/>
      <c r="C7843" s="492"/>
      <c r="D7843" s="492"/>
      <c r="E7843" s="492"/>
      <c r="F7843" s="492"/>
      <c r="G7843" s="492"/>
      <c r="H7843" s="199"/>
      <c r="I7843" s="199"/>
    </row>
    <row r="7844" spans="2:9" x14ac:dyDescent="0.3">
      <c r="B7844" s="285"/>
      <c r="C7844" s="492"/>
      <c r="D7844" s="492"/>
      <c r="E7844" s="492"/>
      <c r="F7844" s="492"/>
      <c r="G7844" s="492"/>
      <c r="H7844" s="199"/>
      <c r="I7844" s="199"/>
    </row>
    <row r="7845" spans="2:9" x14ac:dyDescent="0.3">
      <c r="B7845" s="285"/>
      <c r="C7845" s="492"/>
      <c r="D7845" s="492"/>
      <c r="E7845" s="492"/>
      <c r="F7845" s="492"/>
      <c r="G7845" s="492"/>
      <c r="H7845" s="199"/>
      <c r="I7845" s="199"/>
    </row>
    <row r="7846" spans="2:9" x14ac:dyDescent="0.3">
      <c r="B7846" s="285"/>
      <c r="C7846" s="492"/>
      <c r="D7846" s="492"/>
      <c r="E7846" s="492"/>
      <c r="F7846" s="492"/>
      <c r="G7846" s="492"/>
      <c r="H7846" s="199"/>
      <c r="I7846" s="199"/>
    </row>
    <row r="7847" spans="2:9" x14ac:dyDescent="0.3">
      <c r="B7847" s="285"/>
      <c r="C7847" s="492"/>
      <c r="D7847" s="492"/>
      <c r="E7847" s="492"/>
      <c r="F7847" s="492"/>
      <c r="G7847" s="492"/>
      <c r="H7847" s="199"/>
      <c r="I7847" s="199"/>
    </row>
    <row r="7848" spans="2:9" x14ac:dyDescent="0.3">
      <c r="B7848" s="285"/>
      <c r="C7848" s="492"/>
      <c r="D7848" s="492"/>
      <c r="E7848" s="492"/>
      <c r="F7848" s="492"/>
      <c r="G7848" s="492"/>
      <c r="H7848" s="199"/>
      <c r="I7848" s="199"/>
    </row>
    <row r="7849" spans="2:9" x14ac:dyDescent="0.3">
      <c r="B7849" s="285"/>
      <c r="C7849" s="492"/>
      <c r="D7849" s="492"/>
      <c r="E7849" s="492"/>
      <c r="F7849" s="492"/>
      <c r="G7849" s="492"/>
      <c r="H7849" s="199"/>
      <c r="I7849" s="199"/>
    </row>
    <row r="7850" spans="2:9" x14ac:dyDescent="0.3">
      <c r="B7850" s="285"/>
      <c r="C7850" s="492"/>
      <c r="D7850" s="492"/>
      <c r="E7850" s="492"/>
      <c r="F7850" s="492"/>
      <c r="G7850" s="492"/>
      <c r="H7850" s="199"/>
      <c r="I7850" s="199"/>
    </row>
    <row r="7851" spans="2:9" x14ac:dyDescent="0.3">
      <c r="B7851" s="285"/>
      <c r="C7851" s="492"/>
      <c r="D7851" s="492"/>
      <c r="E7851" s="492"/>
      <c r="F7851" s="492"/>
      <c r="G7851" s="492"/>
      <c r="H7851" s="199"/>
      <c r="I7851" s="199"/>
    </row>
    <row r="7852" spans="2:9" x14ac:dyDescent="0.3">
      <c r="B7852" s="285"/>
      <c r="C7852" s="492"/>
      <c r="D7852" s="492"/>
      <c r="E7852" s="492"/>
      <c r="F7852" s="492"/>
      <c r="G7852" s="492"/>
      <c r="H7852" s="199"/>
      <c r="I7852" s="199"/>
    </row>
    <row r="7853" spans="2:9" x14ac:dyDescent="0.3">
      <c r="B7853" s="285"/>
      <c r="C7853" s="492"/>
      <c r="D7853" s="492"/>
      <c r="E7853" s="492"/>
      <c r="F7853" s="492"/>
      <c r="G7853" s="492"/>
      <c r="H7853" s="199"/>
      <c r="I7853" s="199"/>
    </row>
    <row r="7854" spans="2:9" x14ac:dyDescent="0.3">
      <c r="B7854" s="285"/>
      <c r="C7854" s="492"/>
      <c r="D7854" s="492"/>
      <c r="E7854" s="492"/>
      <c r="F7854" s="492"/>
      <c r="G7854" s="492"/>
      <c r="H7854" s="199"/>
      <c r="I7854" s="199"/>
    </row>
    <row r="7855" spans="2:9" x14ac:dyDescent="0.3">
      <c r="B7855" s="285"/>
      <c r="C7855" s="492"/>
      <c r="D7855" s="492"/>
      <c r="E7855" s="492"/>
      <c r="F7855" s="492"/>
      <c r="G7855" s="492"/>
      <c r="H7855" s="199"/>
      <c r="I7855" s="199"/>
    </row>
    <row r="7856" spans="2:9" x14ac:dyDescent="0.3">
      <c r="B7856" s="285"/>
      <c r="C7856" s="492"/>
      <c r="D7856" s="492"/>
      <c r="E7856" s="492"/>
      <c r="F7856" s="492"/>
      <c r="G7856" s="492"/>
      <c r="H7856" s="199"/>
      <c r="I7856" s="199"/>
    </row>
    <row r="7857" spans="2:9" x14ac:dyDescent="0.3">
      <c r="B7857" s="285"/>
      <c r="C7857" s="492"/>
      <c r="D7857" s="492"/>
      <c r="E7857" s="492"/>
      <c r="F7857" s="492"/>
      <c r="G7857" s="492"/>
      <c r="H7857" s="199"/>
      <c r="I7857" s="199"/>
    </row>
    <row r="7858" spans="2:9" x14ac:dyDescent="0.3">
      <c r="B7858" s="285"/>
      <c r="C7858" s="492"/>
      <c r="D7858" s="492"/>
      <c r="E7858" s="492"/>
      <c r="F7858" s="492"/>
      <c r="G7858" s="492"/>
      <c r="H7858" s="199"/>
      <c r="I7858" s="199"/>
    </row>
    <row r="7859" spans="2:9" x14ac:dyDescent="0.3">
      <c r="B7859" s="285"/>
      <c r="C7859" s="492"/>
      <c r="D7859" s="492"/>
      <c r="E7859" s="492"/>
      <c r="F7859" s="492"/>
      <c r="G7859" s="492"/>
      <c r="H7859" s="199"/>
      <c r="I7859" s="199"/>
    </row>
    <row r="7860" spans="2:9" x14ac:dyDescent="0.3">
      <c r="B7860" s="285"/>
      <c r="C7860" s="492"/>
      <c r="D7860" s="492"/>
      <c r="E7860" s="492"/>
      <c r="F7860" s="492"/>
      <c r="G7860" s="492"/>
      <c r="H7860" s="199"/>
      <c r="I7860" s="199"/>
    </row>
    <row r="7861" spans="2:9" x14ac:dyDescent="0.3">
      <c r="B7861" s="285"/>
      <c r="C7861" s="492"/>
      <c r="D7861" s="492"/>
      <c r="E7861" s="492"/>
      <c r="F7861" s="492"/>
      <c r="G7861" s="492"/>
      <c r="H7861" s="199"/>
      <c r="I7861" s="199"/>
    </row>
    <row r="7862" spans="2:9" x14ac:dyDescent="0.3">
      <c r="B7862" s="285"/>
      <c r="C7862" s="492"/>
      <c r="D7862" s="492"/>
      <c r="E7862" s="492"/>
      <c r="F7862" s="492"/>
      <c r="G7862" s="492"/>
      <c r="H7862" s="199"/>
      <c r="I7862" s="199"/>
    </row>
    <row r="7863" spans="2:9" x14ac:dyDescent="0.3">
      <c r="B7863" s="285"/>
      <c r="C7863" s="492"/>
      <c r="D7863" s="492"/>
      <c r="E7863" s="492"/>
      <c r="F7863" s="492"/>
      <c r="G7863" s="492"/>
      <c r="H7863" s="199"/>
      <c r="I7863" s="199"/>
    </row>
    <row r="7864" spans="2:9" x14ac:dyDescent="0.3">
      <c r="B7864" s="285"/>
      <c r="C7864" s="492"/>
      <c r="D7864" s="492"/>
      <c r="E7864" s="492"/>
      <c r="F7864" s="492"/>
      <c r="G7864" s="492"/>
      <c r="H7864" s="199"/>
      <c r="I7864" s="199"/>
    </row>
    <row r="7865" spans="2:9" x14ac:dyDescent="0.3">
      <c r="B7865" s="285"/>
      <c r="C7865" s="492"/>
      <c r="D7865" s="492"/>
      <c r="E7865" s="492"/>
      <c r="F7865" s="492"/>
      <c r="G7865" s="492"/>
      <c r="H7865" s="199"/>
      <c r="I7865" s="199"/>
    </row>
    <row r="7866" spans="2:9" x14ac:dyDescent="0.3">
      <c r="B7866" s="285"/>
      <c r="C7866" s="492"/>
      <c r="D7866" s="492"/>
      <c r="E7866" s="492"/>
      <c r="F7866" s="492"/>
      <c r="G7866" s="492"/>
      <c r="H7866" s="199"/>
      <c r="I7866" s="199"/>
    </row>
    <row r="7867" spans="2:9" x14ac:dyDescent="0.3">
      <c r="B7867" s="285"/>
      <c r="C7867" s="492"/>
      <c r="D7867" s="492"/>
      <c r="E7867" s="492"/>
      <c r="F7867" s="492"/>
      <c r="G7867" s="492"/>
      <c r="H7867" s="199"/>
      <c r="I7867" s="199"/>
    </row>
    <row r="7868" spans="2:9" x14ac:dyDescent="0.3">
      <c r="B7868" s="285"/>
      <c r="C7868" s="492"/>
      <c r="D7868" s="492"/>
      <c r="E7868" s="492"/>
      <c r="F7868" s="492"/>
      <c r="G7868" s="492"/>
      <c r="H7868" s="199"/>
      <c r="I7868" s="199"/>
    </row>
    <row r="7869" spans="2:9" x14ac:dyDescent="0.3">
      <c r="B7869" s="285"/>
      <c r="C7869" s="492"/>
      <c r="D7869" s="492"/>
      <c r="E7869" s="492"/>
      <c r="F7869" s="492"/>
      <c r="G7869" s="492"/>
      <c r="H7869" s="199"/>
      <c r="I7869" s="199"/>
    </row>
    <row r="7870" spans="2:9" x14ac:dyDescent="0.3">
      <c r="B7870" s="285"/>
      <c r="C7870" s="492"/>
      <c r="D7870" s="492"/>
      <c r="E7870" s="492"/>
      <c r="F7870" s="492"/>
      <c r="G7870" s="492"/>
      <c r="H7870" s="199"/>
      <c r="I7870" s="199"/>
    </row>
    <row r="7871" spans="2:9" x14ac:dyDescent="0.3">
      <c r="B7871" s="285"/>
      <c r="C7871" s="492"/>
      <c r="D7871" s="492"/>
      <c r="E7871" s="492"/>
      <c r="F7871" s="492"/>
      <c r="G7871" s="492"/>
      <c r="H7871" s="199"/>
      <c r="I7871" s="199"/>
    </row>
    <row r="7872" spans="2:9" x14ac:dyDescent="0.3">
      <c r="B7872" s="285"/>
      <c r="C7872" s="492"/>
      <c r="D7872" s="492"/>
      <c r="E7872" s="492"/>
      <c r="F7872" s="492"/>
      <c r="G7872" s="492"/>
      <c r="H7872" s="199"/>
      <c r="I7872" s="199"/>
    </row>
    <row r="7873" spans="2:9" x14ac:dyDescent="0.3">
      <c r="B7873" s="285"/>
      <c r="C7873" s="492"/>
      <c r="D7873" s="492"/>
      <c r="E7873" s="492"/>
      <c r="F7873" s="492"/>
      <c r="G7873" s="492"/>
      <c r="H7873" s="199"/>
      <c r="I7873" s="199"/>
    </row>
    <row r="7874" spans="2:9" x14ac:dyDescent="0.3">
      <c r="B7874" s="285"/>
      <c r="C7874" s="492"/>
      <c r="D7874" s="492"/>
      <c r="E7874" s="492"/>
      <c r="F7874" s="492"/>
      <c r="G7874" s="492"/>
      <c r="H7874" s="199"/>
      <c r="I7874" s="199"/>
    </row>
    <row r="7875" spans="2:9" x14ac:dyDescent="0.3">
      <c r="B7875" s="285"/>
      <c r="C7875" s="492"/>
      <c r="D7875" s="492"/>
      <c r="E7875" s="492"/>
      <c r="F7875" s="492"/>
      <c r="G7875" s="492"/>
      <c r="H7875" s="199"/>
      <c r="I7875" s="199"/>
    </row>
    <row r="7876" spans="2:9" x14ac:dyDescent="0.3">
      <c r="B7876" s="285"/>
      <c r="C7876" s="492"/>
      <c r="D7876" s="492"/>
      <c r="E7876" s="492"/>
      <c r="F7876" s="492"/>
      <c r="G7876" s="492"/>
      <c r="H7876" s="199"/>
      <c r="I7876" s="199"/>
    </row>
    <row r="7877" spans="2:9" x14ac:dyDescent="0.3">
      <c r="B7877" s="285"/>
      <c r="C7877" s="492"/>
      <c r="D7877" s="492"/>
      <c r="E7877" s="492"/>
      <c r="F7877" s="492"/>
      <c r="G7877" s="492"/>
      <c r="H7877" s="199"/>
      <c r="I7877" s="199"/>
    </row>
    <row r="7878" spans="2:9" x14ac:dyDescent="0.3">
      <c r="B7878" s="285"/>
      <c r="C7878" s="492"/>
      <c r="D7878" s="492"/>
      <c r="E7878" s="492"/>
      <c r="F7878" s="492"/>
      <c r="G7878" s="492"/>
      <c r="H7878" s="199"/>
      <c r="I7878" s="199"/>
    </row>
    <row r="7879" spans="2:9" x14ac:dyDescent="0.3">
      <c r="B7879" s="285"/>
      <c r="C7879" s="492"/>
      <c r="D7879" s="492"/>
      <c r="E7879" s="492"/>
      <c r="F7879" s="492"/>
      <c r="G7879" s="492"/>
      <c r="H7879" s="199"/>
      <c r="I7879" s="199"/>
    </row>
    <row r="7880" spans="2:9" x14ac:dyDescent="0.3">
      <c r="B7880" s="285"/>
      <c r="C7880" s="492"/>
      <c r="D7880" s="492"/>
      <c r="E7880" s="492"/>
      <c r="F7880" s="492"/>
      <c r="G7880" s="492"/>
      <c r="H7880" s="199"/>
      <c r="I7880" s="199"/>
    </row>
    <row r="7881" spans="2:9" x14ac:dyDescent="0.3">
      <c r="B7881" s="285"/>
      <c r="C7881" s="492"/>
      <c r="D7881" s="492"/>
      <c r="E7881" s="492"/>
      <c r="F7881" s="492"/>
      <c r="G7881" s="492"/>
      <c r="H7881" s="199"/>
      <c r="I7881" s="199"/>
    </row>
    <row r="7882" spans="2:9" x14ac:dyDescent="0.3">
      <c r="B7882" s="285"/>
      <c r="C7882" s="492"/>
      <c r="D7882" s="492"/>
      <c r="E7882" s="492"/>
      <c r="F7882" s="492"/>
      <c r="G7882" s="492"/>
      <c r="H7882" s="199"/>
      <c r="I7882" s="199"/>
    </row>
    <row r="7883" spans="2:9" x14ac:dyDescent="0.3">
      <c r="B7883" s="285"/>
      <c r="C7883" s="492"/>
      <c r="D7883" s="492"/>
      <c r="E7883" s="492"/>
      <c r="F7883" s="492"/>
      <c r="G7883" s="492"/>
      <c r="H7883" s="199"/>
      <c r="I7883" s="199"/>
    </row>
    <row r="7884" spans="2:9" x14ac:dyDescent="0.3">
      <c r="B7884" s="285"/>
      <c r="C7884" s="492"/>
      <c r="D7884" s="492"/>
      <c r="E7884" s="492"/>
      <c r="F7884" s="492"/>
      <c r="G7884" s="492"/>
      <c r="H7884" s="199"/>
      <c r="I7884" s="199"/>
    </row>
    <row r="7885" spans="2:9" x14ac:dyDescent="0.3">
      <c r="B7885" s="285"/>
      <c r="C7885" s="492"/>
      <c r="D7885" s="492"/>
      <c r="E7885" s="492"/>
      <c r="F7885" s="492"/>
      <c r="G7885" s="492"/>
      <c r="H7885" s="199"/>
      <c r="I7885" s="199"/>
    </row>
    <row r="7886" spans="2:9" x14ac:dyDescent="0.3">
      <c r="B7886" s="285"/>
      <c r="C7886" s="492"/>
      <c r="D7886" s="492"/>
      <c r="E7886" s="492"/>
      <c r="F7886" s="492"/>
      <c r="G7886" s="492"/>
      <c r="H7886" s="199"/>
      <c r="I7886" s="199"/>
    </row>
    <row r="7887" spans="2:9" x14ac:dyDescent="0.3">
      <c r="B7887" s="285"/>
      <c r="C7887" s="492"/>
      <c r="D7887" s="492"/>
      <c r="E7887" s="492"/>
      <c r="F7887" s="492"/>
      <c r="G7887" s="492"/>
      <c r="H7887" s="199"/>
      <c r="I7887" s="199"/>
    </row>
    <row r="7888" spans="2:9" x14ac:dyDescent="0.3">
      <c r="B7888" s="285"/>
      <c r="C7888" s="492"/>
      <c r="D7888" s="492"/>
      <c r="E7888" s="492"/>
      <c r="F7888" s="492"/>
      <c r="G7888" s="492"/>
      <c r="H7888" s="199"/>
      <c r="I7888" s="199"/>
    </row>
    <row r="7889" spans="2:9" x14ac:dyDescent="0.3">
      <c r="B7889" s="285"/>
      <c r="C7889" s="492"/>
      <c r="D7889" s="492"/>
      <c r="E7889" s="492"/>
      <c r="F7889" s="492"/>
      <c r="G7889" s="492"/>
      <c r="H7889" s="199"/>
      <c r="I7889" s="199"/>
    </row>
    <row r="7890" spans="2:9" x14ac:dyDescent="0.3">
      <c r="B7890" s="285"/>
      <c r="C7890" s="492"/>
      <c r="D7890" s="492"/>
      <c r="E7890" s="492"/>
      <c r="F7890" s="492"/>
      <c r="G7890" s="492"/>
      <c r="H7890" s="199"/>
      <c r="I7890" s="199"/>
    </row>
    <row r="7891" spans="2:9" x14ac:dyDescent="0.3">
      <c r="B7891" s="285"/>
      <c r="C7891" s="492"/>
      <c r="D7891" s="492"/>
      <c r="E7891" s="492"/>
      <c r="F7891" s="492"/>
      <c r="G7891" s="492"/>
      <c r="H7891" s="199"/>
      <c r="I7891" s="199"/>
    </row>
    <row r="7892" spans="2:9" x14ac:dyDescent="0.3">
      <c r="B7892" s="285"/>
      <c r="C7892" s="492"/>
      <c r="D7892" s="492"/>
      <c r="E7892" s="492"/>
      <c r="F7892" s="492"/>
      <c r="G7892" s="492"/>
      <c r="H7892" s="199"/>
      <c r="I7892" s="199"/>
    </row>
    <row r="7893" spans="2:9" x14ac:dyDescent="0.3">
      <c r="B7893" s="285"/>
      <c r="C7893" s="492"/>
      <c r="D7893" s="492"/>
      <c r="E7893" s="492"/>
      <c r="F7893" s="492"/>
      <c r="G7893" s="492"/>
      <c r="H7893" s="199"/>
      <c r="I7893" s="199"/>
    </row>
    <row r="7894" spans="2:9" x14ac:dyDescent="0.3">
      <c r="B7894" s="285"/>
      <c r="C7894" s="492"/>
      <c r="D7894" s="492"/>
      <c r="E7894" s="492"/>
      <c r="F7894" s="492"/>
      <c r="G7894" s="492"/>
      <c r="H7894" s="199"/>
      <c r="I7894" s="199"/>
    </row>
    <row r="7895" spans="2:9" x14ac:dyDescent="0.3">
      <c r="B7895" s="285"/>
      <c r="C7895" s="492"/>
      <c r="D7895" s="492"/>
      <c r="E7895" s="492"/>
      <c r="F7895" s="492"/>
      <c r="G7895" s="492"/>
      <c r="H7895" s="199"/>
      <c r="I7895" s="199"/>
    </row>
    <row r="7896" spans="2:9" x14ac:dyDescent="0.3">
      <c r="B7896" s="285"/>
      <c r="C7896" s="492"/>
      <c r="D7896" s="492"/>
      <c r="E7896" s="492"/>
      <c r="F7896" s="492"/>
      <c r="G7896" s="492"/>
      <c r="H7896" s="199"/>
      <c r="I7896" s="199"/>
    </row>
    <row r="7897" spans="2:9" x14ac:dyDescent="0.3">
      <c r="B7897" s="285"/>
      <c r="C7897" s="492"/>
      <c r="D7897" s="492"/>
      <c r="E7897" s="492"/>
      <c r="F7897" s="492"/>
      <c r="G7897" s="492"/>
      <c r="H7897" s="199"/>
      <c r="I7897" s="199"/>
    </row>
    <row r="7898" spans="2:9" x14ac:dyDescent="0.3">
      <c r="B7898" s="285"/>
      <c r="C7898" s="492"/>
      <c r="D7898" s="492"/>
      <c r="E7898" s="492"/>
      <c r="F7898" s="492"/>
      <c r="G7898" s="492"/>
      <c r="H7898" s="199"/>
      <c r="I7898" s="199"/>
    </row>
    <row r="7899" spans="2:9" x14ac:dyDescent="0.3">
      <c r="B7899" s="285"/>
      <c r="C7899" s="492"/>
      <c r="D7899" s="492"/>
      <c r="E7899" s="492"/>
      <c r="F7899" s="492"/>
      <c r="G7899" s="492"/>
      <c r="H7899" s="199"/>
      <c r="I7899" s="199"/>
    </row>
    <row r="7900" spans="2:9" x14ac:dyDescent="0.3">
      <c r="B7900" s="285"/>
      <c r="C7900" s="492"/>
      <c r="D7900" s="492"/>
      <c r="E7900" s="492"/>
      <c r="F7900" s="492"/>
      <c r="G7900" s="492"/>
      <c r="H7900" s="199"/>
      <c r="I7900" s="199"/>
    </row>
    <row r="7901" spans="2:9" x14ac:dyDescent="0.3">
      <c r="B7901" s="285"/>
      <c r="C7901" s="492"/>
      <c r="D7901" s="492"/>
      <c r="E7901" s="492"/>
      <c r="F7901" s="492"/>
      <c r="G7901" s="492"/>
      <c r="H7901" s="199"/>
      <c r="I7901" s="199"/>
    </row>
    <row r="7902" spans="2:9" x14ac:dyDescent="0.3">
      <c r="B7902" s="285"/>
      <c r="C7902" s="492"/>
      <c r="D7902" s="492"/>
      <c r="E7902" s="492"/>
      <c r="F7902" s="492"/>
      <c r="G7902" s="492"/>
      <c r="H7902" s="199"/>
      <c r="I7902" s="199"/>
    </row>
    <row r="7903" spans="2:9" x14ac:dyDescent="0.3">
      <c r="B7903" s="285"/>
      <c r="C7903" s="492"/>
      <c r="D7903" s="492"/>
      <c r="E7903" s="492"/>
      <c r="F7903" s="492"/>
      <c r="G7903" s="492"/>
      <c r="H7903" s="199"/>
      <c r="I7903" s="199"/>
    </row>
    <row r="7904" spans="2:9" x14ac:dyDescent="0.3">
      <c r="B7904" s="285"/>
      <c r="C7904" s="492"/>
      <c r="D7904" s="492"/>
      <c r="E7904" s="492"/>
      <c r="F7904" s="492"/>
      <c r="G7904" s="492"/>
      <c r="H7904" s="199"/>
      <c r="I7904" s="199"/>
    </row>
    <row r="7905" spans="2:9" x14ac:dyDescent="0.3">
      <c r="B7905" s="285"/>
      <c r="C7905" s="492"/>
      <c r="D7905" s="492"/>
      <c r="E7905" s="492"/>
      <c r="F7905" s="492"/>
      <c r="G7905" s="492"/>
      <c r="H7905" s="199"/>
      <c r="I7905" s="199"/>
    </row>
    <row r="7906" spans="2:9" x14ac:dyDescent="0.3">
      <c r="B7906" s="285"/>
      <c r="C7906" s="492"/>
      <c r="D7906" s="492"/>
      <c r="E7906" s="492"/>
      <c r="F7906" s="492"/>
      <c r="G7906" s="492"/>
      <c r="H7906" s="199"/>
      <c r="I7906" s="199"/>
    </row>
    <row r="7907" spans="2:9" x14ac:dyDescent="0.3">
      <c r="B7907" s="285"/>
      <c r="C7907" s="492"/>
      <c r="D7907" s="492"/>
      <c r="E7907" s="492"/>
      <c r="F7907" s="492"/>
      <c r="G7907" s="492"/>
      <c r="H7907" s="199"/>
      <c r="I7907" s="199"/>
    </row>
    <row r="7908" spans="2:9" x14ac:dyDescent="0.3">
      <c r="B7908" s="285"/>
      <c r="C7908" s="492"/>
      <c r="D7908" s="492"/>
      <c r="E7908" s="492"/>
      <c r="F7908" s="492"/>
      <c r="G7908" s="492"/>
      <c r="H7908" s="199"/>
      <c r="I7908" s="199"/>
    </row>
    <row r="7909" spans="2:9" x14ac:dyDescent="0.3">
      <c r="B7909" s="285"/>
      <c r="C7909" s="492"/>
      <c r="D7909" s="492"/>
      <c r="E7909" s="492"/>
      <c r="F7909" s="492"/>
      <c r="G7909" s="492"/>
      <c r="H7909" s="199"/>
      <c r="I7909" s="199"/>
    </row>
    <row r="7910" spans="2:9" x14ac:dyDescent="0.3">
      <c r="B7910" s="285"/>
      <c r="C7910" s="492"/>
      <c r="D7910" s="492"/>
      <c r="E7910" s="492"/>
      <c r="F7910" s="492"/>
      <c r="G7910" s="492"/>
      <c r="H7910" s="199"/>
      <c r="I7910" s="199"/>
    </row>
    <row r="7911" spans="2:9" x14ac:dyDescent="0.3">
      <c r="B7911" s="285"/>
      <c r="C7911" s="492"/>
      <c r="D7911" s="492"/>
      <c r="E7911" s="492"/>
      <c r="F7911" s="492"/>
      <c r="G7911" s="492"/>
      <c r="H7911" s="199"/>
      <c r="I7911" s="199"/>
    </row>
    <row r="7912" spans="2:9" x14ac:dyDescent="0.3">
      <c r="B7912" s="285"/>
      <c r="C7912" s="492"/>
      <c r="D7912" s="492"/>
      <c r="E7912" s="492"/>
      <c r="F7912" s="492"/>
      <c r="G7912" s="492"/>
      <c r="H7912" s="199"/>
      <c r="I7912" s="199"/>
    </row>
    <row r="7913" spans="2:9" x14ac:dyDescent="0.3">
      <c r="B7913" s="285"/>
      <c r="C7913" s="492"/>
      <c r="D7913" s="492"/>
      <c r="E7913" s="492"/>
      <c r="F7913" s="492"/>
      <c r="G7913" s="492"/>
      <c r="H7913" s="199"/>
      <c r="I7913" s="199"/>
    </row>
    <row r="7914" spans="2:9" x14ac:dyDescent="0.3">
      <c r="B7914" s="285"/>
      <c r="C7914" s="492"/>
      <c r="D7914" s="492"/>
      <c r="E7914" s="492"/>
      <c r="F7914" s="492"/>
      <c r="G7914" s="492"/>
      <c r="H7914" s="199"/>
      <c r="I7914" s="199"/>
    </row>
    <row r="7915" spans="2:9" x14ac:dyDescent="0.3">
      <c r="B7915" s="285"/>
      <c r="C7915" s="492"/>
      <c r="D7915" s="492"/>
      <c r="E7915" s="492"/>
      <c r="F7915" s="492"/>
      <c r="G7915" s="492"/>
      <c r="H7915" s="199"/>
      <c r="I7915" s="199"/>
    </row>
    <row r="7916" spans="2:9" x14ac:dyDescent="0.3">
      <c r="B7916" s="285"/>
      <c r="C7916" s="492"/>
      <c r="D7916" s="492"/>
      <c r="E7916" s="492"/>
      <c r="F7916" s="492"/>
      <c r="G7916" s="492"/>
      <c r="H7916" s="199"/>
      <c r="I7916" s="199"/>
    </row>
    <row r="7917" spans="2:9" x14ac:dyDescent="0.3">
      <c r="B7917" s="285"/>
      <c r="C7917" s="492"/>
      <c r="D7917" s="492"/>
      <c r="E7917" s="492"/>
      <c r="F7917" s="492"/>
      <c r="G7917" s="492"/>
      <c r="H7917" s="199"/>
      <c r="I7917" s="199"/>
    </row>
    <row r="7918" spans="2:9" x14ac:dyDescent="0.3">
      <c r="B7918" s="285"/>
      <c r="C7918" s="492"/>
      <c r="D7918" s="492"/>
      <c r="E7918" s="492"/>
      <c r="F7918" s="492"/>
      <c r="G7918" s="492"/>
      <c r="H7918" s="199"/>
      <c r="I7918" s="199"/>
    </row>
    <row r="7919" spans="2:9" x14ac:dyDescent="0.3">
      <c r="B7919" s="285"/>
      <c r="C7919" s="492"/>
      <c r="D7919" s="492"/>
      <c r="E7919" s="492"/>
      <c r="F7919" s="492"/>
      <c r="G7919" s="492"/>
      <c r="H7919" s="199"/>
      <c r="I7919" s="199"/>
    </row>
    <row r="7920" spans="2:9" x14ac:dyDescent="0.3">
      <c r="B7920" s="285"/>
      <c r="C7920" s="492"/>
      <c r="D7920" s="492"/>
      <c r="E7920" s="492"/>
      <c r="F7920" s="492"/>
      <c r="G7920" s="492"/>
      <c r="H7920" s="199"/>
      <c r="I7920" s="199"/>
    </row>
    <row r="7921" spans="2:9" x14ac:dyDescent="0.3">
      <c r="B7921" s="285"/>
      <c r="C7921" s="492"/>
      <c r="D7921" s="492"/>
      <c r="E7921" s="492"/>
      <c r="F7921" s="492"/>
      <c r="G7921" s="492"/>
      <c r="H7921" s="199"/>
      <c r="I7921" s="199"/>
    </row>
    <row r="7922" spans="2:9" x14ac:dyDescent="0.3">
      <c r="B7922" s="285"/>
      <c r="C7922" s="492"/>
      <c r="D7922" s="492"/>
      <c r="E7922" s="492"/>
      <c r="F7922" s="492"/>
      <c r="G7922" s="492"/>
      <c r="H7922" s="199"/>
      <c r="I7922" s="199"/>
    </row>
    <row r="7923" spans="2:9" x14ac:dyDescent="0.3">
      <c r="B7923" s="285"/>
      <c r="C7923" s="492"/>
      <c r="D7923" s="492"/>
      <c r="E7923" s="492"/>
      <c r="F7923" s="492"/>
      <c r="G7923" s="492"/>
      <c r="H7923" s="199"/>
      <c r="I7923" s="199"/>
    </row>
    <row r="7924" spans="2:9" x14ac:dyDescent="0.3">
      <c r="B7924" s="285"/>
      <c r="C7924" s="492"/>
      <c r="D7924" s="492"/>
      <c r="E7924" s="492"/>
      <c r="F7924" s="492"/>
      <c r="G7924" s="492"/>
      <c r="H7924" s="199"/>
      <c r="I7924" s="199"/>
    </row>
    <row r="7925" spans="2:9" x14ac:dyDescent="0.3">
      <c r="B7925" s="285"/>
      <c r="C7925" s="492"/>
      <c r="D7925" s="492"/>
      <c r="E7925" s="492"/>
      <c r="F7925" s="492"/>
      <c r="G7925" s="492"/>
      <c r="H7925" s="199"/>
      <c r="I7925" s="199"/>
    </row>
    <row r="7926" spans="2:9" x14ac:dyDescent="0.3">
      <c r="B7926" s="285"/>
      <c r="C7926" s="492"/>
      <c r="D7926" s="492"/>
      <c r="E7926" s="492"/>
      <c r="F7926" s="492"/>
      <c r="G7926" s="492"/>
      <c r="H7926" s="199"/>
      <c r="I7926" s="199"/>
    </row>
    <row r="7927" spans="2:9" x14ac:dyDescent="0.3">
      <c r="B7927" s="285"/>
      <c r="C7927" s="492"/>
      <c r="D7927" s="492"/>
      <c r="E7927" s="492"/>
      <c r="F7927" s="492"/>
      <c r="G7927" s="492"/>
      <c r="H7927" s="199"/>
      <c r="I7927" s="199"/>
    </row>
    <row r="7928" spans="2:9" x14ac:dyDescent="0.3">
      <c r="B7928" s="285"/>
      <c r="C7928" s="492"/>
      <c r="D7928" s="492"/>
      <c r="E7928" s="492"/>
      <c r="F7928" s="492"/>
      <c r="G7928" s="492"/>
      <c r="H7928" s="199"/>
      <c r="I7928" s="199"/>
    </row>
    <row r="7929" spans="2:9" x14ac:dyDescent="0.3">
      <c r="B7929" s="285"/>
      <c r="C7929" s="492"/>
      <c r="D7929" s="492"/>
      <c r="E7929" s="492"/>
      <c r="F7929" s="492"/>
      <c r="G7929" s="492"/>
      <c r="H7929" s="199"/>
      <c r="I7929" s="199"/>
    </row>
    <row r="7930" spans="2:9" x14ac:dyDescent="0.3">
      <c r="B7930" s="285"/>
      <c r="C7930" s="492"/>
      <c r="D7930" s="492"/>
      <c r="E7930" s="492"/>
      <c r="F7930" s="492"/>
      <c r="G7930" s="492"/>
      <c r="H7930" s="199"/>
      <c r="I7930" s="199"/>
    </row>
    <row r="7931" spans="2:9" x14ac:dyDescent="0.3">
      <c r="B7931" s="285"/>
      <c r="C7931" s="492"/>
      <c r="D7931" s="492"/>
      <c r="E7931" s="492"/>
      <c r="F7931" s="492"/>
      <c r="G7931" s="492"/>
      <c r="H7931" s="199"/>
      <c r="I7931" s="199"/>
    </row>
    <row r="7932" spans="2:9" x14ac:dyDescent="0.3">
      <c r="B7932" s="285"/>
      <c r="C7932" s="492"/>
      <c r="D7932" s="492"/>
      <c r="E7932" s="492"/>
      <c r="F7932" s="492"/>
      <c r="G7932" s="492"/>
      <c r="H7932" s="199"/>
      <c r="I7932" s="199"/>
    </row>
    <row r="7933" spans="2:9" x14ac:dyDescent="0.3">
      <c r="B7933" s="285"/>
      <c r="C7933" s="492"/>
      <c r="D7933" s="492"/>
      <c r="E7933" s="492"/>
      <c r="F7933" s="492"/>
      <c r="G7933" s="492"/>
      <c r="H7933" s="199"/>
      <c r="I7933" s="199"/>
    </row>
    <row r="7934" spans="2:9" x14ac:dyDescent="0.3">
      <c r="B7934" s="285"/>
      <c r="C7934" s="492"/>
      <c r="D7934" s="492"/>
      <c r="E7934" s="492"/>
      <c r="F7934" s="492"/>
      <c r="G7934" s="492"/>
      <c r="H7934" s="199"/>
      <c r="I7934" s="199"/>
    </row>
    <row r="7935" spans="2:9" x14ac:dyDescent="0.3">
      <c r="B7935" s="285"/>
      <c r="C7935" s="492"/>
      <c r="D7935" s="492"/>
      <c r="E7935" s="492"/>
      <c r="F7935" s="492"/>
      <c r="G7935" s="492"/>
      <c r="H7935" s="199"/>
      <c r="I7935" s="199"/>
    </row>
    <row r="7936" spans="2:9" x14ac:dyDescent="0.3">
      <c r="B7936" s="285"/>
      <c r="C7936" s="492"/>
      <c r="D7936" s="492"/>
      <c r="E7936" s="492"/>
      <c r="F7936" s="492"/>
      <c r="G7936" s="492"/>
      <c r="H7936" s="199"/>
      <c r="I7936" s="199"/>
    </row>
    <row r="7937" spans="2:9" x14ac:dyDescent="0.3">
      <c r="B7937" s="285"/>
      <c r="C7937" s="492"/>
      <c r="D7937" s="492"/>
      <c r="E7937" s="492"/>
      <c r="F7937" s="492"/>
      <c r="G7937" s="492"/>
      <c r="H7937" s="199"/>
      <c r="I7937" s="199"/>
    </row>
    <row r="7938" spans="2:9" x14ac:dyDescent="0.3">
      <c r="B7938" s="285"/>
      <c r="C7938" s="492"/>
      <c r="D7938" s="492"/>
      <c r="E7938" s="492"/>
      <c r="F7938" s="492"/>
      <c r="G7938" s="492"/>
      <c r="H7938" s="199"/>
      <c r="I7938" s="199"/>
    </row>
    <row r="7939" spans="2:9" x14ac:dyDescent="0.3">
      <c r="B7939" s="285"/>
      <c r="C7939" s="492"/>
      <c r="D7939" s="492"/>
      <c r="E7939" s="492"/>
      <c r="F7939" s="492"/>
      <c r="G7939" s="492"/>
      <c r="H7939" s="199"/>
      <c r="I7939" s="199"/>
    </row>
    <row r="7940" spans="2:9" x14ac:dyDescent="0.3">
      <c r="B7940" s="285"/>
      <c r="C7940" s="492"/>
      <c r="D7940" s="492"/>
      <c r="E7940" s="492"/>
      <c r="F7940" s="492"/>
      <c r="G7940" s="492"/>
      <c r="H7940" s="199"/>
      <c r="I7940" s="199"/>
    </row>
    <row r="7941" spans="2:9" x14ac:dyDescent="0.3">
      <c r="B7941" s="285"/>
      <c r="C7941" s="492"/>
      <c r="D7941" s="492"/>
      <c r="E7941" s="492"/>
      <c r="F7941" s="492"/>
      <c r="G7941" s="492"/>
      <c r="H7941" s="199"/>
      <c r="I7941" s="199"/>
    </row>
    <row r="7942" spans="2:9" x14ac:dyDescent="0.3">
      <c r="B7942" s="285"/>
      <c r="C7942" s="492"/>
      <c r="D7942" s="492"/>
      <c r="E7942" s="492"/>
      <c r="F7942" s="492"/>
      <c r="G7942" s="492"/>
      <c r="H7942" s="199"/>
      <c r="I7942" s="199"/>
    </row>
    <row r="7943" spans="2:9" x14ac:dyDescent="0.3">
      <c r="B7943" s="285"/>
      <c r="C7943" s="492"/>
      <c r="D7943" s="492"/>
      <c r="E7943" s="492"/>
      <c r="F7943" s="492"/>
      <c r="G7943" s="492"/>
      <c r="H7943" s="199"/>
      <c r="I7943" s="199"/>
    </row>
    <row r="7944" spans="2:9" x14ac:dyDescent="0.3">
      <c r="B7944" s="285"/>
      <c r="C7944" s="492"/>
      <c r="D7944" s="492"/>
      <c r="E7944" s="492"/>
      <c r="F7944" s="492"/>
      <c r="G7944" s="492"/>
      <c r="H7944" s="199"/>
      <c r="I7944" s="199"/>
    </row>
    <row r="7945" spans="2:9" x14ac:dyDescent="0.3">
      <c r="B7945" s="285"/>
      <c r="C7945" s="492"/>
      <c r="D7945" s="492"/>
      <c r="E7945" s="492"/>
      <c r="F7945" s="492"/>
      <c r="G7945" s="492"/>
      <c r="H7945" s="199"/>
      <c r="I7945" s="199"/>
    </row>
    <row r="7946" spans="2:9" x14ac:dyDescent="0.3">
      <c r="B7946" s="285"/>
      <c r="C7946" s="492"/>
      <c r="D7946" s="492"/>
      <c r="E7946" s="492"/>
      <c r="F7946" s="492"/>
      <c r="G7946" s="492"/>
      <c r="H7946" s="199"/>
      <c r="I7946" s="199"/>
    </row>
    <row r="7947" spans="2:9" x14ac:dyDescent="0.3">
      <c r="B7947" s="285"/>
      <c r="C7947" s="492"/>
      <c r="D7947" s="492"/>
      <c r="E7947" s="492"/>
      <c r="F7947" s="492"/>
      <c r="G7947" s="492"/>
      <c r="H7947" s="199"/>
      <c r="I7947" s="199"/>
    </row>
    <row r="7948" spans="2:9" x14ac:dyDescent="0.3">
      <c r="B7948" s="285"/>
      <c r="C7948" s="492"/>
      <c r="D7948" s="492"/>
      <c r="E7948" s="492"/>
      <c r="F7948" s="492"/>
      <c r="G7948" s="492"/>
      <c r="H7948" s="199"/>
      <c r="I7948" s="199"/>
    </row>
    <row r="7949" spans="2:9" x14ac:dyDescent="0.3">
      <c r="B7949" s="285"/>
      <c r="C7949" s="492"/>
      <c r="D7949" s="492"/>
      <c r="E7949" s="492"/>
      <c r="F7949" s="492"/>
      <c r="G7949" s="492"/>
      <c r="H7949" s="199"/>
      <c r="I7949" s="199"/>
    </row>
    <row r="7950" spans="2:9" x14ac:dyDescent="0.3">
      <c r="B7950" s="285"/>
      <c r="C7950" s="492"/>
      <c r="D7950" s="492"/>
      <c r="E7950" s="492"/>
      <c r="F7950" s="492"/>
      <c r="G7950" s="492"/>
      <c r="H7950" s="199"/>
      <c r="I7950" s="199"/>
    </row>
    <row r="7951" spans="2:9" x14ac:dyDescent="0.3">
      <c r="B7951" s="285"/>
      <c r="C7951" s="492"/>
      <c r="D7951" s="492"/>
      <c r="E7951" s="492"/>
      <c r="F7951" s="492"/>
      <c r="G7951" s="492"/>
      <c r="H7951" s="199"/>
      <c r="I7951" s="199"/>
    </row>
    <row r="7952" spans="2:9" x14ac:dyDescent="0.3">
      <c r="B7952" s="285"/>
      <c r="C7952" s="492"/>
      <c r="D7952" s="492"/>
      <c r="E7952" s="492"/>
      <c r="F7952" s="492"/>
      <c r="G7952" s="492"/>
      <c r="H7952" s="199"/>
      <c r="I7952" s="199"/>
    </row>
    <row r="7953" spans="2:9" x14ac:dyDescent="0.3">
      <c r="B7953" s="285"/>
      <c r="C7953" s="492"/>
      <c r="D7953" s="492"/>
      <c r="E7953" s="492"/>
      <c r="F7953" s="492"/>
      <c r="G7953" s="492"/>
      <c r="H7953" s="199"/>
      <c r="I7953" s="199"/>
    </row>
    <row r="7954" spans="2:9" x14ac:dyDescent="0.3">
      <c r="B7954" s="285"/>
      <c r="C7954" s="492"/>
      <c r="D7954" s="492"/>
      <c r="E7954" s="492"/>
      <c r="F7954" s="492"/>
      <c r="G7954" s="492"/>
      <c r="H7954" s="199"/>
      <c r="I7954" s="199"/>
    </row>
    <row r="7955" spans="2:9" x14ac:dyDescent="0.3">
      <c r="B7955" s="285"/>
      <c r="C7955" s="492"/>
      <c r="D7955" s="492"/>
      <c r="E7955" s="492"/>
      <c r="F7955" s="492"/>
      <c r="G7955" s="492"/>
      <c r="H7955" s="199"/>
      <c r="I7955" s="199"/>
    </row>
    <row r="7956" spans="2:9" x14ac:dyDescent="0.3">
      <c r="B7956" s="285"/>
      <c r="C7956" s="492"/>
      <c r="D7956" s="492"/>
      <c r="E7956" s="492"/>
      <c r="F7956" s="492"/>
      <c r="G7956" s="492"/>
      <c r="H7956" s="199"/>
      <c r="I7956" s="199"/>
    </row>
    <row r="7957" spans="2:9" x14ac:dyDescent="0.3">
      <c r="B7957" s="285"/>
      <c r="C7957" s="492"/>
      <c r="D7957" s="492"/>
      <c r="E7957" s="492"/>
      <c r="F7957" s="492"/>
      <c r="G7957" s="492"/>
      <c r="H7957" s="199"/>
      <c r="I7957" s="199"/>
    </row>
    <row r="7958" spans="2:9" x14ac:dyDescent="0.3">
      <c r="B7958" s="285"/>
      <c r="C7958" s="492"/>
      <c r="D7958" s="492"/>
      <c r="E7958" s="492"/>
      <c r="F7958" s="492"/>
      <c r="G7958" s="492"/>
      <c r="H7958" s="199"/>
      <c r="I7958" s="199"/>
    </row>
    <row r="7959" spans="2:9" x14ac:dyDescent="0.3">
      <c r="B7959" s="285"/>
      <c r="C7959" s="492"/>
      <c r="D7959" s="492"/>
      <c r="E7959" s="492"/>
      <c r="F7959" s="492"/>
      <c r="G7959" s="492"/>
      <c r="H7959" s="199"/>
      <c r="I7959" s="199"/>
    </row>
    <row r="7960" spans="2:9" x14ac:dyDescent="0.3">
      <c r="B7960" s="285"/>
      <c r="C7960" s="492"/>
      <c r="D7960" s="492"/>
      <c r="E7960" s="492"/>
      <c r="F7960" s="492"/>
      <c r="G7960" s="492"/>
      <c r="H7960" s="199"/>
      <c r="I7960" s="199"/>
    </row>
    <row r="7961" spans="2:9" x14ac:dyDescent="0.3">
      <c r="B7961" s="285"/>
      <c r="C7961" s="492"/>
      <c r="D7961" s="492"/>
      <c r="E7961" s="492"/>
      <c r="F7961" s="492"/>
      <c r="G7961" s="492"/>
      <c r="H7961" s="199"/>
      <c r="I7961" s="199"/>
    </row>
    <row r="7962" spans="2:9" x14ac:dyDescent="0.3">
      <c r="B7962" s="285"/>
      <c r="C7962" s="492"/>
      <c r="D7962" s="492"/>
      <c r="E7962" s="492"/>
      <c r="F7962" s="492"/>
      <c r="G7962" s="492"/>
      <c r="H7962" s="199"/>
      <c r="I7962" s="199"/>
    </row>
    <row r="7963" spans="2:9" x14ac:dyDescent="0.3">
      <c r="B7963" s="285"/>
      <c r="C7963" s="492"/>
      <c r="D7963" s="492"/>
      <c r="E7963" s="492"/>
      <c r="F7963" s="492"/>
      <c r="G7963" s="492"/>
      <c r="H7963" s="199"/>
      <c r="I7963" s="199"/>
    </row>
    <row r="7964" spans="2:9" x14ac:dyDescent="0.3">
      <c r="B7964" s="285"/>
      <c r="C7964" s="492"/>
      <c r="D7964" s="492"/>
      <c r="E7964" s="492"/>
      <c r="F7964" s="492"/>
      <c r="G7964" s="492"/>
      <c r="H7964" s="199"/>
      <c r="I7964" s="199"/>
    </row>
    <row r="7965" spans="2:9" x14ac:dyDescent="0.3">
      <c r="B7965" s="285"/>
      <c r="C7965" s="492"/>
      <c r="D7965" s="492"/>
      <c r="E7965" s="492"/>
      <c r="F7965" s="492"/>
      <c r="G7965" s="492"/>
      <c r="H7965" s="199"/>
      <c r="I7965" s="199"/>
    </row>
    <row r="7966" spans="2:9" x14ac:dyDescent="0.3">
      <c r="B7966" s="285"/>
      <c r="C7966" s="492"/>
      <c r="D7966" s="492"/>
      <c r="E7966" s="492"/>
      <c r="F7966" s="492"/>
      <c r="G7966" s="492"/>
      <c r="H7966" s="199"/>
      <c r="I7966" s="199"/>
    </row>
    <row r="7967" spans="2:9" x14ac:dyDescent="0.3">
      <c r="B7967" s="285"/>
      <c r="C7967" s="492"/>
      <c r="D7967" s="492"/>
      <c r="E7967" s="492"/>
      <c r="F7967" s="492"/>
      <c r="G7967" s="492"/>
      <c r="H7967" s="199"/>
      <c r="I7967" s="199"/>
    </row>
    <row r="7968" spans="2:9" x14ac:dyDescent="0.3">
      <c r="B7968" s="285"/>
      <c r="C7968" s="492"/>
      <c r="D7968" s="492"/>
      <c r="E7968" s="492"/>
      <c r="F7968" s="492"/>
      <c r="G7968" s="492"/>
      <c r="H7968" s="199"/>
      <c r="I7968" s="199"/>
    </row>
    <row r="7969" spans="2:9" x14ac:dyDescent="0.3">
      <c r="B7969" s="285"/>
      <c r="C7969" s="492"/>
      <c r="D7969" s="492"/>
      <c r="E7969" s="492"/>
      <c r="F7969" s="492"/>
      <c r="G7969" s="492"/>
      <c r="H7969" s="199"/>
      <c r="I7969" s="199"/>
    </row>
    <row r="7970" spans="2:9" x14ac:dyDescent="0.3">
      <c r="B7970" s="285"/>
      <c r="C7970" s="492"/>
      <c r="D7970" s="492"/>
      <c r="E7970" s="492"/>
      <c r="F7970" s="492"/>
      <c r="G7970" s="492"/>
      <c r="H7970" s="199"/>
      <c r="I7970" s="199"/>
    </row>
    <row r="7971" spans="2:9" x14ac:dyDescent="0.3">
      <c r="B7971" s="285"/>
      <c r="C7971" s="492"/>
      <c r="D7971" s="492"/>
      <c r="E7971" s="492"/>
      <c r="F7971" s="492"/>
      <c r="G7971" s="492"/>
      <c r="H7971" s="199"/>
      <c r="I7971" s="199"/>
    </row>
    <row r="7972" spans="2:9" x14ac:dyDescent="0.3">
      <c r="B7972" s="285"/>
      <c r="C7972" s="492"/>
      <c r="D7972" s="492"/>
      <c r="E7972" s="492"/>
      <c r="F7972" s="492"/>
      <c r="G7972" s="492"/>
      <c r="H7972" s="199"/>
      <c r="I7972" s="199"/>
    </row>
    <row r="7973" spans="2:9" x14ac:dyDescent="0.3">
      <c r="B7973" s="285"/>
      <c r="C7973" s="492"/>
      <c r="D7973" s="492"/>
      <c r="E7973" s="492"/>
      <c r="F7973" s="492"/>
      <c r="G7973" s="492"/>
      <c r="H7973" s="199"/>
      <c r="I7973" s="199"/>
    </row>
    <row r="7974" spans="2:9" x14ac:dyDescent="0.3">
      <c r="B7974" s="285"/>
      <c r="C7974" s="492"/>
      <c r="D7974" s="492"/>
      <c r="E7974" s="492"/>
      <c r="F7974" s="492"/>
      <c r="G7974" s="492"/>
      <c r="H7974" s="199"/>
      <c r="I7974" s="199"/>
    </row>
    <row r="7975" spans="2:9" x14ac:dyDescent="0.3">
      <c r="B7975" s="285"/>
      <c r="C7975" s="492"/>
      <c r="D7975" s="492"/>
      <c r="E7975" s="492"/>
      <c r="F7975" s="492"/>
      <c r="G7975" s="492"/>
      <c r="H7975" s="199"/>
      <c r="I7975" s="199"/>
    </row>
    <row r="7976" spans="2:9" x14ac:dyDescent="0.3">
      <c r="B7976" s="285"/>
      <c r="C7976" s="492"/>
      <c r="D7976" s="492"/>
      <c r="E7976" s="492"/>
      <c r="F7976" s="492"/>
      <c r="G7976" s="492"/>
      <c r="H7976" s="199"/>
      <c r="I7976" s="199"/>
    </row>
    <row r="7977" spans="2:9" x14ac:dyDescent="0.3">
      <c r="B7977" s="285"/>
      <c r="C7977" s="492"/>
      <c r="D7977" s="492"/>
      <c r="E7977" s="492"/>
      <c r="F7977" s="492"/>
      <c r="G7977" s="492"/>
      <c r="H7977" s="199"/>
      <c r="I7977" s="199"/>
    </row>
    <row r="7978" spans="2:9" x14ac:dyDescent="0.3">
      <c r="B7978" s="285"/>
      <c r="C7978" s="492"/>
      <c r="D7978" s="492"/>
      <c r="E7978" s="492"/>
      <c r="F7978" s="492"/>
      <c r="G7978" s="492"/>
      <c r="H7978" s="199"/>
      <c r="I7978" s="199"/>
    </row>
    <row r="7979" spans="2:9" x14ac:dyDescent="0.3">
      <c r="B7979" s="285"/>
      <c r="C7979" s="492"/>
      <c r="D7979" s="492"/>
      <c r="E7979" s="492"/>
      <c r="F7979" s="492"/>
      <c r="G7979" s="492"/>
      <c r="H7979" s="199"/>
      <c r="I7979" s="199"/>
    </row>
    <row r="7980" spans="2:9" x14ac:dyDescent="0.3">
      <c r="B7980" s="285"/>
      <c r="C7980" s="492"/>
      <c r="D7980" s="492"/>
      <c r="E7980" s="492"/>
      <c r="F7980" s="492"/>
      <c r="G7980" s="492"/>
      <c r="H7980" s="199"/>
      <c r="I7980" s="199"/>
    </row>
    <row r="7981" spans="2:9" x14ac:dyDescent="0.3">
      <c r="B7981" s="285"/>
      <c r="C7981" s="492"/>
      <c r="D7981" s="492"/>
      <c r="E7981" s="492"/>
      <c r="F7981" s="492"/>
      <c r="G7981" s="492"/>
      <c r="H7981" s="199"/>
      <c r="I7981" s="199"/>
    </row>
    <row r="7982" spans="2:9" x14ac:dyDescent="0.3">
      <c r="B7982" s="285"/>
      <c r="C7982" s="492"/>
      <c r="D7982" s="492"/>
      <c r="E7982" s="492"/>
      <c r="F7982" s="492"/>
      <c r="G7982" s="492"/>
      <c r="H7982" s="199"/>
      <c r="I7982" s="199"/>
    </row>
    <row r="7983" spans="2:9" x14ac:dyDescent="0.3">
      <c r="B7983" s="285"/>
      <c r="C7983" s="492"/>
      <c r="D7983" s="492"/>
      <c r="E7983" s="492"/>
      <c r="F7983" s="492"/>
      <c r="G7983" s="492"/>
      <c r="H7983" s="199"/>
      <c r="I7983" s="199"/>
    </row>
    <row r="7984" spans="2:9" x14ac:dyDescent="0.3">
      <c r="B7984" s="285"/>
      <c r="C7984" s="492"/>
      <c r="D7984" s="492"/>
      <c r="E7984" s="492"/>
      <c r="F7984" s="492"/>
      <c r="G7984" s="492"/>
      <c r="H7984" s="199"/>
      <c r="I7984" s="199"/>
    </row>
    <row r="7985" spans="2:9" x14ac:dyDescent="0.3">
      <c r="B7985" s="285"/>
      <c r="C7985" s="492"/>
      <c r="D7985" s="492"/>
      <c r="E7985" s="492"/>
      <c r="F7985" s="492"/>
      <c r="G7985" s="492"/>
      <c r="H7985" s="199"/>
      <c r="I7985" s="199"/>
    </row>
    <row r="7986" spans="2:9" x14ac:dyDescent="0.3">
      <c r="B7986" s="285"/>
      <c r="C7986" s="492"/>
      <c r="D7986" s="492"/>
      <c r="E7986" s="492"/>
      <c r="F7986" s="492"/>
      <c r="G7986" s="492"/>
      <c r="H7986" s="199"/>
      <c r="I7986" s="199"/>
    </row>
    <row r="7987" spans="2:9" x14ac:dyDescent="0.3">
      <c r="B7987" s="285"/>
      <c r="C7987" s="492"/>
      <c r="D7987" s="492"/>
      <c r="E7987" s="492"/>
      <c r="F7987" s="492"/>
      <c r="G7987" s="492"/>
      <c r="H7987" s="199"/>
      <c r="I7987" s="199"/>
    </row>
    <row r="7988" spans="2:9" x14ac:dyDescent="0.3">
      <c r="B7988" s="285"/>
      <c r="C7988" s="492"/>
      <c r="D7988" s="492"/>
      <c r="E7988" s="492"/>
      <c r="F7988" s="492"/>
      <c r="G7988" s="492"/>
      <c r="H7988" s="199"/>
      <c r="I7988" s="199"/>
    </row>
    <row r="7989" spans="2:9" x14ac:dyDescent="0.3">
      <c r="B7989" s="285"/>
      <c r="C7989" s="492"/>
      <c r="D7989" s="492"/>
      <c r="E7989" s="492"/>
      <c r="F7989" s="492"/>
      <c r="G7989" s="492"/>
      <c r="H7989" s="199"/>
      <c r="I7989" s="199"/>
    </row>
    <row r="7990" spans="2:9" x14ac:dyDescent="0.3">
      <c r="B7990" s="285"/>
      <c r="C7990" s="492"/>
      <c r="D7990" s="492"/>
      <c r="E7990" s="492"/>
      <c r="F7990" s="492"/>
      <c r="G7990" s="492"/>
      <c r="H7990" s="199"/>
      <c r="I7990" s="199"/>
    </row>
    <row r="7991" spans="2:9" x14ac:dyDescent="0.3">
      <c r="B7991" s="285"/>
      <c r="C7991" s="492"/>
      <c r="D7991" s="492"/>
      <c r="E7991" s="492"/>
      <c r="F7991" s="492"/>
      <c r="G7991" s="492"/>
      <c r="H7991" s="199"/>
      <c r="I7991" s="199"/>
    </row>
    <row r="7992" spans="2:9" x14ac:dyDescent="0.3">
      <c r="B7992" s="285"/>
      <c r="C7992" s="492"/>
      <c r="D7992" s="492"/>
      <c r="E7992" s="492"/>
      <c r="F7992" s="492"/>
      <c r="G7992" s="492"/>
      <c r="H7992" s="199"/>
      <c r="I7992" s="199"/>
    </row>
    <row r="7993" spans="2:9" x14ac:dyDescent="0.3">
      <c r="B7993" s="285"/>
      <c r="C7993" s="492"/>
      <c r="D7993" s="492"/>
      <c r="E7993" s="492"/>
      <c r="F7993" s="492"/>
      <c r="G7993" s="492"/>
      <c r="H7993" s="199"/>
      <c r="I7993" s="199"/>
    </row>
    <row r="7994" spans="2:9" x14ac:dyDescent="0.3">
      <c r="B7994" s="285"/>
      <c r="C7994" s="492"/>
      <c r="D7994" s="492"/>
      <c r="E7994" s="492"/>
      <c r="F7994" s="492"/>
      <c r="G7994" s="492"/>
      <c r="H7994" s="199"/>
      <c r="I7994" s="199"/>
    </row>
    <row r="7995" spans="2:9" x14ac:dyDescent="0.3">
      <c r="B7995" s="285"/>
      <c r="C7995" s="492"/>
      <c r="D7995" s="492"/>
      <c r="E7995" s="492"/>
      <c r="F7995" s="492"/>
      <c r="G7995" s="492"/>
      <c r="H7995" s="199"/>
      <c r="I7995" s="199"/>
    </row>
    <row r="7996" spans="2:9" x14ac:dyDescent="0.3">
      <c r="B7996" s="285"/>
      <c r="C7996" s="492"/>
      <c r="D7996" s="492"/>
      <c r="E7996" s="492"/>
      <c r="F7996" s="492"/>
      <c r="G7996" s="492"/>
      <c r="H7996" s="199"/>
      <c r="I7996" s="199"/>
    </row>
    <row r="7997" spans="2:9" x14ac:dyDescent="0.3">
      <c r="B7997" s="285"/>
      <c r="C7997" s="492"/>
      <c r="D7997" s="492"/>
      <c r="E7997" s="492"/>
      <c r="F7997" s="492"/>
      <c r="G7997" s="492"/>
      <c r="H7997" s="199"/>
      <c r="I7997" s="199"/>
    </row>
    <row r="7998" spans="2:9" x14ac:dyDescent="0.3">
      <c r="B7998" s="285"/>
      <c r="C7998" s="492"/>
      <c r="D7998" s="492"/>
      <c r="E7998" s="492"/>
      <c r="F7998" s="492"/>
      <c r="G7998" s="492"/>
      <c r="H7998" s="199"/>
      <c r="I7998" s="199"/>
    </row>
    <row r="7999" spans="2:9" x14ac:dyDescent="0.3">
      <c r="B7999" s="285"/>
      <c r="C7999" s="492"/>
      <c r="D7999" s="492"/>
      <c r="E7999" s="492"/>
      <c r="F7999" s="492"/>
      <c r="G7999" s="492"/>
      <c r="H7999" s="199"/>
      <c r="I7999" s="199"/>
    </row>
    <row r="8000" spans="2:9" x14ac:dyDescent="0.3">
      <c r="B8000" s="285"/>
      <c r="C8000" s="492"/>
      <c r="D8000" s="492"/>
      <c r="E8000" s="492"/>
      <c r="F8000" s="492"/>
      <c r="G8000" s="492"/>
      <c r="H8000" s="199"/>
      <c r="I8000" s="199"/>
    </row>
    <row r="8001" spans="2:9" x14ac:dyDescent="0.3">
      <c r="B8001" s="285"/>
      <c r="C8001" s="492"/>
      <c r="D8001" s="492"/>
      <c r="E8001" s="492"/>
      <c r="F8001" s="492"/>
      <c r="G8001" s="492"/>
      <c r="H8001" s="199"/>
      <c r="I8001" s="199"/>
    </row>
    <row r="8002" spans="2:9" x14ac:dyDescent="0.3">
      <c r="B8002" s="285"/>
      <c r="C8002" s="492"/>
      <c r="D8002" s="492"/>
      <c r="E8002" s="492"/>
      <c r="F8002" s="492"/>
      <c r="G8002" s="492"/>
      <c r="H8002" s="199"/>
      <c r="I8002" s="199"/>
    </row>
    <row r="8003" spans="2:9" x14ac:dyDescent="0.3">
      <c r="B8003" s="285"/>
      <c r="C8003" s="492"/>
      <c r="D8003" s="492"/>
      <c r="E8003" s="492"/>
      <c r="F8003" s="492"/>
      <c r="G8003" s="492"/>
      <c r="H8003" s="199"/>
      <c r="I8003" s="199"/>
    </row>
    <row r="8004" spans="2:9" x14ac:dyDescent="0.3">
      <c r="B8004" s="285"/>
      <c r="C8004" s="492"/>
      <c r="D8004" s="492"/>
      <c r="E8004" s="492"/>
      <c r="F8004" s="492"/>
      <c r="G8004" s="492"/>
      <c r="H8004" s="199"/>
      <c r="I8004" s="199"/>
    </row>
    <row r="8005" spans="2:9" x14ac:dyDescent="0.3">
      <c r="B8005" s="285"/>
      <c r="C8005" s="492"/>
      <c r="D8005" s="492"/>
      <c r="E8005" s="492"/>
      <c r="F8005" s="492"/>
      <c r="G8005" s="492"/>
      <c r="H8005" s="199"/>
      <c r="I8005" s="199"/>
    </row>
    <row r="8006" spans="2:9" x14ac:dyDescent="0.3">
      <c r="B8006" s="285"/>
      <c r="C8006" s="492"/>
      <c r="D8006" s="492"/>
      <c r="E8006" s="492"/>
      <c r="F8006" s="492"/>
      <c r="G8006" s="492"/>
      <c r="H8006" s="199"/>
      <c r="I8006" s="199"/>
    </row>
    <row r="8007" spans="2:9" x14ac:dyDescent="0.3">
      <c r="B8007" s="285"/>
      <c r="C8007" s="492"/>
      <c r="D8007" s="492"/>
      <c r="E8007" s="492"/>
      <c r="F8007" s="492"/>
      <c r="G8007" s="492"/>
      <c r="H8007" s="199"/>
      <c r="I8007" s="199"/>
    </row>
    <row r="8008" spans="2:9" x14ac:dyDescent="0.3">
      <c r="B8008" s="285"/>
      <c r="C8008" s="492"/>
      <c r="D8008" s="492"/>
      <c r="E8008" s="492"/>
      <c r="F8008" s="492"/>
      <c r="G8008" s="492"/>
      <c r="H8008" s="199"/>
      <c r="I8008" s="199"/>
    </row>
    <row r="8009" spans="2:9" x14ac:dyDescent="0.3">
      <c r="B8009" s="285"/>
      <c r="C8009" s="492"/>
      <c r="D8009" s="492"/>
      <c r="E8009" s="492"/>
      <c r="F8009" s="492"/>
      <c r="G8009" s="492"/>
      <c r="H8009" s="199"/>
      <c r="I8009" s="199"/>
    </row>
    <row r="8010" spans="2:9" x14ac:dyDescent="0.3">
      <c r="B8010" s="285"/>
      <c r="C8010" s="492"/>
      <c r="D8010" s="492"/>
      <c r="E8010" s="492"/>
      <c r="F8010" s="492"/>
      <c r="G8010" s="492"/>
      <c r="H8010" s="199"/>
      <c r="I8010" s="199"/>
    </row>
    <row r="8011" spans="2:9" x14ac:dyDescent="0.3">
      <c r="B8011" s="285"/>
      <c r="C8011" s="492"/>
      <c r="D8011" s="492"/>
      <c r="E8011" s="492"/>
      <c r="F8011" s="492"/>
      <c r="G8011" s="492"/>
      <c r="H8011" s="199"/>
      <c r="I8011" s="199"/>
    </row>
    <row r="8012" spans="2:9" x14ac:dyDescent="0.3">
      <c r="B8012" s="285"/>
      <c r="C8012" s="492"/>
      <c r="D8012" s="492"/>
      <c r="E8012" s="492"/>
      <c r="F8012" s="492"/>
      <c r="G8012" s="492"/>
      <c r="H8012" s="199"/>
      <c r="I8012" s="199"/>
    </row>
    <row r="8013" spans="2:9" x14ac:dyDescent="0.3">
      <c r="B8013" s="285"/>
      <c r="C8013" s="492"/>
      <c r="D8013" s="492"/>
      <c r="E8013" s="492"/>
      <c r="F8013" s="492"/>
      <c r="G8013" s="492"/>
      <c r="H8013" s="199"/>
      <c r="I8013" s="199"/>
    </row>
    <row r="8014" spans="2:9" x14ac:dyDescent="0.3">
      <c r="B8014" s="285"/>
      <c r="C8014" s="492"/>
      <c r="D8014" s="492"/>
      <c r="E8014" s="492"/>
      <c r="F8014" s="492"/>
      <c r="G8014" s="492"/>
      <c r="H8014" s="199"/>
      <c r="I8014" s="199"/>
    </row>
    <row r="8015" spans="2:9" x14ac:dyDescent="0.3">
      <c r="B8015" s="285"/>
      <c r="C8015" s="492"/>
      <c r="D8015" s="492"/>
      <c r="E8015" s="492"/>
      <c r="F8015" s="492"/>
      <c r="G8015" s="492"/>
      <c r="H8015" s="199"/>
      <c r="I8015" s="199"/>
    </row>
    <row r="8016" spans="2:9" x14ac:dyDescent="0.3">
      <c r="B8016" s="285"/>
      <c r="C8016" s="492"/>
      <c r="D8016" s="492"/>
      <c r="E8016" s="492"/>
      <c r="F8016" s="492"/>
      <c r="G8016" s="492"/>
      <c r="H8016" s="199"/>
      <c r="I8016" s="199"/>
    </row>
    <row r="8017" spans="2:9" x14ac:dyDescent="0.3">
      <c r="B8017" s="285"/>
      <c r="C8017" s="492"/>
      <c r="D8017" s="492"/>
      <c r="E8017" s="492"/>
      <c r="F8017" s="492"/>
      <c r="G8017" s="492"/>
      <c r="H8017" s="199"/>
      <c r="I8017" s="199"/>
    </row>
    <row r="8018" spans="2:9" x14ac:dyDescent="0.3">
      <c r="B8018" s="285"/>
      <c r="C8018" s="492"/>
      <c r="D8018" s="492"/>
      <c r="E8018" s="492"/>
      <c r="F8018" s="492"/>
      <c r="G8018" s="492"/>
      <c r="H8018" s="199"/>
      <c r="I8018" s="199"/>
    </row>
    <row r="8019" spans="2:9" x14ac:dyDescent="0.3">
      <c r="B8019" s="285"/>
      <c r="C8019" s="492"/>
      <c r="D8019" s="492"/>
      <c r="E8019" s="492"/>
      <c r="F8019" s="492"/>
      <c r="G8019" s="492"/>
      <c r="H8019" s="199"/>
      <c r="I8019" s="199"/>
    </row>
    <row r="8020" spans="2:9" x14ac:dyDescent="0.3">
      <c r="B8020" s="285"/>
      <c r="C8020" s="492"/>
      <c r="D8020" s="492"/>
      <c r="E8020" s="492"/>
      <c r="F8020" s="492"/>
      <c r="G8020" s="492"/>
      <c r="H8020" s="199"/>
      <c r="I8020" s="199"/>
    </row>
    <row r="8021" spans="2:9" x14ac:dyDescent="0.3">
      <c r="B8021" s="285"/>
      <c r="C8021" s="492"/>
      <c r="D8021" s="492"/>
      <c r="E8021" s="492"/>
      <c r="F8021" s="492"/>
      <c r="G8021" s="492"/>
      <c r="H8021" s="199"/>
      <c r="I8021" s="199"/>
    </row>
    <row r="8022" spans="2:9" x14ac:dyDescent="0.3">
      <c r="B8022" s="285"/>
      <c r="C8022" s="492"/>
      <c r="D8022" s="492"/>
      <c r="E8022" s="492"/>
      <c r="F8022" s="492"/>
      <c r="G8022" s="492"/>
      <c r="H8022" s="199"/>
      <c r="I8022" s="199"/>
    </row>
    <row r="8023" spans="2:9" x14ac:dyDescent="0.3">
      <c r="B8023" s="285"/>
      <c r="C8023" s="492"/>
      <c r="D8023" s="492"/>
      <c r="E8023" s="492"/>
      <c r="F8023" s="492"/>
      <c r="G8023" s="492"/>
      <c r="H8023" s="199"/>
      <c r="I8023" s="199"/>
    </row>
    <row r="8024" spans="2:9" x14ac:dyDescent="0.3">
      <c r="B8024" s="285"/>
      <c r="C8024" s="492"/>
      <c r="D8024" s="492"/>
      <c r="E8024" s="492"/>
      <c r="F8024" s="492"/>
      <c r="G8024" s="492"/>
      <c r="H8024" s="199"/>
      <c r="I8024" s="199"/>
    </row>
    <row r="8025" spans="2:9" x14ac:dyDescent="0.3">
      <c r="B8025" s="285"/>
      <c r="C8025" s="492"/>
      <c r="D8025" s="492"/>
      <c r="E8025" s="492"/>
      <c r="F8025" s="492"/>
      <c r="G8025" s="492"/>
      <c r="H8025" s="199"/>
      <c r="I8025" s="199"/>
    </row>
    <row r="8026" spans="2:9" x14ac:dyDescent="0.3">
      <c r="B8026" s="285"/>
      <c r="C8026" s="492"/>
      <c r="D8026" s="492"/>
      <c r="E8026" s="492"/>
      <c r="F8026" s="492"/>
      <c r="G8026" s="492"/>
      <c r="H8026" s="199"/>
      <c r="I8026" s="199"/>
    </row>
    <row r="8027" spans="2:9" x14ac:dyDescent="0.3">
      <c r="B8027" s="285"/>
      <c r="C8027" s="492"/>
      <c r="D8027" s="492"/>
      <c r="E8027" s="492"/>
      <c r="F8027" s="492"/>
      <c r="G8027" s="492"/>
      <c r="H8027" s="199"/>
      <c r="I8027" s="199"/>
    </row>
    <row r="8028" spans="2:9" x14ac:dyDescent="0.3">
      <c r="B8028" s="285"/>
      <c r="C8028" s="492"/>
      <c r="D8028" s="492"/>
      <c r="E8028" s="492"/>
      <c r="F8028" s="492"/>
      <c r="G8028" s="492"/>
      <c r="H8028" s="199"/>
      <c r="I8028" s="199"/>
    </row>
    <row r="8029" spans="2:9" x14ac:dyDescent="0.3">
      <c r="B8029" s="285"/>
      <c r="C8029" s="492"/>
      <c r="D8029" s="492"/>
      <c r="E8029" s="492"/>
      <c r="F8029" s="492"/>
      <c r="G8029" s="492"/>
      <c r="H8029" s="199"/>
      <c r="I8029" s="199"/>
    </row>
    <row r="8030" spans="2:9" x14ac:dyDescent="0.3">
      <c r="B8030" s="285"/>
      <c r="C8030" s="492"/>
      <c r="D8030" s="492"/>
      <c r="E8030" s="492"/>
      <c r="F8030" s="492"/>
      <c r="G8030" s="492"/>
      <c r="H8030" s="199"/>
      <c r="I8030" s="199"/>
    </row>
    <row r="8031" spans="2:9" x14ac:dyDescent="0.3">
      <c r="B8031" s="285"/>
      <c r="C8031" s="492"/>
      <c r="D8031" s="492"/>
      <c r="E8031" s="492"/>
      <c r="F8031" s="492"/>
      <c r="G8031" s="492"/>
      <c r="H8031" s="199"/>
      <c r="I8031" s="199"/>
    </row>
    <row r="8032" spans="2:9" x14ac:dyDescent="0.3">
      <c r="B8032" s="285"/>
      <c r="C8032" s="492"/>
      <c r="D8032" s="492"/>
      <c r="E8032" s="492"/>
      <c r="F8032" s="492"/>
      <c r="G8032" s="492"/>
      <c r="H8032" s="199"/>
      <c r="I8032" s="199"/>
    </row>
    <row r="8033" spans="2:9" x14ac:dyDescent="0.3">
      <c r="B8033" s="285"/>
      <c r="C8033" s="492"/>
      <c r="D8033" s="492"/>
      <c r="E8033" s="492"/>
      <c r="F8033" s="492"/>
      <c r="G8033" s="492"/>
      <c r="H8033" s="199"/>
      <c r="I8033" s="199"/>
    </row>
    <row r="8034" spans="2:9" x14ac:dyDescent="0.3">
      <c r="B8034" s="285"/>
      <c r="C8034" s="492"/>
      <c r="D8034" s="492"/>
      <c r="E8034" s="492"/>
      <c r="F8034" s="492"/>
      <c r="G8034" s="492"/>
      <c r="H8034" s="199"/>
      <c r="I8034" s="199"/>
    </row>
    <row r="8035" spans="2:9" x14ac:dyDescent="0.3">
      <c r="B8035" s="285"/>
      <c r="C8035" s="492"/>
      <c r="D8035" s="492"/>
      <c r="E8035" s="492"/>
      <c r="F8035" s="492"/>
      <c r="G8035" s="492"/>
      <c r="H8035" s="199"/>
      <c r="I8035" s="199"/>
    </row>
    <row r="8036" spans="2:9" x14ac:dyDescent="0.3">
      <c r="B8036" s="285"/>
      <c r="C8036" s="492"/>
      <c r="D8036" s="492"/>
      <c r="E8036" s="492"/>
      <c r="F8036" s="492"/>
      <c r="G8036" s="492"/>
      <c r="H8036" s="199"/>
      <c r="I8036" s="199"/>
    </row>
    <row r="8037" spans="2:9" x14ac:dyDescent="0.3">
      <c r="B8037" s="285"/>
      <c r="C8037" s="492"/>
      <c r="D8037" s="492"/>
      <c r="E8037" s="492"/>
      <c r="F8037" s="492"/>
      <c r="G8037" s="492"/>
      <c r="H8037" s="199"/>
      <c r="I8037" s="199"/>
    </row>
    <row r="8038" spans="2:9" x14ac:dyDescent="0.3">
      <c r="B8038" s="285"/>
      <c r="C8038" s="492"/>
      <c r="D8038" s="492"/>
      <c r="E8038" s="492"/>
      <c r="F8038" s="492"/>
      <c r="G8038" s="492"/>
      <c r="H8038" s="199"/>
      <c r="I8038" s="199"/>
    </row>
    <row r="8039" spans="2:9" x14ac:dyDescent="0.3">
      <c r="B8039" s="285"/>
      <c r="C8039" s="492"/>
      <c r="D8039" s="492"/>
      <c r="E8039" s="492"/>
      <c r="F8039" s="492"/>
      <c r="G8039" s="492"/>
      <c r="H8039" s="199"/>
      <c r="I8039" s="199"/>
    </row>
    <row r="8040" spans="2:9" x14ac:dyDescent="0.3">
      <c r="B8040" s="285"/>
      <c r="C8040" s="492"/>
      <c r="D8040" s="492"/>
      <c r="E8040" s="492"/>
      <c r="F8040" s="492"/>
      <c r="G8040" s="492"/>
      <c r="H8040" s="199"/>
      <c r="I8040" s="199"/>
    </row>
    <row r="8041" spans="2:9" x14ac:dyDescent="0.3">
      <c r="B8041" s="285"/>
      <c r="C8041" s="492"/>
      <c r="D8041" s="492"/>
      <c r="E8041" s="492"/>
      <c r="F8041" s="492"/>
      <c r="G8041" s="492"/>
      <c r="H8041" s="199"/>
      <c r="I8041" s="199"/>
    </row>
    <row r="8042" spans="2:9" x14ac:dyDescent="0.3">
      <c r="B8042" s="285"/>
      <c r="C8042" s="492"/>
      <c r="D8042" s="492"/>
      <c r="E8042" s="492"/>
      <c r="F8042" s="492"/>
      <c r="G8042" s="492"/>
      <c r="H8042" s="199"/>
      <c r="I8042" s="199"/>
    </row>
    <row r="8043" spans="2:9" x14ac:dyDescent="0.3">
      <c r="B8043" s="285"/>
      <c r="C8043" s="492"/>
      <c r="D8043" s="492"/>
      <c r="E8043" s="492"/>
      <c r="F8043" s="492"/>
      <c r="G8043" s="492"/>
      <c r="H8043" s="199"/>
      <c r="I8043" s="199"/>
    </row>
    <row r="8044" spans="2:9" x14ac:dyDescent="0.3">
      <c r="B8044" s="285"/>
      <c r="C8044" s="492"/>
      <c r="D8044" s="492"/>
      <c r="E8044" s="492"/>
      <c r="F8044" s="492"/>
      <c r="G8044" s="492"/>
      <c r="H8044" s="199"/>
      <c r="I8044" s="199"/>
    </row>
    <row r="8045" spans="2:9" x14ac:dyDescent="0.3">
      <c r="B8045" s="285"/>
      <c r="C8045" s="492"/>
      <c r="D8045" s="492"/>
      <c r="E8045" s="492"/>
      <c r="F8045" s="492"/>
      <c r="G8045" s="492"/>
      <c r="H8045" s="199"/>
      <c r="I8045" s="199"/>
    </row>
    <row r="8046" spans="2:9" x14ac:dyDescent="0.3">
      <c r="B8046" s="285"/>
      <c r="C8046" s="492"/>
      <c r="D8046" s="492"/>
      <c r="E8046" s="492"/>
      <c r="F8046" s="492"/>
      <c r="G8046" s="492"/>
      <c r="H8046" s="199"/>
      <c r="I8046" s="199"/>
    </row>
    <row r="8047" spans="2:9" x14ac:dyDescent="0.3">
      <c r="B8047" s="285"/>
      <c r="C8047" s="492"/>
      <c r="D8047" s="492"/>
      <c r="E8047" s="492"/>
      <c r="F8047" s="492"/>
      <c r="G8047" s="492"/>
      <c r="H8047" s="199"/>
      <c r="I8047" s="199"/>
    </row>
    <row r="8048" spans="2:9" x14ac:dyDescent="0.3">
      <c r="B8048" s="285"/>
      <c r="C8048" s="492"/>
      <c r="D8048" s="492"/>
      <c r="E8048" s="492"/>
      <c r="F8048" s="492"/>
      <c r="G8048" s="492"/>
      <c r="H8048" s="199"/>
      <c r="I8048" s="199"/>
    </row>
    <row r="8049" spans="2:9" x14ac:dyDescent="0.3">
      <c r="B8049" s="285"/>
      <c r="C8049" s="492"/>
      <c r="D8049" s="492"/>
      <c r="E8049" s="492"/>
      <c r="F8049" s="492"/>
      <c r="G8049" s="492"/>
      <c r="H8049" s="199"/>
      <c r="I8049" s="199"/>
    </row>
    <row r="8050" spans="2:9" x14ac:dyDescent="0.3">
      <c r="B8050" s="285"/>
      <c r="C8050" s="492"/>
      <c r="D8050" s="492"/>
      <c r="E8050" s="492"/>
      <c r="F8050" s="492"/>
      <c r="G8050" s="492"/>
      <c r="H8050" s="199"/>
      <c r="I8050" s="199"/>
    </row>
    <row r="8051" spans="2:9" x14ac:dyDescent="0.3">
      <c r="B8051" s="285"/>
      <c r="C8051" s="492"/>
      <c r="D8051" s="492"/>
      <c r="E8051" s="492"/>
      <c r="F8051" s="492"/>
      <c r="G8051" s="492"/>
      <c r="H8051" s="199"/>
      <c r="I8051" s="199"/>
    </row>
    <row r="8052" spans="2:9" x14ac:dyDescent="0.3">
      <c r="B8052" s="285"/>
      <c r="C8052" s="492"/>
      <c r="D8052" s="492"/>
      <c r="E8052" s="492"/>
      <c r="F8052" s="492"/>
      <c r="G8052" s="492"/>
      <c r="H8052" s="199"/>
      <c r="I8052" s="199"/>
    </row>
    <row r="8053" spans="2:9" x14ac:dyDescent="0.3">
      <c r="B8053" s="285"/>
      <c r="C8053" s="492"/>
      <c r="D8053" s="492"/>
      <c r="E8053" s="492"/>
      <c r="F8053" s="492"/>
      <c r="G8053" s="492"/>
      <c r="H8053" s="199"/>
      <c r="I8053" s="199"/>
    </row>
    <row r="8054" spans="2:9" x14ac:dyDescent="0.3">
      <c r="B8054" s="285"/>
      <c r="C8054" s="492"/>
      <c r="D8054" s="492"/>
      <c r="E8054" s="492"/>
      <c r="F8054" s="492"/>
      <c r="G8054" s="492"/>
      <c r="H8054" s="199"/>
      <c r="I8054" s="199"/>
    </row>
    <row r="8055" spans="2:9" x14ac:dyDescent="0.3">
      <c r="B8055" s="285"/>
      <c r="C8055" s="492"/>
      <c r="D8055" s="492"/>
      <c r="E8055" s="492"/>
      <c r="F8055" s="492"/>
      <c r="G8055" s="492"/>
      <c r="H8055" s="199"/>
      <c r="I8055" s="199"/>
    </row>
    <row r="8056" spans="2:9" x14ac:dyDescent="0.3">
      <c r="B8056" s="285"/>
      <c r="C8056" s="492"/>
      <c r="D8056" s="492"/>
      <c r="E8056" s="492"/>
      <c r="F8056" s="492"/>
      <c r="G8056" s="492"/>
      <c r="H8056" s="199"/>
      <c r="I8056" s="199"/>
    </row>
    <row r="8057" spans="2:9" x14ac:dyDescent="0.3">
      <c r="B8057" s="285"/>
      <c r="C8057" s="492"/>
      <c r="D8057" s="492"/>
      <c r="E8057" s="492"/>
      <c r="F8057" s="492"/>
      <c r="G8057" s="492"/>
      <c r="H8057" s="199"/>
      <c r="I8057" s="199"/>
    </row>
    <row r="8058" spans="2:9" x14ac:dyDescent="0.3">
      <c r="B8058" s="285"/>
      <c r="C8058" s="492"/>
      <c r="D8058" s="492"/>
      <c r="E8058" s="492"/>
      <c r="F8058" s="492"/>
      <c r="G8058" s="492"/>
      <c r="H8058" s="199"/>
      <c r="I8058" s="199"/>
    </row>
    <row r="8059" spans="2:9" x14ac:dyDescent="0.3">
      <c r="B8059" s="285"/>
      <c r="C8059" s="492"/>
      <c r="D8059" s="492"/>
      <c r="E8059" s="492"/>
      <c r="F8059" s="492"/>
      <c r="G8059" s="492"/>
      <c r="H8059" s="199"/>
      <c r="I8059" s="199"/>
    </row>
    <row r="8060" spans="2:9" x14ac:dyDescent="0.3">
      <c r="B8060" s="285"/>
      <c r="C8060" s="492"/>
      <c r="D8060" s="492"/>
      <c r="E8060" s="492"/>
      <c r="F8060" s="492"/>
      <c r="G8060" s="492"/>
      <c r="H8060" s="199"/>
      <c r="I8060" s="199"/>
    </row>
    <row r="8061" spans="2:9" x14ac:dyDescent="0.3">
      <c r="B8061" s="285"/>
      <c r="C8061" s="492"/>
      <c r="D8061" s="492"/>
      <c r="E8061" s="492"/>
      <c r="F8061" s="492"/>
      <c r="G8061" s="492"/>
      <c r="H8061" s="199"/>
      <c r="I8061" s="199"/>
    </row>
    <row r="8062" spans="2:9" x14ac:dyDescent="0.3">
      <c r="B8062" s="285"/>
      <c r="C8062" s="492"/>
      <c r="D8062" s="492"/>
      <c r="E8062" s="492"/>
      <c r="F8062" s="492"/>
      <c r="G8062" s="492"/>
      <c r="H8062" s="199"/>
      <c r="I8062" s="199"/>
    </row>
    <row r="8063" spans="2:9" x14ac:dyDescent="0.3">
      <c r="B8063" s="285"/>
      <c r="C8063" s="492"/>
      <c r="D8063" s="492"/>
      <c r="E8063" s="492"/>
      <c r="F8063" s="492"/>
      <c r="G8063" s="492"/>
      <c r="H8063" s="199"/>
      <c r="I8063" s="199"/>
    </row>
    <row r="8064" spans="2:9" x14ac:dyDescent="0.3">
      <c r="B8064" s="285"/>
      <c r="C8064" s="492"/>
      <c r="D8064" s="492"/>
      <c r="E8064" s="492"/>
      <c r="F8064" s="492"/>
      <c r="G8064" s="492"/>
      <c r="H8064" s="199"/>
      <c r="I8064" s="199"/>
    </row>
    <row r="8065" spans="2:9" x14ac:dyDescent="0.3">
      <c r="B8065" s="285"/>
      <c r="C8065" s="492"/>
      <c r="D8065" s="492"/>
      <c r="E8065" s="492"/>
      <c r="F8065" s="492"/>
      <c r="G8065" s="492"/>
      <c r="H8065" s="199"/>
      <c r="I8065" s="199"/>
    </row>
    <row r="8066" spans="2:9" x14ac:dyDescent="0.3">
      <c r="B8066" s="285"/>
      <c r="C8066" s="492"/>
      <c r="D8066" s="492"/>
      <c r="E8066" s="492"/>
      <c r="F8066" s="492"/>
      <c r="G8066" s="492"/>
      <c r="H8066" s="199"/>
      <c r="I8066" s="199"/>
    </row>
    <row r="8067" spans="2:9" x14ac:dyDescent="0.3">
      <c r="B8067" s="285"/>
      <c r="C8067" s="492"/>
      <c r="D8067" s="492"/>
      <c r="E8067" s="492"/>
      <c r="F8067" s="492"/>
      <c r="G8067" s="492"/>
      <c r="H8067" s="199"/>
      <c r="I8067" s="199"/>
    </row>
    <row r="8068" spans="2:9" x14ac:dyDescent="0.3">
      <c r="B8068" s="285"/>
      <c r="C8068" s="492"/>
      <c r="D8068" s="492"/>
      <c r="E8068" s="492"/>
      <c r="F8068" s="492"/>
      <c r="G8068" s="492"/>
      <c r="H8068" s="199"/>
      <c r="I8068" s="199"/>
    </row>
    <row r="8069" spans="2:9" x14ac:dyDescent="0.3">
      <c r="B8069" s="285"/>
      <c r="C8069" s="492"/>
      <c r="D8069" s="492"/>
      <c r="E8069" s="492"/>
      <c r="F8069" s="492"/>
      <c r="G8069" s="492"/>
      <c r="H8069" s="199"/>
      <c r="I8069" s="199"/>
    </row>
    <row r="8070" spans="2:9" x14ac:dyDescent="0.3">
      <c r="B8070" s="285"/>
      <c r="C8070" s="492"/>
      <c r="D8070" s="492"/>
      <c r="E8070" s="492"/>
      <c r="F8070" s="492"/>
      <c r="G8070" s="492"/>
      <c r="H8070" s="199"/>
      <c r="I8070" s="199"/>
    </row>
    <row r="8071" spans="2:9" x14ac:dyDescent="0.3">
      <c r="B8071" s="285"/>
      <c r="C8071" s="492"/>
      <c r="D8071" s="492"/>
      <c r="E8071" s="492"/>
      <c r="F8071" s="492"/>
      <c r="G8071" s="492"/>
      <c r="H8071" s="199"/>
      <c r="I8071" s="199"/>
    </row>
    <row r="8072" spans="2:9" x14ac:dyDescent="0.3">
      <c r="B8072" s="285"/>
      <c r="C8072" s="492"/>
      <c r="D8072" s="492"/>
      <c r="E8072" s="492"/>
      <c r="F8072" s="492"/>
      <c r="G8072" s="492"/>
      <c r="H8072" s="199"/>
      <c r="I8072" s="199"/>
    </row>
    <row r="8073" spans="2:9" x14ac:dyDescent="0.3">
      <c r="B8073" s="285"/>
      <c r="C8073" s="492"/>
      <c r="D8073" s="492"/>
      <c r="E8073" s="492"/>
      <c r="F8073" s="492"/>
      <c r="G8073" s="492"/>
      <c r="H8073" s="199"/>
      <c r="I8073" s="199"/>
    </row>
    <row r="8074" spans="2:9" x14ac:dyDescent="0.3">
      <c r="B8074" s="285"/>
      <c r="C8074" s="492"/>
      <c r="D8074" s="492"/>
      <c r="E8074" s="492"/>
      <c r="F8074" s="492"/>
      <c r="G8074" s="492"/>
      <c r="H8074" s="199"/>
      <c r="I8074" s="199"/>
    </row>
    <row r="8075" spans="2:9" x14ac:dyDescent="0.3">
      <c r="B8075" s="285"/>
      <c r="C8075" s="492"/>
      <c r="D8075" s="492"/>
      <c r="E8075" s="492"/>
      <c r="F8075" s="492"/>
      <c r="G8075" s="492"/>
      <c r="H8075" s="199"/>
      <c r="I8075" s="199"/>
    </row>
    <row r="8076" spans="2:9" x14ac:dyDescent="0.3">
      <c r="B8076" s="285"/>
      <c r="C8076" s="492"/>
      <c r="D8076" s="492"/>
      <c r="E8076" s="492"/>
      <c r="F8076" s="492"/>
      <c r="G8076" s="492"/>
      <c r="H8076" s="199"/>
      <c r="I8076" s="199"/>
    </row>
    <row r="8077" spans="2:9" x14ac:dyDescent="0.3">
      <c r="B8077" s="285"/>
      <c r="C8077" s="492"/>
      <c r="D8077" s="492"/>
      <c r="E8077" s="492"/>
      <c r="F8077" s="492"/>
      <c r="G8077" s="492"/>
      <c r="H8077" s="199"/>
      <c r="I8077" s="199"/>
    </row>
    <row r="8078" spans="2:9" x14ac:dyDescent="0.3">
      <c r="B8078" s="285"/>
      <c r="C8078" s="492"/>
      <c r="D8078" s="492"/>
      <c r="E8078" s="492"/>
      <c r="F8078" s="492"/>
      <c r="G8078" s="492"/>
      <c r="H8078" s="199"/>
      <c r="I8078" s="199"/>
    </row>
    <row r="8079" spans="2:9" x14ac:dyDescent="0.3">
      <c r="B8079" s="285"/>
      <c r="C8079" s="492"/>
      <c r="D8079" s="492"/>
      <c r="E8079" s="492"/>
      <c r="F8079" s="492"/>
      <c r="G8079" s="492"/>
      <c r="H8079" s="199"/>
      <c r="I8079" s="199"/>
    </row>
    <row r="8080" spans="2:9" x14ac:dyDescent="0.3">
      <c r="B8080" s="285"/>
      <c r="C8080" s="492"/>
      <c r="D8080" s="492"/>
      <c r="E8080" s="492"/>
      <c r="F8080" s="492"/>
      <c r="G8080" s="492"/>
      <c r="H8080" s="199"/>
      <c r="I8080" s="199"/>
    </row>
    <row r="8081" spans="2:9" x14ac:dyDescent="0.3">
      <c r="B8081" s="285"/>
      <c r="C8081" s="492"/>
      <c r="D8081" s="492"/>
      <c r="E8081" s="492"/>
      <c r="F8081" s="492"/>
      <c r="G8081" s="492"/>
      <c r="H8081" s="199"/>
      <c r="I8081" s="199"/>
    </row>
    <row r="8082" spans="2:9" x14ac:dyDescent="0.3">
      <c r="B8082" s="285"/>
      <c r="C8082" s="492"/>
      <c r="D8082" s="492"/>
      <c r="E8082" s="492"/>
      <c r="F8082" s="492"/>
      <c r="G8082" s="492"/>
      <c r="H8082" s="199"/>
      <c r="I8082" s="199"/>
    </row>
    <row r="8083" spans="2:9" x14ac:dyDescent="0.3">
      <c r="B8083" s="285"/>
      <c r="C8083" s="492"/>
      <c r="D8083" s="492"/>
      <c r="E8083" s="492"/>
      <c r="F8083" s="492"/>
      <c r="G8083" s="492"/>
      <c r="H8083" s="199"/>
      <c r="I8083" s="199"/>
    </row>
    <row r="8084" spans="2:9" x14ac:dyDescent="0.3">
      <c r="B8084" s="285"/>
      <c r="C8084" s="492"/>
      <c r="D8084" s="492"/>
      <c r="E8084" s="492"/>
      <c r="F8084" s="492"/>
      <c r="G8084" s="492"/>
      <c r="H8084" s="199"/>
      <c r="I8084" s="199"/>
    </row>
    <row r="8085" spans="2:9" x14ac:dyDescent="0.3">
      <c r="B8085" s="285"/>
      <c r="C8085" s="492"/>
      <c r="D8085" s="492"/>
      <c r="E8085" s="492"/>
      <c r="F8085" s="492"/>
      <c r="G8085" s="492"/>
      <c r="H8085" s="199"/>
      <c r="I8085" s="199"/>
    </row>
    <row r="8086" spans="2:9" x14ac:dyDescent="0.3">
      <c r="B8086" s="285"/>
      <c r="C8086" s="492"/>
      <c r="D8086" s="492"/>
      <c r="E8086" s="492"/>
      <c r="F8086" s="492"/>
      <c r="G8086" s="492"/>
      <c r="H8086" s="199"/>
      <c r="I8086" s="199"/>
    </row>
    <row r="8087" spans="2:9" x14ac:dyDescent="0.3">
      <c r="B8087" s="285"/>
      <c r="C8087" s="492"/>
      <c r="D8087" s="492"/>
      <c r="E8087" s="492"/>
      <c r="F8087" s="492"/>
      <c r="G8087" s="492"/>
      <c r="H8087" s="199"/>
      <c r="I8087" s="199"/>
    </row>
    <row r="8088" spans="2:9" x14ac:dyDescent="0.3">
      <c r="B8088" s="285"/>
      <c r="C8088" s="492"/>
      <c r="D8088" s="492"/>
      <c r="E8088" s="492"/>
      <c r="F8088" s="492"/>
      <c r="G8088" s="492"/>
      <c r="H8088" s="199"/>
      <c r="I8088" s="199"/>
    </row>
    <row r="8089" spans="2:9" x14ac:dyDescent="0.3">
      <c r="B8089" s="285"/>
      <c r="C8089" s="492"/>
      <c r="D8089" s="492"/>
      <c r="E8089" s="492"/>
      <c r="F8089" s="492"/>
      <c r="G8089" s="492"/>
      <c r="H8089" s="199"/>
      <c r="I8089" s="199"/>
    </row>
    <row r="8090" spans="2:9" x14ac:dyDescent="0.3">
      <c r="B8090" s="285"/>
      <c r="C8090" s="492"/>
      <c r="D8090" s="492"/>
      <c r="E8090" s="492"/>
      <c r="F8090" s="492"/>
      <c r="G8090" s="492"/>
      <c r="H8090" s="199"/>
      <c r="I8090" s="199"/>
    </row>
    <row r="8091" spans="2:9" x14ac:dyDescent="0.3">
      <c r="B8091" s="285"/>
      <c r="C8091" s="492"/>
      <c r="D8091" s="492"/>
      <c r="E8091" s="492"/>
      <c r="F8091" s="492"/>
      <c r="G8091" s="492"/>
      <c r="H8091" s="199"/>
      <c r="I8091" s="199"/>
    </row>
    <row r="8092" spans="2:9" x14ac:dyDescent="0.3">
      <c r="B8092" s="285"/>
      <c r="C8092" s="492"/>
      <c r="D8092" s="492"/>
      <c r="E8092" s="492"/>
      <c r="F8092" s="492"/>
      <c r="G8092" s="492"/>
      <c r="H8092" s="199"/>
      <c r="I8092" s="199"/>
    </row>
    <row r="8093" spans="2:9" x14ac:dyDescent="0.3">
      <c r="B8093" s="285"/>
      <c r="C8093" s="492"/>
      <c r="D8093" s="492"/>
      <c r="E8093" s="492"/>
      <c r="F8093" s="492"/>
      <c r="G8093" s="492"/>
      <c r="H8093" s="199"/>
      <c r="I8093" s="199"/>
    </row>
    <row r="8094" spans="2:9" x14ac:dyDescent="0.3">
      <c r="B8094" s="285"/>
      <c r="C8094" s="492"/>
      <c r="D8094" s="492"/>
      <c r="E8094" s="492"/>
      <c r="F8094" s="492"/>
      <c r="G8094" s="492"/>
      <c r="H8094" s="199"/>
      <c r="I8094" s="199"/>
    </row>
    <row r="8095" spans="2:9" x14ac:dyDescent="0.3">
      <c r="B8095" s="285"/>
      <c r="C8095" s="492"/>
      <c r="D8095" s="492"/>
      <c r="E8095" s="492"/>
      <c r="F8095" s="492"/>
      <c r="G8095" s="492"/>
      <c r="H8095" s="199"/>
      <c r="I8095" s="199"/>
    </row>
    <row r="8096" spans="2:9" x14ac:dyDescent="0.3">
      <c r="B8096" s="285"/>
      <c r="C8096" s="492"/>
      <c r="D8096" s="492"/>
      <c r="E8096" s="492"/>
      <c r="F8096" s="492"/>
      <c r="G8096" s="492"/>
      <c r="H8096" s="199"/>
      <c r="I8096" s="199"/>
    </row>
    <row r="8097" spans="2:9" x14ac:dyDescent="0.3">
      <c r="B8097" s="285"/>
      <c r="C8097" s="492"/>
      <c r="D8097" s="492"/>
      <c r="E8097" s="492"/>
      <c r="F8097" s="492"/>
      <c r="G8097" s="492"/>
      <c r="H8097" s="199"/>
      <c r="I8097" s="199"/>
    </row>
    <row r="8098" spans="2:9" x14ac:dyDescent="0.3">
      <c r="B8098" s="285"/>
      <c r="C8098" s="492"/>
      <c r="D8098" s="492"/>
      <c r="E8098" s="492"/>
      <c r="F8098" s="492"/>
      <c r="G8098" s="492"/>
      <c r="H8098" s="199"/>
      <c r="I8098" s="199"/>
    </row>
    <row r="8099" spans="2:9" x14ac:dyDescent="0.3">
      <c r="B8099" s="285"/>
      <c r="C8099" s="492"/>
      <c r="D8099" s="492"/>
      <c r="E8099" s="492"/>
      <c r="F8099" s="492"/>
      <c r="G8099" s="492"/>
      <c r="H8099" s="199"/>
      <c r="I8099" s="199"/>
    </row>
    <row r="8100" spans="2:9" x14ac:dyDescent="0.3">
      <c r="B8100" s="285"/>
      <c r="C8100" s="492"/>
      <c r="D8100" s="492"/>
      <c r="E8100" s="492"/>
      <c r="F8100" s="492"/>
      <c r="G8100" s="492"/>
      <c r="H8100" s="199"/>
      <c r="I8100" s="199"/>
    </row>
    <row r="8101" spans="2:9" x14ac:dyDescent="0.3">
      <c r="B8101" s="285"/>
      <c r="C8101" s="492"/>
      <c r="D8101" s="492"/>
      <c r="E8101" s="492"/>
      <c r="F8101" s="492"/>
      <c r="G8101" s="492"/>
      <c r="H8101" s="199"/>
      <c r="I8101" s="199"/>
    </row>
    <row r="8102" spans="2:9" x14ac:dyDescent="0.3">
      <c r="B8102" s="285"/>
      <c r="C8102" s="492"/>
      <c r="D8102" s="492"/>
      <c r="E8102" s="492"/>
      <c r="F8102" s="492"/>
      <c r="G8102" s="492"/>
      <c r="H8102" s="199"/>
      <c r="I8102" s="199"/>
    </row>
    <row r="8103" spans="2:9" x14ac:dyDescent="0.3">
      <c r="B8103" s="285"/>
      <c r="C8103" s="492"/>
      <c r="D8103" s="492"/>
      <c r="E8103" s="492"/>
      <c r="F8103" s="492"/>
      <c r="G8103" s="492"/>
      <c r="H8103" s="199"/>
      <c r="I8103" s="199"/>
    </row>
    <row r="8104" spans="2:9" x14ac:dyDescent="0.3">
      <c r="B8104" s="285"/>
      <c r="C8104" s="492"/>
      <c r="D8104" s="492"/>
      <c r="E8104" s="492"/>
      <c r="F8104" s="492"/>
      <c r="G8104" s="492"/>
      <c r="H8104" s="199"/>
      <c r="I8104" s="199"/>
    </row>
    <row r="8105" spans="2:9" x14ac:dyDescent="0.3">
      <c r="B8105" s="285"/>
      <c r="C8105" s="492"/>
      <c r="D8105" s="492"/>
      <c r="E8105" s="492"/>
      <c r="F8105" s="492"/>
      <c r="G8105" s="492"/>
      <c r="H8105" s="199"/>
      <c r="I8105" s="199"/>
    </row>
    <row r="8106" spans="2:9" x14ac:dyDescent="0.3">
      <c r="B8106" s="285"/>
      <c r="C8106" s="492"/>
      <c r="D8106" s="492"/>
      <c r="E8106" s="492"/>
      <c r="F8106" s="492"/>
      <c r="G8106" s="492"/>
      <c r="H8106" s="199"/>
      <c r="I8106" s="199"/>
    </row>
    <row r="8107" spans="2:9" x14ac:dyDescent="0.3">
      <c r="B8107" s="285"/>
      <c r="C8107" s="492"/>
      <c r="D8107" s="492"/>
      <c r="E8107" s="492"/>
      <c r="F8107" s="492"/>
      <c r="G8107" s="492"/>
      <c r="H8107" s="199"/>
      <c r="I8107" s="199"/>
    </row>
    <row r="8108" spans="2:9" x14ac:dyDescent="0.3">
      <c r="B8108" s="285"/>
      <c r="C8108" s="492"/>
      <c r="D8108" s="492"/>
      <c r="E8108" s="492"/>
      <c r="F8108" s="492"/>
      <c r="G8108" s="492"/>
      <c r="H8108" s="199"/>
      <c r="I8108" s="199"/>
    </row>
    <row r="8109" spans="2:9" x14ac:dyDescent="0.3">
      <c r="B8109" s="285"/>
      <c r="C8109" s="492"/>
      <c r="D8109" s="492"/>
      <c r="E8109" s="492"/>
      <c r="F8109" s="492"/>
      <c r="G8109" s="492"/>
      <c r="H8109" s="199"/>
      <c r="I8109" s="199"/>
    </row>
    <row r="8110" spans="2:9" x14ac:dyDescent="0.3">
      <c r="B8110" s="285"/>
      <c r="C8110" s="492"/>
      <c r="D8110" s="492"/>
      <c r="E8110" s="492"/>
      <c r="F8110" s="492"/>
      <c r="G8110" s="492"/>
      <c r="H8110" s="199"/>
      <c r="I8110" s="199"/>
    </row>
    <row r="8111" spans="2:9" x14ac:dyDescent="0.3">
      <c r="B8111" s="285"/>
      <c r="C8111" s="492"/>
      <c r="D8111" s="492"/>
      <c r="E8111" s="492"/>
      <c r="F8111" s="492"/>
      <c r="G8111" s="492"/>
      <c r="H8111" s="199"/>
      <c r="I8111" s="199"/>
    </row>
    <row r="8112" spans="2:9" x14ac:dyDescent="0.3">
      <c r="B8112" s="285"/>
      <c r="C8112" s="492"/>
      <c r="D8112" s="492"/>
      <c r="E8112" s="492"/>
      <c r="F8112" s="492"/>
      <c r="G8112" s="492"/>
      <c r="H8112" s="199"/>
      <c r="I8112" s="199"/>
    </row>
    <row r="8113" spans="2:9" x14ac:dyDescent="0.3">
      <c r="B8113" s="285"/>
      <c r="C8113" s="492"/>
      <c r="D8113" s="492"/>
      <c r="E8113" s="492"/>
      <c r="F8113" s="492"/>
      <c r="G8113" s="492"/>
      <c r="H8113" s="199"/>
      <c r="I8113" s="199"/>
    </row>
    <row r="8114" spans="2:9" x14ac:dyDescent="0.3">
      <c r="B8114" s="285"/>
      <c r="C8114" s="492"/>
      <c r="D8114" s="492"/>
      <c r="E8114" s="492"/>
      <c r="F8114" s="492"/>
      <c r="G8114" s="492"/>
      <c r="H8114" s="199"/>
      <c r="I8114" s="199"/>
    </row>
    <row r="8115" spans="2:9" x14ac:dyDescent="0.3">
      <c r="B8115" s="285"/>
      <c r="C8115" s="492"/>
      <c r="D8115" s="492"/>
      <c r="E8115" s="492"/>
      <c r="F8115" s="492"/>
      <c r="G8115" s="492"/>
      <c r="H8115" s="199"/>
      <c r="I8115" s="199"/>
    </row>
    <row r="8116" spans="2:9" x14ac:dyDescent="0.3">
      <c r="B8116" s="285"/>
      <c r="C8116" s="492"/>
      <c r="D8116" s="492"/>
      <c r="E8116" s="492"/>
      <c r="F8116" s="492"/>
      <c r="G8116" s="492"/>
      <c r="H8116" s="199"/>
      <c r="I8116" s="199"/>
    </row>
    <row r="8117" spans="2:9" x14ac:dyDescent="0.3">
      <c r="B8117" s="285"/>
      <c r="C8117" s="492"/>
      <c r="D8117" s="492"/>
      <c r="E8117" s="492"/>
      <c r="F8117" s="492"/>
      <c r="G8117" s="492"/>
      <c r="H8117" s="199"/>
      <c r="I8117" s="199"/>
    </row>
    <row r="8118" spans="2:9" x14ac:dyDescent="0.3">
      <c r="B8118" s="285"/>
      <c r="C8118" s="492"/>
      <c r="D8118" s="492"/>
      <c r="E8118" s="492"/>
      <c r="F8118" s="492"/>
      <c r="G8118" s="492"/>
      <c r="H8118" s="199"/>
      <c r="I8118" s="199"/>
    </row>
    <row r="8119" spans="2:9" x14ac:dyDescent="0.3">
      <c r="B8119" s="285"/>
      <c r="C8119" s="492"/>
      <c r="D8119" s="492"/>
      <c r="E8119" s="492"/>
      <c r="F8119" s="492"/>
      <c r="G8119" s="492"/>
      <c r="H8119" s="199"/>
      <c r="I8119" s="199"/>
    </row>
    <row r="8120" spans="2:9" x14ac:dyDescent="0.3">
      <c r="B8120" s="285"/>
      <c r="C8120" s="492"/>
      <c r="D8120" s="492"/>
      <c r="E8120" s="492"/>
      <c r="F8120" s="492"/>
      <c r="G8120" s="492"/>
      <c r="H8120" s="199"/>
      <c r="I8120" s="199"/>
    </row>
    <row r="8121" spans="2:9" x14ac:dyDescent="0.3">
      <c r="B8121" s="285"/>
      <c r="C8121" s="492"/>
      <c r="D8121" s="492"/>
      <c r="E8121" s="492"/>
      <c r="F8121" s="492"/>
      <c r="G8121" s="492"/>
      <c r="H8121" s="199"/>
      <c r="I8121" s="199"/>
    </row>
    <row r="8122" spans="2:9" x14ac:dyDescent="0.3">
      <c r="B8122" s="285"/>
      <c r="C8122" s="492"/>
      <c r="D8122" s="492"/>
      <c r="E8122" s="492"/>
      <c r="F8122" s="492"/>
      <c r="G8122" s="492"/>
      <c r="H8122" s="199"/>
      <c r="I8122" s="199"/>
    </row>
    <row r="8123" spans="2:9" x14ac:dyDescent="0.3">
      <c r="B8123" s="285"/>
      <c r="C8123" s="492"/>
      <c r="D8123" s="492"/>
      <c r="E8123" s="492"/>
      <c r="F8123" s="492"/>
      <c r="G8123" s="492"/>
      <c r="H8123" s="199"/>
      <c r="I8123" s="199"/>
    </row>
    <row r="8124" spans="2:9" x14ac:dyDescent="0.3">
      <c r="B8124" s="285"/>
      <c r="C8124" s="492"/>
      <c r="D8124" s="492"/>
      <c r="E8124" s="492"/>
      <c r="F8124" s="492"/>
      <c r="G8124" s="492"/>
      <c r="H8124" s="199"/>
      <c r="I8124" s="199"/>
    </row>
    <row r="8125" spans="2:9" x14ac:dyDescent="0.3">
      <c r="B8125" s="285"/>
      <c r="C8125" s="492"/>
      <c r="D8125" s="492"/>
      <c r="E8125" s="492"/>
      <c r="F8125" s="492"/>
      <c r="G8125" s="492"/>
      <c r="H8125" s="199"/>
      <c r="I8125" s="199"/>
    </row>
    <row r="8126" spans="2:9" x14ac:dyDescent="0.3">
      <c r="B8126" s="285"/>
      <c r="C8126" s="492"/>
      <c r="D8126" s="492"/>
      <c r="E8126" s="492"/>
      <c r="F8126" s="492"/>
      <c r="G8126" s="492"/>
      <c r="H8126" s="199"/>
      <c r="I8126" s="199"/>
    </row>
    <row r="8127" spans="2:9" x14ac:dyDescent="0.3">
      <c r="B8127" s="285"/>
      <c r="C8127" s="492"/>
      <c r="D8127" s="492"/>
      <c r="E8127" s="492"/>
      <c r="F8127" s="492"/>
      <c r="G8127" s="492"/>
      <c r="H8127" s="199"/>
      <c r="I8127" s="199"/>
    </row>
    <row r="8128" spans="2:9" x14ac:dyDescent="0.3">
      <c r="B8128" s="285"/>
      <c r="C8128" s="492"/>
      <c r="D8128" s="492"/>
      <c r="E8128" s="492"/>
      <c r="F8128" s="492"/>
      <c r="G8128" s="492"/>
      <c r="H8128" s="199"/>
      <c r="I8128" s="199"/>
    </row>
    <row r="8129" spans="2:9" x14ac:dyDescent="0.3">
      <c r="B8129" s="285"/>
      <c r="C8129" s="492"/>
      <c r="D8129" s="492"/>
      <c r="E8129" s="492"/>
      <c r="F8129" s="492"/>
      <c r="G8129" s="492"/>
      <c r="H8129" s="199"/>
      <c r="I8129" s="199"/>
    </row>
    <row r="8130" spans="2:9" x14ac:dyDescent="0.3">
      <c r="B8130" s="285"/>
      <c r="C8130" s="492"/>
      <c r="D8130" s="492"/>
      <c r="E8130" s="492"/>
      <c r="F8130" s="492"/>
      <c r="G8130" s="492"/>
      <c r="H8130" s="199"/>
      <c r="I8130" s="199"/>
    </row>
    <row r="8131" spans="2:9" x14ac:dyDescent="0.3">
      <c r="B8131" s="285"/>
      <c r="C8131" s="492"/>
      <c r="D8131" s="492"/>
      <c r="E8131" s="492"/>
      <c r="F8131" s="492"/>
      <c r="G8131" s="492"/>
      <c r="H8131" s="199"/>
      <c r="I8131" s="199"/>
    </row>
    <row r="8132" spans="2:9" x14ac:dyDescent="0.3">
      <c r="B8132" s="285"/>
      <c r="C8132" s="492"/>
      <c r="D8132" s="492"/>
      <c r="E8132" s="492"/>
      <c r="F8132" s="492"/>
      <c r="G8132" s="492"/>
      <c r="H8132" s="199"/>
      <c r="I8132" s="199"/>
    </row>
    <row r="8133" spans="2:9" x14ac:dyDescent="0.3">
      <c r="B8133" s="285"/>
      <c r="C8133" s="492"/>
      <c r="D8133" s="492"/>
      <c r="E8133" s="492"/>
      <c r="F8133" s="492"/>
      <c r="G8133" s="492"/>
      <c r="H8133" s="199"/>
      <c r="I8133" s="199"/>
    </row>
    <row r="8134" spans="2:9" x14ac:dyDescent="0.3">
      <c r="B8134" s="285"/>
      <c r="C8134" s="492"/>
      <c r="D8134" s="492"/>
      <c r="E8134" s="492"/>
      <c r="F8134" s="492"/>
      <c r="G8134" s="492"/>
      <c r="H8134" s="199"/>
      <c r="I8134" s="199"/>
    </row>
    <row r="8135" spans="2:9" x14ac:dyDescent="0.3">
      <c r="B8135" s="285"/>
      <c r="C8135" s="492"/>
      <c r="D8135" s="492"/>
      <c r="E8135" s="492"/>
      <c r="F8135" s="492"/>
      <c r="G8135" s="492"/>
      <c r="H8135" s="199"/>
      <c r="I8135" s="199"/>
    </row>
    <row r="8136" spans="2:9" x14ac:dyDescent="0.3">
      <c r="B8136" s="285"/>
      <c r="C8136" s="492"/>
      <c r="D8136" s="492"/>
      <c r="E8136" s="492"/>
      <c r="F8136" s="492"/>
      <c r="G8136" s="492"/>
      <c r="H8136" s="199"/>
      <c r="I8136" s="199"/>
    </row>
    <row r="8137" spans="2:9" x14ac:dyDescent="0.3">
      <c r="B8137" s="285"/>
      <c r="C8137" s="492"/>
      <c r="D8137" s="492"/>
      <c r="E8137" s="492"/>
      <c r="F8137" s="492"/>
      <c r="G8137" s="492"/>
      <c r="H8137" s="199"/>
      <c r="I8137" s="199"/>
    </row>
    <row r="8138" spans="2:9" x14ac:dyDescent="0.3">
      <c r="B8138" s="285"/>
      <c r="C8138" s="492"/>
      <c r="D8138" s="492"/>
      <c r="E8138" s="492"/>
      <c r="F8138" s="492"/>
      <c r="G8138" s="492"/>
      <c r="H8138" s="199"/>
      <c r="I8138" s="199"/>
    </row>
    <row r="8139" spans="2:9" x14ac:dyDescent="0.3">
      <c r="B8139" s="285"/>
      <c r="C8139" s="492"/>
      <c r="D8139" s="492"/>
      <c r="E8139" s="492"/>
      <c r="F8139" s="492"/>
      <c r="G8139" s="492"/>
      <c r="H8139" s="199"/>
      <c r="I8139" s="199"/>
    </row>
    <row r="8140" spans="2:9" x14ac:dyDescent="0.3">
      <c r="B8140" s="285"/>
      <c r="C8140" s="492"/>
      <c r="D8140" s="492"/>
      <c r="E8140" s="492"/>
      <c r="F8140" s="492"/>
      <c r="G8140" s="492"/>
      <c r="H8140" s="199"/>
      <c r="I8140" s="199"/>
    </row>
    <row r="8141" spans="2:9" x14ac:dyDescent="0.3">
      <c r="B8141" s="285"/>
      <c r="C8141" s="492"/>
      <c r="D8141" s="492"/>
      <c r="E8141" s="492"/>
      <c r="F8141" s="492"/>
      <c r="G8141" s="492"/>
      <c r="H8141" s="199"/>
      <c r="I8141" s="199"/>
    </row>
    <row r="8142" spans="2:9" x14ac:dyDescent="0.3">
      <c r="B8142" s="285"/>
      <c r="C8142" s="492"/>
      <c r="D8142" s="492"/>
      <c r="E8142" s="492"/>
      <c r="F8142" s="492"/>
      <c r="G8142" s="492"/>
      <c r="H8142" s="199"/>
      <c r="I8142" s="199"/>
    </row>
    <row r="8143" spans="2:9" x14ac:dyDescent="0.3">
      <c r="B8143" s="285"/>
      <c r="C8143" s="492"/>
      <c r="D8143" s="492"/>
      <c r="E8143" s="492"/>
      <c r="F8143" s="492"/>
      <c r="G8143" s="492"/>
      <c r="H8143" s="199"/>
      <c r="I8143" s="199"/>
    </row>
    <row r="8144" spans="2:9" x14ac:dyDescent="0.3">
      <c r="B8144" s="285"/>
      <c r="C8144" s="492"/>
      <c r="D8144" s="492"/>
      <c r="E8144" s="492"/>
      <c r="F8144" s="492"/>
      <c r="G8144" s="492"/>
      <c r="H8144" s="199"/>
      <c r="I8144" s="199"/>
    </row>
    <row r="8145" spans="2:9" x14ac:dyDescent="0.3">
      <c r="B8145" s="285"/>
      <c r="C8145" s="492"/>
      <c r="D8145" s="492"/>
      <c r="E8145" s="492"/>
      <c r="F8145" s="492"/>
      <c r="G8145" s="492"/>
      <c r="H8145" s="199"/>
      <c r="I8145" s="199"/>
    </row>
    <row r="8146" spans="2:9" x14ac:dyDescent="0.3">
      <c r="B8146" s="285"/>
      <c r="C8146" s="492"/>
      <c r="D8146" s="492"/>
      <c r="E8146" s="492"/>
      <c r="F8146" s="492"/>
      <c r="G8146" s="492"/>
      <c r="H8146" s="199"/>
      <c r="I8146" s="199"/>
    </row>
    <row r="8147" spans="2:9" x14ac:dyDescent="0.3">
      <c r="B8147" s="285"/>
      <c r="C8147" s="492"/>
      <c r="D8147" s="492"/>
      <c r="E8147" s="492"/>
      <c r="F8147" s="492"/>
      <c r="G8147" s="492"/>
      <c r="H8147" s="199"/>
      <c r="I8147" s="199"/>
    </row>
    <row r="8148" spans="2:9" x14ac:dyDescent="0.3">
      <c r="B8148" s="285"/>
      <c r="C8148" s="492"/>
      <c r="D8148" s="492"/>
      <c r="E8148" s="492"/>
      <c r="F8148" s="492"/>
      <c r="G8148" s="492"/>
      <c r="H8148" s="199"/>
      <c r="I8148" s="199"/>
    </row>
    <row r="8149" spans="2:9" x14ac:dyDescent="0.3">
      <c r="B8149" s="285"/>
      <c r="C8149" s="492"/>
      <c r="D8149" s="492"/>
      <c r="E8149" s="492"/>
      <c r="F8149" s="492"/>
      <c r="G8149" s="492"/>
      <c r="H8149" s="199"/>
      <c r="I8149" s="199"/>
    </row>
    <row r="8150" spans="2:9" x14ac:dyDescent="0.3">
      <c r="B8150" s="285"/>
      <c r="C8150" s="492"/>
      <c r="D8150" s="492"/>
      <c r="E8150" s="492"/>
      <c r="F8150" s="492"/>
      <c r="G8150" s="492"/>
      <c r="H8150" s="199"/>
      <c r="I8150" s="199"/>
    </row>
    <row r="8151" spans="2:9" x14ac:dyDescent="0.3">
      <c r="B8151" s="285"/>
      <c r="C8151" s="492"/>
      <c r="D8151" s="492"/>
      <c r="E8151" s="492"/>
      <c r="F8151" s="492"/>
      <c r="G8151" s="492"/>
      <c r="H8151" s="199"/>
      <c r="I8151" s="199"/>
    </row>
    <row r="8152" spans="2:9" x14ac:dyDescent="0.3">
      <c r="B8152" s="285"/>
      <c r="C8152" s="492"/>
      <c r="D8152" s="492"/>
      <c r="E8152" s="492"/>
      <c r="F8152" s="492"/>
      <c r="G8152" s="492"/>
      <c r="H8152" s="199"/>
      <c r="I8152" s="199"/>
    </row>
    <row r="8153" spans="2:9" x14ac:dyDescent="0.3">
      <c r="B8153" s="285"/>
      <c r="C8153" s="492"/>
      <c r="D8153" s="492"/>
      <c r="E8153" s="492"/>
      <c r="F8153" s="492"/>
      <c r="G8153" s="492"/>
      <c r="H8153" s="199"/>
      <c r="I8153" s="199"/>
    </row>
    <row r="8154" spans="2:9" x14ac:dyDescent="0.3">
      <c r="B8154" s="285"/>
      <c r="C8154" s="492"/>
      <c r="D8154" s="492"/>
      <c r="E8154" s="492"/>
      <c r="F8154" s="492"/>
      <c r="G8154" s="492"/>
      <c r="H8154" s="199"/>
      <c r="I8154" s="199"/>
    </row>
    <row r="8155" spans="2:9" x14ac:dyDescent="0.3">
      <c r="B8155" s="285"/>
      <c r="C8155" s="492"/>
      <c r="D8155" s="492"/>
      <c r="E8155" s="492"/>
      <c r="F8155" s="492"/>
      <c r="G8155" s="492"/>
      <c r="H8155" s="199"/>
      <c r="I8155" s="199"/>
    </row>
    <row r="8156" spans="2:9" x14ac:dyDescent="0.3">
      <c r="B8156" s="285"/>
      <c r="C8156" s="492"/>
      <c r="D8156" s="492"/>
      <c r="E8156" s="492"/>
      <c r="F8156" s="492"/>
      <c r="G8156" s="492"/>
      <c r="H8156" s="199"/>
      <c r="I8156" s="199"/>
    </row>
    <row r="8157" spans="2:9" x14ac:dyDescent="0.3">
      <c r="B8157" s="285"/>
      <c r="C8157" s="492"/>
      <c r="D8157" s="492"/>
      <c r="E8157" s="492"/>
      <c r="F8157" s="492"/>
      <c r="G8157" s="492"/>
      <c r="H8157" s="199"/>
      <c r="I8157" s="199"/>
    </row>
    <row r="8158" spans="2:9" x14ac:dyDescent="0.3">
      <c r="B8158" s="285"/>
      <c r="C8158" s="492"/>
      <c r="D8158" s="492"/>
      <c r="E8158" s="492"/>
      <c r="F8158" s="492"/>
      <c r="G8158" s="492"/>
      <c r="H8158" s="199"/>
      <c r="I8158" s="199"/>
    </row>
    <row r="8159" spans="2:9" x14ac:dyDescent="0.3">
      <c r="B8159" s="285"/>
      <c r="C8159" s="492"/>
      <c r="D8159" s="492"/>
      <c r="E8159" s="492"/>
      <c r="F8159" s="492"/>
      <c r="G8159" s="492"/>
      <c r="H8159" s="199"/>
      <c r="I8159" s="199"/>
    </row>
    <row r="8160" spans="2:9" x14ac:dyDescent="0.3">
      <c r="B8160" s="285"/>
      <c r="C8160" s="492"/>
      <c r="D8160" s="492"/>
      <c r="E8160" s="492"/>
      <c r="F8160" s="492"/>
      <c r="G8160" s="492"/>
      <c r="H8160" s="199"/>
      <c r="I8160" s="199"/>
    </row>
    <row r="8161" spans="2:9" x14ac:dyDescent="0.3">
      <c r="B8161" s="285"/>
      <c r="C8161" s="492"/>
      <c r="D8161" s="492"/>
      <c r="E8161" s="492"/>
      <c r="F8161" s="492"/>
      <c r="G8161" s="492"/>
      <c r="H8161" s="199"/>
      <c r="I8161" s="199"/>
    </row>
    <row r="8162" spans="2:9" x14ac:dyDescent="0.3">
      <c r="B8162" s="285"/>
      <c r="C8162" s="492"/>
      <c r="D8162" s="492"/>
      <c r="E8162" s="492"/>
      <c r="F8162" s="492"/>
      <c r="G8162" s="492"/>
      <c r="H8162" s="199"/>
      <c r="I8162" s="199"/>
    </row>
    <row r="8163" spans="2:9" x14ac:dyDescent="0.3">
      <c r="B8163" s="285"/>
      <c r="C8163" s="492"/>
      <c r="D8163" s="492"/>
      <c r="E8163" s="492"/>
      <c r="F8163" s="492"/>
      <c r="G8163" s="492"/>
      <c r="H8163" s="199"/>
      <c r="I8163" s="199"/>
    </row>
    <row r="8164" spans="2:9" x14ac:dyDescent="0.3">
      <c r="B8164" s="285"/>
      <c r="C8164" s="492"/>
      <c r="D8164" s="492"/>
      <c r="E8164" s="492"/>
      <c r="F8164" s="492"/>
      <c r="G8164" s="492"/>
      <c r="H8164" s="199"/>
      <c r="I8164" s="199"/>
    </row>
    <row r="8165" spans="2:9" x14ac:dyDescent="0.3">
      <c r="B8165" s="285"/>
      <c r="C8165" s="492"/>
      <c r="D8165" s="492"/>
      <c r="E8165" s="492"/>
      <c r="F8165" s="492"/>
      <c r="G8165" s="492"/>
      <c r="H8165" s="199"/>
      <c r="I8165" s="199"/>
    </row>
    <row r="8166" spans="2:9" x14ac:dyDescent="0.3">
      <c r="B8166" s="285"/>
      <c r="C8166" s="492"/>
      <c r="D8166" s="492"/>
      <c r="E8166" s="492"/>
      <c r="F8166" s="492"/>
      <c r="G8166" s="492"/>
      <c r="H8166" s="199"/>
      <c r="I8166" s="199"/>
    </row>
    <row r="8167" spans="2:9" x14ac:dyDescent="0.3">
      <c r="B8167" s="285"/>
      <c r="C8167" s="492"/>
      <c r="D8167" s="492"/>
      <c r="E8167" s="492"/>
      <c r="F8167" s="492"/>
      <c r="G8167" s="492"/>
      <c r="H8167" s="199"/>
      <c r="I8167" s="199"/>
    </row>
    <row r="8168" spans="2:9" x14ac:dyDescent="0.3">
      <c r="B8168" s="285"/>
      <c r="C8168" s="492"/>
      <c r="D8168" s="492"/>
      <c r="E8168" s="492"/>
      <c r="F8168" s="492"/>
      <c r="G8168" s="492"/>
      <c r="H8168" s="199"/>
      <c r="I8168" s="199"/>
    </row>
    <row r="8169" spans="2:9" x14ac:dyDescent="0.3">
      <c r="B8169" s="285"/>
      <c r="C8169" s="492"/>
      <c r="D8169" s="492"/>
      <c r="E8169" s="492"/>
      <c r="F8169" s="492"/>
      <c r="G8169" s="492"/>
      <c r="H8169" s="199"/>
      <c r="I8169" s="199"/>
    </row>
    <row r="8170" spans="2:9" x14ac:dyDescent="0.3">
      <c r="B8170" s="285"/>
      <c r="C8170" s="492"/>
      <c r="D8170" s="492"/>
      <c r="E8170" s="492"/>
      <c r="F8170" s="492"/>
      <c r="G8170" s="492"/>
      <c r="H8170" s="199"/>
      <c r="I8170" s="199"/>
    </row>
    <row r="8171" spans="2:9" x14ac:dyDescent="0.3">
      <c r="B8171" s="285"/>
      <c r="C8171" s="492"/>
      <c r="D8171" s="492"/>
      <c r="E8171" s="492"/>
      <c r="F8171" s="492"/>
      <c r="G8171" s="492"/>
      <c r="H8171" s="199"/>
      <c r="I8171" s="199"/>
    </row>
    <row r="8172" spans="2:9" x14ac:dyDescent="0.3">
      <c r="B8172" s="285"/>
      <c r="C8172" s="492"/>
      <c r="D8172" s="492"/>
      <c r="E8172" s="492"/>
      <c r="F8172" s="492"/>
      <c r="G8172" s="492"/>
      <c r="H8172" s="199"/>
      <c r="I8172" s="199"/>
    </row>
    <row r="8173" spans="2:9" x14ac:dyDescent="0.3">
      <c r="B8173" s="285"/>
      <c r="C8173" s="492"/>
      <c r="D8173" s="492"/>
      <c r="E8173" s="492"/>
      <c r="F8173" s="492"/>
      <c r="G8173" s="492"/>
      <c r="H8173" s="199"/>
      <c r="I8173" s="199"/>
    </row>
    <row r="8174" spans="2:9" x14ac:dyDescent="0.3">
      <c r="B8174" s="285"/>
      <c r="C8174" s="492"/>
      <c r="D8174" s="492"/>
      <c r="E8174" s="492"/>
      <c r="F8174" s="492"/>
      <c r="G8174" s="492"/>
      <c r="H8174" s="199"/>
      <c r="I8174" s="199"/>
    </row>
    <row r="8175" spans="2:9" x14ac:dyDescent="0.3">
      <c r="B8175" s="285"/>
      <c r="C8175" s="492"/>
      <c r="D8175" s="492"/>
      <c r="E8175" s="492"/>
      <c r="F8175" s="492"/>
      <c r="G8175" s="492"/>
      <c r="H8175" s="199"/>
      <c r="I8175" s="199"/>
    </row>
    <row r="8176" spans="2:9" x14ac:dyDescent="0.3">
      <c r="B8176" s="285"/>
      <c r="C8176" s="492"/>
      <c r="D8176" s="492"/>
      <c r="E8176" s="492"/>
      <c r="F8176" s="492"/>
      <c r="G8176" s="492"/>
      <c r="H8176" s="199"/>
      <c r="I8176" s="199"/>
    </row>
    <row r="8177" spans="2:9" x14ac:dyDescent="0.3">
      <c r="B8177" s="285"/>
      <c r="C8177" s="492"/>
      <c r="D8177" s="492"/>
      <c r="E8177" s="492"/>
      <c r="F8177" s="492"/>
      <c r="G8177" s="492"/>
      <c r="H8177" s="199"/>
      <c r="I8177" s="199"/>
    </row>
    <row r="8178" spans="2:9" x14ac:dyDescent="0.3">
      <c r="B8178" s="285"/>
      <c r="C8178" s="492"/>
      <c r="D8178" s="492"/>
      <c r="E8178" s="492"/>
      <c r="F8178" s="492"/>
      <c r="G8178" s="492"/>
      <c r="H8178" s="199"/>
      <c r="I8178" s="199"/>
    </row>
    <row r="8179" spans="2:9" x14ac:dyDescent="0.3">
      <c r="B8179" s="285"/>
      <c r="C8179" s="492"/>
      <c r="D8179" s="492"/>
      <c r="E8179" s="492"/>
      <c r="F8179" s="492"/>
      <c r="G8179" s="492"/>
      <c r="H8179" s="199"/>
      <c r="I8179" s="199"/>
    </row>
    <row r="8180" spans="2:9" x14ac:dyDescent="0.3">
      <c r="B8180" s="285"/>
      <c r="C8180" s="492"/>
      <c r="D8180" s="492"/>
      <c r="E8180" s="492"/>
      <c r="F8180" s="492"/>
      <c r="G8180" s="492"/>
      <c r="H8180" s="199"/>
      <c r="I8180" s="199"/>
    </row>
    <row r="8181" spans="2:9" x14ac:dyDescent="0.3">
      <c r="B8181" s="285"/>
      <c r="C8181" s="492"/>
      <c r="D8181" s="492"/>
      <c r="E8181" s="492"/>
      <c r="F8181" s="492"/>
      <c r="G8181" s="492"/>
      <c r="H8181" s="199"/>
      <c r="I8181" s="199"/>
    </row>
    <row r="8182" spans="2:9" x14ac:dyDescent="0.3">
      <c r="B8182" s="285"/>
      <c r="C8182" s="492"/>
      <c r="D8182" s="492"/>
      <c r="E8182" s="492"/>
      <c r="F8182" s="492"/>
      <c r="G8182" s="492"/>
      <c r="H8182" s="199"/>
      <c r="I8182" s="199"/>
    </row>
    <row r="8183" spans="2:9" x14ac:dyDescent="0.3">
      <c r="B8183" s="285"/>
      <c r="C8183" s="492"/>
      <c r="D8183" s="492"/>
      <c r="E8183" s="492"/>
      <c r="F8183" s="492"/>
      <c r="G8183" s="492"/>
      <c r="H8183" s="199"/>
      <c r="I8183" s="199"/>
    </row>
    <row r="8184" spans="2:9" x14ac:dyDescent="0.3">
      <c r="B8184" s="285"/>
      <c r="C8184" s="492"/>
      <c r="D8184" s="492"/>
      <c r="E8184" s="492"/>
      <c r="F8184" s="492"/>
      <c r="G8184" s="492"/>
      <c r="H8184" s="199"/>
      <c r="I8184" s="199"/>
    </row>
    <row r="8185" spans="2:9" x14ac:dyDescent="0.3">
      <c r="B8185" s="285"/>
      <c r="C8185" s="492"/>
      <c r="D8185" s="492"/>
      <c r="E8185" s="492"/>
      <c r="F8185" s="492"/>
      <c r="G8185" s="492"/>
      <c r="H8185" s="199"/>
      <c r="I8185" s="199"/>
    </row>
    <row r="8186" spans="2:9" x14ac:dyDescent="0.3">
      <c r="B8186" s="285"/>
      <c r="C8186" s="492"/>
      <c r="D8186" s="492"/>
      <c r="E8186" s="492"/>
      <c r="F8186" s="492"/>
      <c r="G8186" s="492"/>
      <c r="H8186" s="199"/>
      <c r="I8186" s="199"/>
    </row>
    <row r="8187" spans="2:9" x14ac:dyDescent="0.3">
      <c r="B8187" s="285"/>
      <c r="C8187" s="492"/>
      <c r="D8187" s="492"/>
      <c r="E8187" s="492"/>
      <c r="F8187" s="492"/>
      <c r="G8187" s="492"/>
      <c r="H8187" s="199"/>
      <c r="I8187" s="199"/>
    </row>
    <row r="8188" spans="2:9" x14ac:dyDescent="0.3">
      <c r="B8188" s="285"/>
      <c r="C8188" s="492"/>
      <c r="D8188" s="492"/>
      <c r="E8188" s="492"/>
      <c r="F8188" s="492"/>
      <c r="G8188" s="492"/>
      <c r="H8188" s="199"/>
      <c r="I8188" s="199"/>
    </row>
    <row r="8189" spans="2:9" x14ac:dyDescent="0.3">
      <c r="B8189" s="285"/>
      <c r="C8189" s="492"/>
      <c r="D8189" s="492"/>
      <c r="E8189" s="492"/>
      <c r="F8189" s="492"/>
      <c r="G8189" s="492"/>
      <c r="H8189" s="199"/>
      <c r="I8189" s="199"/>
    </row>
    <row r="8190" spans="2:9" x14ac:dyDescent="0.3">
      <c r="B8190" s="285"/>
      <c r="C8190" s="492"/>
      <c r="D8190" s="492"/>
      <c r="E8190" s="492"/>
      <c r="F8190" s="492"/>
      <c r="G8190" s="492"/>
      <c r="H8190" s="199"/>
      <c r="I8190" s="199"/>
    </row>
    <row r="8191" spans="2:9" x14ac:dyDescent="0.3">
      <c r="B8191" s="285"/>
      <c r="C8191" s="492"/>
      <c r="D8191" s="492"/>
      <c r="E8191" s="492"/>
      <c r="F8191" s="492"/>
      <c r="G8191" s="492"/>
      <c r="H8191" s="199"/>
      <c r="I8191" s="199"/>
    </row>
    <row r="8192" spans="2:9" x14ac:dyDescent="0.3">
      <c r="B8192" s="285"/>
      <c r="C8192" s="492"/>
      <c r="D8192" s="492"/>
      <c r="E8192" s="492"/>
      <c r="F8192" s="492"/>
      <c r="G8192" s="492"/>
      <c r="H8192" s="199"/>
      <c r="I8192" s="199"/>
    </row>
    <row r="8193" spans="2:9" x14ac:dyDescent="0.3">
      <c r="B8193" s="285"/>
      <c r="C8193" s="492"/>
      <c r="D8193" s="492"/>
      <c r="E8193" s="492"/>
      <c r="F8193" s="492"/>
      <c r="G8193" s="492"/>
      <c r="H8193" s="199"/>
      <c r="I8193" s="199"/>
    </row>
    <row r="8194" spans="2:9" x14ac:dyDescent="0.3">
      <c r="B8194" s="285"/>
      <c r="C8194" s="492"/>
      <c r="D8194" s="492"/>
      <c r="E8194" s="492"/>
      <c r="F8194" s="492"/>
      <c r="G8194" s="492"/>
      <c r="H8194" s="199"/>
      <c r="I8194" s="199"/>
    </row>
    <row r="8195" spans="2:9" x14ac:dyDescent="0.3">
      <c r="B8195" s="285"/>
      <c r="C8195" s="492"/>
      <c r="D8195" s="492"/>
      <c r="E8195" s="492"/>
      <c r="F8195" s="492"/>
      <c r="G8195" s="492"/>
      <c r="H8195" s="199"/>
      <c r="I8195" s="199"/>
    </row>
    <row r="8196" spans="2:9" x14ac:dyDescent="0.3">
      <c r="B8196" s="285"/>
      <c r="C8196" s="492"/>
      <c r="D8196" s="492"/>
      <c r="E8196" s="492"/>
      <c r="F8196" s="492"/>
      <c r="G8196" s="492"/>
      <c r="H8196" s="199"/>
      <c r="I8196" s="199"/>
    </row>
    <row r="8197" spans="2:9" x14ac:dyDescent="0.3">
      <c r="B8197" s="285"/>
      <c r="C8197" s="492"/>
      <c r="D8197" s="492"/>
      <c r="E8197" s="492"/>
      <c r="F8197" s="492"/>
      <c r="G8197" s="492"/>
      <c r="H8197" s="199"/>
      <c r="I8197" s="199"/>
    </row>
    <row r="8198" spans="2:9" x14ac:dyDescent="0.3">
      <c r="B8198" s="285"/>
      <c r="C8198" s="492"/>
      <c r="D8198" s="492"/>
      <c r="E8198" s="492"/>
      <c r="F8198" s="492"/>
      <c r="G8198" s="492"/>
      <c r="H8198" s="199"/>
      <c r="I8198" s="199"/>
    </row>
    <row r="8199" spans="2:9" x14ac:dyDescent="0.3">
      <c r="B8199" s="285"/>
      <c r="C8199" s="492"/>
      <c r="D8199" s="492"/>
      <c r="E8199" s="492"/>
      <c r="F8199" s="492"/>
      <c r="G8199" s="492"/>
      <c r="H8199" s="199"/>
      <c r="I8199" s="199"/>
    </row>
    <row r="8200" spans="2:9" x14ac:dyDescent="0.3">
      <c r="B8200" s="285"/>
      <c r="C8200" s="492"/>
      <c r="D8200" s="492"/>
      <c r="E8200" s="492"/>
      <c r="F8200" s="492"/>
      <c r="G8200" s="492"/>
      <c r="H8200" s="199"/>
      <c r="I8200" s="199"/>
    </row>
    <row r="8201" spans="2:9" x14ac:dyDescent="0.3">
      <c r="B8201" s="285"/>
      <c r="C8201" s="492"/>
      <c r="D8201" s="492"/>
      <c r="E8201" s="492"/>
      <c r="F8201" s="492"/>
      <c r="G8201" s="492"/>
      <c r="H8201" s="199"/>
      <c r="I8201" s="199"/>
    </row>
    <row r="8202" spans="2:9" x14ac:dyDescent="0.3">
      <c r="B8202" s="285"/>
      <c r="C8202" s="492"/>
      <c r="D8202" s="492"/>
      <c r="E8202" s="492"/>
      <c r="F8202" s="492"/>
      <c r="G8202" s="492"/>
      <c r="H8202" s="199"/>
      <c r="I8202" s="199"/>
    </row>
    <row r="8203" spans="2:9" x14ac:dyDescent="0.3">
      <c r="B8203" s="285"/>
      <c r="C8203" s="492"/>
      <c r="D8203" s="492"/>
      <c r="E8203" s="492"/>
      <c r="F8203" s="492"/>
      <c r="G8203" s="492"/>
      <c r="H8203" s="199"/>
      <c r="I8203" s="199"/>
    </row>
    <row r="8204" spans="2:9" x14ac:dyDescent="0.3">
      <c r="B8204" s="285"/>
      <c r="C8204" s="492"/>
      <c r="D8204" s="492"/>
      <c r="E8204" s="492"/>
      <c r="F8204" s="492"/>
      <c r="G8204" s="492"/>
      <c r="H8204" s="199"/>
      <c r="I8204" s="199"/>
    </row>
    <row r="8205" spans="2:9" x14ac:dyDescent="0.3">
      <c r="B8205" s="285"/>
      <c r="C8205" s="492"/>
      <c r="D8205" s="492"/>
      <c r="E8205" s="492"/>
      <c r="F8205" s="492"/>
      <c r="G8205" s="492"/>
      <c r="H8205" s="199"/>
      <c r="I8205" s="199"/>
    </row>
    <row r="8206" spans="2:9" x14ac:dyDescent="0.3">
      <c r="B8206" s="285"/>
      <c r="C8206" s="492"/>
      <c r="D8206" s="492"/>
      <c r="E8206" s="492"/>
      <c r="F8206" s="492"/>
      <c r="G8206" s="492"/>
      <c r="H8206" s="199"/>
      <c r="I8206" s="199"/>
    </row>
    <row r="8207" spans="2:9" x14ac:dyDescent="0.3">
      <c r="B8207" s="285"/>
      <c r="C8207" s="492"/>
      <c r="D8207" s="492"/>
      <c r="E8207" s="492"/>
      <c r="F8207" s="492"/>
      <c r="G8207" s="492"/>
      <c r="H8207" s="199"/>
      <c r="I8207" s="199"/>
    </row>
    <row r="8208" spans="2:9" x14ac:dyDescent="0.3">
      <c r="B8208" s="285"/>
      <c r="C8208" s="492"/>
      <c r="D8208" s="492"/>
      <c r="E8208" s="492"/>
      <c r="F8208" s="492"/>
      <c r="G8208" s="492"/>
      <c r="H8208" s="199"/>
      <c r="I8208" s="199"/>
    </row>
    <row r="8209" spans="2:9" x14ac:dyDescent="0.3">
      <c r="B8209" s="285"/>
      <c r="C8209" s="492"/>
      <c r="D8209" s="492"/>
      <c r="E8209" s="492"/>
      <c r="F8209" s="492"/>
      <c r="G8209" s="492"/>
      <c r="H8209" s="199"/>
      <c r="I8209" s="199"/>
    </row>
    <row r="8210" spans="2:9" x14ac:dyDescent="0.3">
      <c r="B8210" s="285"/>
      <c r="C8210" s="492"/>
      <c r="D8210" s="492"/>
      <c r="E8210" s="492"/>
      <c r="F8210" s="492"/>
      <c r="G8210" s="492"/>
      <c r="H8210" s="199"/>
      <c r="I8210" s="199"/>
    </row>
    <row r="8211" spans="2:9" x14ac:dyDescent="0.3">
      <c r="B8211" s="285"/>
      <c r="C8211" s="492"/>
      <c r="D8211" s="492"/>
      <c r="E8211" s="492"/>
      <c r="F8211" s="492"/>
      <c r="G8211" s="492"/>
      <c r="H8211" s="199"/>
      <c r="I8211" s="199"/>
    </row>
    <row r="8212" spans="2:9" x14ac:dyDescent="0.3">
      <c r="B8212" s="285"/>
      <c r="C8212" s="492"/>
      <c r="D8212" s="492"/>
      <c r="E8212" s="492"/>
      <c r="F8212" s="492"/>
      <c r="G8212" s="492"/>
      <c r="H8212" s="199"/>
      <c r="I8212" s="199"/>
    </row>
    <row r="8213" spans="2:9" x14ac:dyDescent="0.3">
      <c r="B8213" s="285"/>
      <c r="C8213" s="492"/>
      <c r="D8213" s="492"/>
      <c r="E8213" s="492"/>
      <c r="F8213" s="492"/>
      <c r="G8213" s="492"/>
      <c r="H8213" s="199"/>
      <c r="I8213" s="199"/>
    </row>
    <row r="8214" spans="2:9" x14ac:dyDescent="0.3">
      <c r="B8214" s="285"/>
      <c r="C8214" s="492"/>
      <c r="D8214" s="492"/>
      <c r="E8214" s="492"/>
      <c r="F8214" s="492"/>
      <c r="G8214" s="492"/>
      <c r="H8214" s="199"/>
      <c r="I8214" s="199"/>
    </row>
    <row r="8215" spans="2:9" x14ac:dyDescent="0.3">
      <c r="B8215" s="285"/>
      <c r="C8215" s="492"/>
      <c r="D8215" s="492"/>
      <c r="E8215" s="492"/>
      <c r="F8215" s="492"/>
      <c r="G8215" s="492"/>
      <c r="H8215" s="199"/>
      <c r="I8215" s="199"/>
    </row>
    <row r="8216" spans="2:9" x14ac:dyDescent="0.3">
      <c r="B8216" s="285"/>
      <c r="C8216" s="492"/>
      <c r="D8216" s="492"/>
      <c r="E8216" s="492"/>
      <c r="F8216" s="492"/>
      <c r="G8216" s="492"/>
      <c r="H8216" s="199"/>
      <c r="I8216" s="199"/>
    </row>
    <row r="8217" spans="2:9" x14ac:dyDescent="0.3">
      <c r="B8217" s="285"/>
      <c r="C8217" s="492"/>
      <c r="D8217" s="492"/>
      <c r="E8217" s="492"/>
      <c r="F8217" s="492"/>
      <c r="G8217" s="492"/>
      <c r="H8217" s="199"/>
      <c r="I8217" s="199"/>
    </row>
    <row r="8218" spans="2:9" x14ac:dyDescent="0.3">
      <c r="B8218" s="285"/>
      <c r="C8218" s="492"/>
      <c r="D8218" s="492"/>
      <c r="E8218" s="492"/>
      <c r="F8218" s="492"/>
      <c r="G8218" s="492"/>
      <c r="H8218" s="199"/>
      <c r="I8218" s="199"/>
    </row>
    <row r="8219" spans="2:9" x14ac:dyDescent="0.3">
      <c r="B8219" s="285"/>
      <c r="C8219" s="492"/>
      <c r="D8219" s="492"/>
      <c r="E8219" s="492"/>
      <c r="F8219" s="492"/>
      <c r="G8219" s="492"/>
      <c r="H8219" s="199"/>
      <c r="I8219" s="199"/>
    </row>
    <row r="8220" spans="2:9" x14ac:dyDescent="0.3">
      <c r="B8220" s="285"/>
      <c r="C8220" s="492"/>
      <c r="D8220" s="492"/>
      <c r="E8220" s="492"/>
      <c r="F8220" s="492"/>
      <c r="G8220" s="492"/>
      <c r="H8220" s="199"/>
      <c r="I8220" s="199"/>
    </row>
    <row r="8221" spans="2:9" x14ac:dyDescent="0.3">
      <c r="B8221" s="285"/>
      <c r="C8221" s="492"/>
      <c r="D8221" s="492"/>
      <c r="E8221" s="492"/>
      <c r="F8221" s="492"/>
      <c r="G8221" s="492"/>
      <c r="H8221" s="199"/>
      <c r="I8221" s="199"/>
    </row>
    <row r="8222" spans="2:9" x14ac:dyDescent="0.3">
      <c r="B8222" s="285"/>
      <c r="C8222" s="492"/>
      <c r="D8222" s="492"/>
      <c r="E8222" s="492"/>
      <c r="F8222" s="492"/>
      <c r="G8222" s="492"/>
      <c r="H8222" s="199"/>
      <c r="I8222" s="199"/>
    </row>
    <row r="8223" spans="2:9" x14ac:dyDescent="0.3">
      <c r="B8223" s="285"/>
      <c r="C8223" s="492"/>
      <c r="D8223" s="492"/>
      <c r="E8223" s="492"/>
      <c r="F8223" s="492"/>
      <c r="G8223" s="492"/>
      <c r="H8223" s="199"/>
      <c r="I8223" s="199"/>
    </row>
    <row r="8224" spans="2:9" x14ac:dyDescent="0.3">
      <c r="B8224" s="285"/>
      <c r="C8224" s="492"/>
      <c r="D8224" s="492"/>
      <c r="E8224" s="492"/>
      <c r="F8224" s="492"/>
      <c r="G8224" s="492"/>
      <c r="H8224" s="199"/>
      <c r="I8224" s="199"/>
    </row>
    <row r="8225" spans="2:9" x14ac:dyDescent="0.3">
      <c r="B8225" s="285"/>
      <c r="C8225" s="492"/>
      <c r="D8225" s="492"/>
      <c r="E8225" s="492"/>
      <c r="F8225" s="492"/>
      <c r="G8225" s="492"/>
      <c r="H8225" s="199"/>
      <c r="I8225" s="199"/>
    </row>
    <row r="8226" spans="2:9" x14ac:dyDescent="0.3">
      <c r="B8226" s="285"/>
      <c r="C8226" s="492"/>
      <c r="D8226" s="492"/>
      <c r="E8226" s="492"/>
      <c r="F8226" s="492"/>
      <c r="G8226" s="492"/>
      <c r="H8226" s="199"/>
      <c r="I8226" s="199"/>
    </row>
    <row r="8227" spans="2:9" x14ac:dyDescent="0.3">
      <c r="B8227" s="285"/>
      <c r="C8227" s="492"/>
      <c r="D8227" s="492"/>
      <c r="E8227" s="492"/>
      <c r="F8227" s="492"/>
      <c r="G8227" s="492"/>
      <c r="H8227" s="199"/>
      <c r="I8227" s="199"/>
    </row>
    <row r="8228" spans="2:9" x14ac:dyDescent="0.3">
      <c r="B8228" s="285"/>
      <c r="C8228" s="492"/>
      <c r="D8228" s="492"/>
      <c r="E8228" s="492"/>
      <c r="F8228" s="492"/>
      <c r="G8228" s="492"/>
      <c r="H8228" s="199"/>
      <c r="I8228" s="199"/>
    </row>
    <row r="8229" spans="2:9" x14ac:dyDescent="0.3">
      <c r="B8229" s="285"/>
      <c r="C8229" s="492"/>
      <c r="D8229" s="492"/>
      <c r="E8229" s="492"/>
      <c r="F8229" s="492"/>
      <c r="G8229" s="492"/>
      <c r="H8229" s="199"/>
      <c r="I8229" s="199"/>
    </row>
    <row r="8230" spans="2:9" x14ac:dyDescent="0.3">
      <c r="B8230" s="285"/>
      <c r="C8230" s="492"/>
      <c r="D8230" s="492"/>
      <c r="E8230" s="492"/>
      <c r="F8230" s="492"/>
      <c r="G8230" s="492"/>
      <c r="H8230" s="199"/>
      <c r="I8230" s="199"/>
    </row>
    <row r="8231" spans="2:9" x14ac:dyDescent="0.3">
      <c r="B8231" s="285"/>
      <c r="C8231" s="492"/>
      <c r="D8231" s="492"/>
      <c r="E8231" s="492"/>
      <c r="F8231" s="492"/>
      <c r="G8231" s="492"/>
      <c r="H8231" s="199"/>
      <c r="I8231" s="199"/>
    </row>
    <row r="8232" spans="2:9" x14ac:dyDescent="0.3">
      <c r="B8232" s="285"/>
      <c r="C8232" s="492"/>
      <c r="D8232" s="492"/>
      <c r="E8232" s="492"/>
      <c r="F8232" s="492"/>
      <c r="G8232" s="492"/>
      <c r="H8232" s="199"/>
      <c r="I8232" s="199"/>
    </row>
    <row r="8233" spans="2:9" x14ac:dyDescent="0.3">
      <c r="B8233" s="285"/>
      <c r="C8233" s="492"/>
      <c r="D8233" s="492"/>
      <c r="E8233" s="492"/>
      <c r="F8233" s="492"/>
      <c r="G8233" s="492"/>
      <c r="H8233" s="199"/>
      <c r="I8233" s="199"/>
    </row>
    <row r="8234" spans="2:9" x14ac:dyDescent="0.3">
      <c r="B8234" s="285"/>
      <c r="C8234" s="492"/>
      <c r="D8234" s="492"/>
      <c r="E8234" s="492"/>
      <c r="F8234" s="492"/>
      <c r="G8234" s="492"/>
      <c r="H8234" s="199"/>
      <c r="I8234" s="199"/>
    </row>
    <row r="8235" spans="2:9" x14ac:dyDescent="0.3">
      <c r="B8235" s="285"/>
      <c r="C8235" s="492"/>
      <c r="D8235" s="492"/>
      <c r="E8235" s="492"/>
      <c r="F8235" s="492"/>
      <c r="G8235" s="492"/>
      <c r="H8235" s="199"/>
      <c r="I8235" s="199"/>
    </row>
    <row r="8236" spans="2:9" x14ac:dyDescent="0.3">
      <c r="B8236" s="285"/>
      <c r="C8236" s="492"/>
      <c r="D8236" s="492"/>
      <c r="E8236" s="492"/>
      <c r="F8236" s="492"/>
      <c r="G8236" s="492"/>
      <c r="H8236" s="199"/>
      <c r="I8236" s="199"/>
    </row>
    <row r="8237" spans="2:9" x14ac:dyDescent="0.3">
      <c r="B8237" s="285"/>
      <c r="C8237" s="492"/>
      <c r="D8237" s="492"/>
      <c r="E8237" s="492"/>
      <c r="F8237" s="492"/>
      <c r="G8237" s="492"/>
      <c r="H8237" s="199"/>
      <c r="I8237" s="199"/>
    </row>
    <row r="8238" spans="2:9" x14ac:dyDescent="0.3">
      <c r="B8238" s="285"/>
      <c r="C8238" s="492"/>
      <c r="D8238" s="492"/>
      <c r="E8238" s="492"/>
      <c r="F8238" s="492"/>
      <c r="G8238" s="492"/>
      <c r="H8238" s="199"/>
      <c r="I8238" s="199"/>
    </row>
    <row r="8239" spans="2:9" x14ac:dyDescent="0.3">
      <c r="B8239" s="285"/>
      <c r="C8239" s="492"/>
      <c r="D8239" s="492"/>
      <c r="E8239" s="492"/>
      <c r="F8239" s="492"/>
      <c r="G8239" s="492"/>
      <c r="H8239" s="199"/>
      <c r="I8239" s="199"/>
    </row>
    <row r="8240" spans="2:9" x14ac:dyDescent="0.3">
      <c r="B8240" s="285"/>
      <c r="C8240" s="492"/>
      <c r="D8240" s="492"/>
      <c r="E8240" s="492"/>
      <c r="F8240" s="492"/>
      <c r="G8240" s="492"/>
      <c r="H8240" s="199"/>
      <c r="I8240" s="199"/>
    </row>
    <row r="8241" spans="2:9" x14ac:dyDescent="0.3">
      <c r="B8241" s="285"/>
      <c r="C8241" s="492"/>
      <c r="D8241" s="492"/>
      <c r="E8241" s="492"/>
      <c r="F8241" s="492"/>
      <c r="G8241" s="492"/>
      <c r="H8241" s="199"/>
      <c r="I8241" s="199"/>
    </row>
    <row r="8242" spans="2:9" x14ac:dyDescent="0.3">
      <c r="B8242" s="285"/>
      <c r="C8242" s="492"/>
      <c r="D8242" s="492"/>
      <c r="E8242" s="492"/>
      <c r="F8242" s="492"/>
      <c r="G8242" s="492"/>
      <c r="H8242" s="199"/>
      <c r="I8242" s="199"/>
    </row>
    <row r="8243" spans="2:9" x14ac:dyDescent="0.3">
      <c r="B8243" s="285"/>
      <c r="C8243" s="492"/>
      <c r="D8243" s="492"/>
      <c r="E8243" s="492"/>
      <c r="F8243" s="492"/>
      <c r="G8243" s="492"/>
      <c r="H8243" s="199"/>
      <c r="I8243" s="199"/>
    </row>
    <row r="8244" spans="2:9" x14ac:dyDescent="0.3">
      <c r="B8244" s="285"/>
      <c r="C8244" s="492"/>
      <c r="D8244" s="492"/>
      <c r="E8244" s="492"/>
      <c r="F8244" s="492"/>
      <c r="G8244" s="492"/>
      <c r="H8244" s="199"/>
      <c r="I8244" s="199"/>
    </row>
    <row r="8245" spans="2:9" x14ac:dyDescent="0.3">
      <c r="B8245" s="285"/>
      <c r="C8245" s="492"/>
      <c r="D8245" s="492"/>
      <c r="E8245" s="492"/>
      <c r="F8245" s="492"/>
      <c r="G8245" s="492"/>
      <c r="H8245" s="199"/>
      <c r="I8245" s="199"/>
    </row>
    <row r="8246" spans="2:9" x14ac:dyDescent="0.3">
      <c r="B8246" s="285"/>
      <c r="C8246" s="492"/>
      <c r="D8246" s="492"/>
      <c r="E8246" s="492"/>
      <c r="F8246" s="492"/>
      <c r="G8246" s="492"/>
      <c r="H8246" s="199"/>
      <c r="I8246" s="199"/>
    </row>
    <row r="8247" spans="2:9" x14ac:dyDescent="0.3">
      <c r="B8247" s="285"/>
      <c r="C8247" s="492"/>
      <c r="D8247" s="492"/>
      <c r="E8247" s="492"/>
      <c r="F8247" s="492"/>
      <c r="G8247" s="492"/>
      <c r="H8247" s="199"/>
      <c r="I8247" s="199"/>
    </row>
    <row r="8248" spans="2:9" x14ac:dyDescent="0.3">
      <c r="B8248" s="285"/>
      <c r="C8248" s="492"/>
      <c r="D8248" s="492"/>
      <c r="E8248" s="492"/>
      <c r="F8248" s="492"/>
      <c r="G8248" s="492"/>
      <c r="H8248" s="199"/>
      <c r="I8248" s="199"/>
    </row>
    <row r="8249" spans="2:9" x14ac:dyDescent="0.3">
      <c r="B8249" s="285"/>
      <c r="C8249" s="492"/>
      <c r="D8249" s="492"/>
      <c r="E8249" s="492"/>
      <c r="F8249" s="492"/>
      <c r="G8249" s="492"/>
      <c r="H8249" s="199"/>
      <c r="I8249" s="199"/>
    </row>
    <row r="8250" spans="2:9" x14ac:dyDescent="0.3">
      <c r="B8250" s="285"/>
      <c r="C8250" s="492"/>
      <c r="D8250" s="492"/>
      <c r="E8250" s="492"/>
      <c r="F8250" s="492"/>
      <c r="G8250" s="492"/>
      <c r="H8250" s="199"/>
      <c r="I8250" s="199"/>
    </row>
    <row r="8251" spans="2:9" x14ac:dyDescent="0.3">
      <c r="B8251" s="285"/>
      <c r="C8251" s="492"/>
      <c r="D8251" s="492"/>
      <c r="E8251" s="492"/>
      <c r="F8251" s="492"/>
      <c r="G8251" s="492"/>
      <c r="H8251" s="199"/>
      <c r="I8251" s="199"/>
    </row>
    <row r="8252" spans="2:9" x14ac:dyDescent="0.3">
      <c r="B8252" s="285"/>
      <c r="C8252" s="492"/>
      <c r="D8252" s="492"/>
      <c r="E8252" s="492"/>
      <c r="F8252" s="492"/>
      <c r="G8252" s="492"/>
      <c r="H8252" s="199"/>
      <c r="I8252" s="199"/>
    </row>
    <row r="8253" spans="2:9" x14ac:dyDescent="0.3">
      <c r="B8253" s="285"/>
      <c r="C8253" s="492"/>
      <c r="D8253" s="492"/>
      <c r="E8253" s="492"/>
      <c r="F8253" s="492"/>
      <c r="G8253" s="492"/>
      <c r="H8253" s="199"/>
      <c r="I8253" s="199"/>
    </row>
    <row r="8254" spans="2:9" x14ac:dyDescent="0.3">
      <c r="B8254" s="285"/>
      <c r="C8254" s="492"/>
      <c r="D8254" s="492"/>
      <c r="E8254" s="492"/>
      <c r="F8254" s="492"/>
      <c r="G8254" s="492"/>
      <c r="H8254" s="199"/>
      <c r="I8254" s="199"/>
    </row>
    <row r="8255" spans="2:9" x14ac:dyDescent="0.3">
      <c r="B8255" s="285"/>
      <c r="C8255" s="492"/>
      <c r="D8255" s="492"/>
      <c r="E8255" s="492"/>
      <c r="F8255" s="492"/>
      <c r="G8255" s="492"/>
      <c r="H8255" s="199"/>
      <c r="I8255" s="199"/>
    </row>
    <row r="8256" spans="2:9" x14ac:dyDescent="0.3">
      <c r="B8256" s="285"/>
      <c r="C8256" s="492"/>
      <c r="D8256" s="492"/>
      <c r="E8256" s="492"/>
      <c r="F8256" s="492"/>
      <c r="G8256" s="492"/>
      <c r="H8256" s="199"/>
      <c r="I8256" s="199"/>
    </row>
    <row r="8257" spans="2:9" x14ac:dyDescent="0.3">
      <c r="B8257" s="285"/>
      <c r="C8257" s="492"/>
      <c r="D8257" s="492"/>
      <c r="E8257" s="492"/>
      <c r="F8257" s="492"/>
      <c r="G8257" s="492"/>
      <c r="H8257" s="199"/>
      <c r="I8257" s="199"/>
    </row>
    <row r="8258" spans="2:9" x14ac:dyDescent="0.3">
      <c r="B8258" s="285"/>
      <c r="C8258" s="492"/>
      <c r="D8258" s="492"/>
      <c r="E8258" s="492"/>
      <c r="F8258" s="492"/>
      <c r="G8258" s="492"/>
      <c r="H8258" s="199"/>
      <c r="I8258" s="199"/>
    </row>
    <row r="8259" spans="2:9" x14ac:dyDescent="0.3">
      <c r="B8259" s="285"/>
      <c r="C8259" s="492"/>
      <c r="D8259" s="492"/>
      <c r="E8259" s="492"/>
      <c r="F8259" s="492"/>
      <c r="G8259" s="492"/>
      <c r="H8259" s="199"/>
      <c r="I8259" s="199"/>
    </row>
    <row r="8260" spans="2:9" x14ac:dyDescent="0.3">
      <c r="B8260" s="285"/>
      <c r="C8260" s="492"/>
      <c r="D8260" s="492"/>
      <c r="E8260" s="492"/>
      <c r="F8260" s="492"/>
      <c r="G8260" s="492"/>
      <c r="H8260" s="199"/>
      <c r="I8260" s="199"/>
    </row>
    <row r="8261" spans="2:9" x14ac:dyDescent="0.3">
      <c r="B8261" s="285"/>
      <c r="C8261" s="492"/>
      <c r="D8261" s="492"/>
      <c r="E8261" s="492"/>
      <c r="F8261" s="492"/>
      <c r="G8261" s="492"/>
      <c r="H8261" s="199"/>
      <c r="I8261" s="199"/>
    </row>
    <row r="8262" spans="2:9" x14ac:dyDescent="0.3">
      <c r="B8262" s="285"/>
      <c r="C8262" s="492"/>
      <c r="D8262" s="492"/>
      <c r="E8262" s="492"/>
      <c r="F8262" s="492"/>
      <c r="G8262" s="492"/>
      <c r="H8262" s="199"/>
      <c r="I8262" s="199"/>
    </row>
    <row r="8263" spans="2:9" x14ac:dyDescent="0.3">
      <c r="B8263" s="285"/>
      <c r="C8263" s="492"/>
      <c r="D8263" s="492"/>
      <c r="E8263" s="492"/>
      <c r="F8263" s="492"/>
      <c r="G8263" s="492"/>
      <c r="H8263" s="199"/>
      <c r="I8263" s="199"/>
    </row>
    <row r="8264" spans="2:9" x14ac:dyDescent="0.3">
      <c r="B8264" s="285"/>
      <c r="C8264" s="492"/>
      <c r="D8264" s="492"/>
      <c r="E8264" s="492"/>
      <c r="F8264" s="492"/>
      <c r="G8264" s="492"/>
      <c r="H8264" s="199"/>
      <c r="I8264" s="199"/>
    </row>
    <row r="8265" spans="2:9" x14ac:dyDescent="0.3">
      <c r="B8265" s="285"/>
      <c r="C8265" s="492"/>
      <c r="D8265" s="492"/>
      <c r="E8265" s="492"/>
      <c r="F8265" s="492"/>
      <c r="G8265" s="492"/>
      <c r="H8265" s="199"/>
      <c r="I8265" s="199"/>
    </row>
    <row r="8266" spans="2:9" x14ac:dyDescent="0.3">
      <c r="B8266" s="285"/>
      <c r="C8266" s="492"/>
      <c r="D8266" s="492"/>
      <c r="E8266" s="492"/>
      <c r="F8266" s="492"/>
      <c r="G8266" s="492"/>
      <c r="H8266" s="199"/>
      <c r="I8266" s="199"/>
    </row>
    <row r="8267" spans="2:9" x14ac:dyDescent="0.3">
      <c r="B8267" s="285"/>
      <c r="C8267" s="492"/>
      <c r="D8267" s="492"/>
      <c r="E8267" s="492"/>
      <c r="F8267" s="492"/>
      <c r="G8267" s="492"/>
      <c r="H8267" s="199"/>
      <c r="I8267" s="199"/>
    </row>
    <row r="8268" spans="2:9" x14ac:dyDescent="0.3">
      <c r="B8268" s="285"/>
      <c r="C8268" s="492"/>
      <c r="D8268" s="492"/>
      <c r="E8268" s="492"/>
      <c r="F8268" s="492"/>
      <c r="G8268" s="492"/>
      <c r="H8268" s="199"/>
      <c r="I8268" s="199"/>
    </row>
    <row r="8269" spans="2:9" x14ac:dyDescent="0.3">
      <c r="B8269" s="285"/>
      <c r="C8269" s="492"/>
      <c r="D8269" s="492"/>
      <c r="E8269" s="492"/>
      <c r="F8269" s="492"/>
      <c r="G8269" s="492"/>
      <c r="H8269" s="199"/>
      <c r="I8269" s="199"/>
    </row>
    <row r="8270" spans="2:9" x14ac:dyDescent="0.3">
      <c r="B8270" s="285"/>
      <c r="C8270" s="492"/>
      <c r="D8270" s="492"/>
      <c r="E8270" s="492"/>
      <c r="F8270" s="492"/>
      <c r="G8270" s="492"/>
      <c r="H8270" s="199"/>
      <c r="I8270" s="199"/>
    </row>
    <row r="8271" spans="2:9" x14ac:dyDescent="0.3">
      <c r="B8271" s="285"/>
      <c r="C8271" s="492"/>
      <c r="D8271" s="492"/>
      <c r="E8271" s="492"/>
      <c r="F8271" s="492"/>
      <c r="G8271" s="492"/>
      <c r="H8271" s="199"/>
      <c r="I8271" s="199"/>
    </row>
    <row r="8272" spans="2:9" x14ac:dyDescent="0.3">
      <c r="B8272" s="285"/>
      <c r="C8272" s="492"/>
      <c r="D8272" s="492"/>
      <c r="E8272" s="492"/>
      <c r="F8272" s="492"/>
      <c r="G8272" s="492"/>
      <c r="H8272" s="199"/>
      <c r="I8272" s="199"/>
    </row>
    <row r="8273" spans="2:9" x14ac:dyDescent="0.3">
      <c r="B8273" s="285"/>
      <c r="C8273" s="492"/>
      <c r="D8273" s="492"/>
      <c r="E8273" s="492"/>
      <c r="F8273" s="492"/>
      <c r="G8273" s="492"/>
      <c r="H8273" s="199"/>
      <c r="I8273" s="199"/>
    </row>
    <row r="8274" spans="2:9" x14ac:dyDescent="0.3">
      <c r="B8274" s="285"/>
      <c r="C8274" s="492"/>
      <c r="D8274" s="492"/>
      <c r="E8274" s="492"/>
      <c r="F8274" s="492"/>
      <c r="G8274" s="492"/>
      <c r="H8274" s="199"/>
      <c r="I8274" s="199"/>
    </row>
    <row r="8275" spans="2:9" x14ac:dyDescent="0.3">
      <c r="B8275" s="285"/>
      <c r="C8275" s="492"/>
      <c r="D8275" s="492"/>
      <c r="E8275" s="492"/>
      <c r="F8275" s="492"/>
      <c r="G8275" s="492"/>
      <c r="H8275" s="199"/>
      <c r="I8275" s="199"/>
    </row>
    <row r="8276" spans="2:9" x14ac:dyDescent="0.3">
      <c r="B8276" s="285"/>
      <c r="C8276" s="492"/>
      <c r="D8276" s="492"/>
      <c r="E8276" s="492"/>
      <c r="F8276" s="492"/>
      <c r="G8276" s="492"/>
      <c r="H8276" s="199"/>
      <c r="I8276" s="199"/>
    </row>
    <row r="8277" spans="2:9" x14ac:dyDescent="0.3">
      <c r="B8277" s="285"/>
      <c r="C8277" s="492"/>
      <c r="D8277" s="492"/>
      <c r="E8277" s="492"/>
      <c r="F8277" s="492"/>
      <c r="G8277" s="492"/>
      <c r="H8277" s="199"/>
      <c r="I8277" s="199"/>
    </row>
    <row r="8278" spans="2:9" x14ac:dyDescent="0.3">
      <c r="B8278" s="285"/>
      <c r="C8278" s="492"/>
      <c r="D8278" s="492"/>
      <c r="E8278" s="492"/>
      <c r="F8278" s="492"/>
      <c r="G8278" s="492"/>
      <c r="H8278" s="199"/>
      <c r="I8278" s="199"/>
    </row>
    <row r="8279" spans="2:9" x14ac:dyDescent="0.3">
      <c r="B8279" s="285"/>
      <c r="C8279" s="492"/>
      <c r="D8279" s="492"/>
      <c r="E8279" s="492"/>
      <c r="F8279" s="492"/>
      <c r="G8279" s="492"/>
      <c r="H8279" s="199"/>
      <c r="I8279" s="199"/>
    </row>
    <row r="8280" spans="2:9" x14ac:dyDescent="0.3">
      <c r="B8280" s="285"/>
      <c r="C8280" s="492"/>
      <c r="D8280" s="492"/>
      <c r="E8280" s="492"/>
      <c r="F8280" s="492"/>
      <c r="G8280" s="492"/>
      <c r="H8280" s="199"/>
      <c r="I8280" s="199"/>
    </row>
    <row r="8281" spans="2:9" x14ac:dyDescent="0.3">
      <c r="B8281" s="285"/>
      <c r="C8281" s="492"/>
      <c r="D8281" s="492"/>
      <c r="E8281" s="492"/>
      <c r="F8281" s="492"/>
      <c r="G8281" s="492"/>
      <c r="H8281" s="199"/>
      <c r="I8281" s="199"/>
    </row>
    <row r="8282" spans="2:9" x14ac:dyDescent="0.3">
      <c r="B8282" s="285"/>
      <c r="C8282" s="492"/>
      <c r="D8282" s="492"/>
      <c r="E8282" s="492"/>
      <c r="F8282" s="492"/>
      <c r="G8282" s="492"/>
      <c r="H8282" s="199"/>
      <c r="I8282" s="199"/>
    </row>
    <row r="8283" spans="2:9" x14ac:dyDescent="0.3">
      <c r="B8283" s="285"/>
      <c r="C8283" s="492"/>
      <c r="D8283" s="492"/>
      <c r="E8283" s="492"/>
      <c r="F8283" s="492"/>
      <c r="G8283" s="492"/>
      <c r="H8283" s="199"/>
      <c r="I8283" s="199"/>
    </row>
    <row r="8284" spans="2:9" x14ac:dyDescent="0.3">
      <c r="B8284" s="285"/>
      <c r="C8284" s="492"/>
      <c r="D8284" s="492"/>
      <c r="E8284" s="492"/>
      <c r="F8284" s="492"/>
      <c r="G8284" s="492"/>
      <c r="H8284" s="199"/>
      <c r="I8284" s="199"/>
    </row>
    <row r="8285" spans="2:9" x14ac:dyDescent="0.3">
      <c r="B8285" s="285"/>
      <c r="C8285" s="492"/>
      <c r="D8285" s="492"/>
      <c r="E8285" s="492"/>
      <c r="F8285" s="492"/>
      <c r="G8285" s="492"/>
      <c r="H8285" s="199"/>
      <c r="I8285" s="199"/>
    </row>
    <row r="8286" spans="2:9" x14ac:dyDescent="0.3">
      <c r="B8286" s="285"/>
      <c r="C8286" s="492"/>
      <c r="D8286" s="492"/>
      <c r="E8286" s="492"/>
      <c r="F8286" s="492"/>
      <c r="G8286" s="492"/>
      <c r="H8286" s="199"/>
      <c r="I8286" s="199"/>
    </row>
    <row r="8287" spans="2:9" x14ac:dyDescent="0.3">
      <c r="B8287" s="285"/>
      <c r="C8287" s="492"/>
      <c r="D8287" s="492"/>
      <c r="E8287" s="492"/>
      <c r="F8287" s="492"/>
      <c r="G8287" s="492"/>
      <c r="H8287" s="199"/>
      <c r="I8287" s="199"/>
    </row>
    <row r="8288" spans="2:9" x14ac:dyDescent="0.3">
      <c r="B8288" s="285"/>
      <c r="C8288" s="492"/>
      <c r="D8288" s="492"/>
      <c r="E8288" s="492"/>
      <c r="F8288" s="492"/>
      <c r="G8288" s="492"/>
      <c r="H8288" s="199"/>
      <c r="I8288" s="199"/>
    </row>
    <row r="8289" spans="2:9" x14ac:dyDescent="0.3">
      <c r="B8289" s="285"/>
      <c r="C8289" s="492"/>
      <c r="D8289" s="492"/>
      <c r="E8289" s="492"/>
      <c r="F8289" s="492"/>
      <c r="G8289" s="492"/>
      <c r="H8289" s="199"/>
      <c r="I8289" s="199"/>
    </row>
    <row r="8290" spans="2:9" x14ac:dyDescent="0.3">
      <c r="B8290" s="285"/>
      <c r="C8290" s="492"/>
      <c r="D8290" s="492"/>
      <c r="E8290" s="492"/>
      <c r="F8290" s="492"/>
      <c r="G8290" s="492"/>
      <c r="H8290" s="199"/>
      <c r="I8290" s="199"/>
    </row>
    <row r="8291" spans="2:9" x14ac:dyDescent="0.3">
      <c r="B8291" s="285"/>
      <c r="C8291" s="492"/>
      <c r="D8291" s="492"/>
      <c r="E8291" s="492"/>
      <c r="F8291" s="492"/>
      <c r="G8291" s="492"/>
      <c r="H8291" s="199"/>
      <c r="I8291" s="199"/>
    </row>
    <row r="8292" spans="2:9" x14ac:dyDescent="0.3">
      <c r="B8292" s="285"/>
      <c r="C8292" s="492"/>
      <c r="D8292" s="492"/>
      <c r="E8292" s="492"/>
      <c r="F8292" s="492"/>
      <c r="G8292" s="492"/>
      <c r="H8292" s="199"/>
      <c r="I8292" s="199"/>
    </row>
    <row r="8293" spans="2:9" x14ac:dyDescent="0.3">
      <c r="B8293" s="285"/>
      <c r="C8293" s="492"/>
      <c r="D8293" s="492"/>
      <c r="E8293" s="492"/>
      <c r="F8293" s="492"/>
      <c r="G8293" s="492"/>
      <c r="H8293" s="199"/>
      <c r="I8293" s="199"/>
    </row>
    <row r="8294" spans="2:9" x14ac:dyDescent="0.3">
      <c r="B8294" s="285"/>
      <c r="C8294" s="492"/>
      <c r="D8294" s="492"/>
      <c r="E8294" s="492"/>
      <c r="F8294" s="492"/>
      <c r="G8294" s="492"/>
      <c r="H8294" s="199"/>
      <c r="I8294" s="199"/>
    </row>
    <row r="8295" spans="2:9" x14ac:dyDescent="0.3">
      <c r="B8295" s="285"/>
      <c r="C8295" s="492"/>
      <c r="D8295" s="492"/>
      <c r="E8295" s="492"/>
      <c r="F8295" s="492"/>
      <c r="G8295" s="492"/>
      <c r="H8295" s="199"/>
      <c r="I8295" s="199"/>
    </row>
    <row r="8296" spans="2:9" x14ac:dyDescent="0.3">
      <c r="B8296" s="285"/>
      <c r="C8296" s="492"/>
      <c r="D8296" s="492"/>
      <c r="E8296" s="492"/>
      <c r="F8296" s="492"/>
      <c r="G8296" s="492"/>
      <c r="H8296" s="199"/>
      <c r="I8296" s="199"/>
    </row>
    <row r="8297" spans="2:9" x14ac:dyDescent="0.3">
      <c r="B8297" s="285"/>
      <c r="C8297" s="492"/>
      <c r="D8297" s="492"/>
      <c r="E8297" s="492"/>
      <c r="F8297" s="492"/>
      <c r="G8297" s="492"/>
      <c r="H8297" s="199"/>
      <c r="I8297" s="199"/>
    </row>
    <row r="8298" spans="2:9" x14ac:dyDescent="0.3">
      <c r="B8298" s="285"/>
      <c r="C8298" s="492"/>
      <c r="D8298" s="492"/>
      <c r="E8298" s="492"/>
      <c r="F8298" s="492"/>
      <c r="G8298" s="492"/>
      <c r="H8298" s="199"/>
      <c r="I8298" s="199"/>
    </row>
    <row r="8299" spans="2:9" x14ac:dyDescent="0.3">
      <c r="B8299" s="285"/>
      <c r="C8299" s="492"/>
      <c r="D8299" s="492"/>
      <c r="E8299" s="492"/>
      <c r="F8299" s="492"/>
      <c r="G8299" s="492"/>
      <c r="H8299" s="199"/>
      <c r="I8299" s="199"/>
    </row>
    <row r="8300" spans="2:9" x14ac:dyDescent="0.3">
      <c r="B8300" s="285"/>
      <c r="C8300" s="492"/>
      <c r="D8300" s="492"/>
      <c r="E8300" s="492"/>
      <c r="F8300" s="492"/>
      <c r="G8300" s="492"/>
      <c r="H8300" s="199"/>
      <c r="I8300" s="199"/>
    </row>
    <row r="8301" spans="2:9" x14ac:dyDescent="0.3">
      <c r="B8301" s="285"/>
      <c r="C8301" s="492"/>
      <c r="D8301" s="492"/>
      <c r="E8301" s="492"/>
      <c r="F8301" s="492"/>
      <c r="G8301" s="492"/>
      <c r="H8301" s="199"/>
      <c r="I8301" s="199"/>
    </row>
    <row r="8302" spans="2:9" x14ac:dyDescent="0.3">
      <c r="B8302" s="285"/>
      <c r="C8302" s="492"/>
      <c r="D8302" s="492"/>
      <c r="E8302" s="492"/>
      <c r="F8302" s="492"/>
      <c r="G8302" s="492"/>
      <c r="H8302" s="199"/>
      <c r="I8302" s="199"/>
    </row>
    <row r="8303" spans="2:9" x14ac:dyDescent="0.3">
      <c r="B8303" s="285"/>
      <c r="C8303" s="492"/>
      <c r="D8303" s="492"/>
      <c r="E8303" s="492"/>
      <c r="F8303" s="492"/>
      <c r="G8303" s="492"/>
      <c r="H8303" s="199"/>
      <c r="I8303" s="199"/>
    </row>
    <row r="8304" spans="2:9" x14ac:dyDescent="0.3">
      <c r="B8304" s="285"/>
      <c r="C8304" s="492"/>
      <c r="D8304" s="492"/>
      <c r="E8304" s="492"/>
      <c r="F8304" s="492"/>
      <c r="G8304" s="492"/>
      <c r="H8304" s="199"/>
      <c r="I8304" s="199"/>
    </row>
    <row r="8305" spans="2:9" x14ac:dyDescent="0.3">
      <c r="B8305" s="285"/>
      <c r="C8305" s="492"/>
      <c r="D8305" s="492"/>
      <c r="E8305" s="492"/>
      <c r="F8305" s="492"/>
      <c r="G8305" s="492"/>
      <c r="H8305" s="199"/>
      <c r="I8305" s="199"/>
    </row>
    <row r="8306" spans="2:9" x14ac:dyDescent="0.3">
      <c r="B8306" s="285"/>
      <c r="C8306" s="492"/>
      <c r="D8306" s="492"/>
      <c r="E8306" s="492"/>
      <c r="F8306" s="492"/>
      <c r="G8306" s="492"/>
      <c r="H8306" s="199"/>
      <c r="I8306" s="199"/>
    </row>
    <row r="8307" spans="2:9" x14ac:dyDescent="0.3">
      <c r="B8307" s="285"/>
      <c r="C8307" s="492"/>
      <c r="D8307" s="492"/>
      <c r="E8307" s="492"/>
      <c r="F8307" s="492"/>
      <c r="G8307" s="492"/>
      <c r="H8307" s="199"/>
      <c r="I8307" s="199"/>
    </row>
    <row r="8308" spans="2:9" x14ac:dyDescent="0.3">
      <c r="B8308" s="285"/>
      <c r="C8308" s="492"/>
      <c r="D8308" s="492"/>
      <c r="E8308" s="492"/>
      <c r="F8308" s="492"/>
      <c r="G8308" s="492"/>
      <c r="H8308" s="199"/>
      <c r="I8308" s="199"/>
    </row>
    <row r="8309" spans="2:9" x14ac:dyDescent="0.3">
      <c r="B8309" s="285"/>
      <c r="C8309" s="492"/>
      <c r="D8309" s="492"/>
      <c r="E8309" s="492"/>
      <c r="F8309" s="492"/>
      <c r="G8309" s="492"/>
      <c r="H8309" s="199"/>
      <c r="I8309" s="199"/>
    </row>
    <row r="8310" spans="2:9" x14ac:dyDescent="0.3">
      <c r="B8310" s="285"/>
      <c r="C8310" s="492"/>
      <c r="D8310" s="492"/>
      <c r="E8310" s="492"/>
      <c r="F8310" s="492"/>
      <c r="G8310" s="492"/>
      <c r="H8310" s="199"/>
      <c r="I8310" s="199"/>
    </row>
    <row r="8311" spans="2:9" x14ac:dyDescent="0.3">
      <c r="B8311" s="285"/>
      <c r="C8311" s="492"/>
      <c r="D8311" s="492"/>
      <c r="E8311" s="492"/>
      <c r="F8311" s="492"/>
      <c r="G8311" s="492"/>
      <c r="H8311" s="199"/>
      <c r="I8311" s="199"/>
    </row>
    <row r="8312" spans="2:9" x14ac:dyDescent="0.3">
      <c r="B8312" s="285"/>
      <c r="C8312" s="492"/>
      <c r="D8312" s="492"/>
      <c r="E8312" s="492"/>
      <c r="F8312" s="492"/>
      <c r="G8312" s="492"/>
      <c r="H8312" s="199"/>
      <c r="I8312" s="199"/>
    </row>
    <row r="8313" spans="2:9" x14ac:dyDescent="0.3">
      <c r="B8313" s="285"/>
      <c r="C8313" s="492"/>
      <c r="D8313" s="492"/>
      <c r="E8313" s="492"/>
      <c r="F8313" s="492"/>
      <c r="G8313" s="492"/>
      <c r="H8313" s="199"/>
      <c r="I8313" s="199"/>
    </row>
    <row r="8314" spans="2:9" x14ac:dyDescent="0.3">
      <c r="B8314" s="285"/>
      <c r="C8314" s="492"/>
      <c r="D8314" s="492"/>
      <c r="E8314" s="492"/>
      <c r="F8314" s="492"/>
      <c r="G8314" s="492"/>
      <c r="H8314" s="199"/>
      <c r="I8314" s="199"/>
    </row>
    <row r="8315" spans="2:9" x14ac:dyDescent="0.3">
      <c r="B8315" s="285"/>
      <c r="C8315" s="492"/>
      <c r="D8315" s="492"/>
      <c r="E8315" s="492"/>
      <c r="F8315" s="492"/>
      <c r="G8315" s="492"/>
      <c r="H8315" s="199"/>
      <c r="I8315" s="199"/>
    </row>
    <row r="8316" spans="2:9" x14ac:dyDescent="0.3">
      <c r="B8316" s="285"/>
      <c r="C8316" s="492"/>
      <c r="D8316" s="492"/>
      <c r="E8316" s="492"/>
      <c r="F8316" s="492"/>
      <c r="G8316" s="492"/>
      <c r="H8316" s="199"/>
      <c r="I8316" s="199"/>
    </row>
    <row r="8317" spans="2:9" x14ac:dyDescent="0.3">
      <c r="B8317" s="285"/>
      <c r="C8317" s="492"/>
      <c r="D8317" s="492"/>
      <c r="E8317" s="492"/>
      <c r="F8317" s="492"/>
      <c r="G8317" s="492"/>
      <c r="H8317" s="199"/>
      <c r="I8317" s="199"/>
    </row>
    <row r="8318" spans="2:9" x14ac:dyDescent="0.3">
      <c r="B8318" s="285"/>
      <c r="C8318" s="492"/>
      <c r="D8318" s="492"/>
      <c r="E8318" s="492"/>
      <c r="F8318" s="492"/>
      <c r="G8318" s="492"/>
      <c r="H8318" s="199"/>
      <c r="I8318" s="199"/>
    </row>
    <row r="8319" spans="2:9" x14ac:dyDescent="0.3">
      <c r="B8319" s="285"/>
      <c r="C8319" s="492"/>
      <c r="D8319" s="492"/>
      <c r="E8319" s="492"/>
      <c r="F8319" s="492"/>
      <c r="G8319" s="492"/>
      <c r="H8319" s="199"/>
      <c r="I8319" s="199"/>
    </row>
    <row r="8320" spans="2:9" x14ac:dyDescent="0.3">
      <c r="B8320" s="285"/>
      <c r="C8320" s="492"/>
      <c r="D8320" s="492"/>
      <c r="E8320" s="492"/>
      <c r="F8320" s="492"/>
      <c r="G8320" s="492"/>
      <c r="H8320" s="199"/>
      <c r="I8320" s="199"/>
    </row>
    <row r="8321" spans="2:9" x14ac:dyDescent="0.3">
      <c r="B8321" s="285"/>
      <c r="C8321" s="492"/>
      <c r="D8321" s="492"/>
      <c r="E8321" s="492"/>
      <c r="F8321" s="492"/>
      <c r="G8321" s="492"/>
      <c r="H8321" s="199"/>
      <c r="I8321" s="199"/>
    </row>
    <row r="8322" spans="2:9" x14ac:dyDescent="0.3">
      <c r="B8322" s="285"/>
      <c r="C8322" s="492"/>
      <c r="D8322" s="492"/>
      <c r="E8322" s="492"/>
      <c r="F8322" s="492"/>
      <c r="G8322" s="492"/>
      <c r="H8322" s="199"/>
      <c r="I8322" s="199"/>
    </row>
    <row r="8323" spans="2:9" x14ac:dyDescent="0.3">
      <c r="B8323" s="285"/>
      <c r="C8323" s="492"/>
      <c r="D8323" s="492"/>
      <c r="E8323" s="492"/>
      <c r="F8323" s="492"/>
      <c r="G8323" s="492"/>
      <c r="H8323" s="199"/>
      <c r="I8323" s="199"/>
    </row>
    <row r="8324" spans="2:9" x14ac:dyDescent="0.3">
      <c r="B8324" s="285"/>
      <c r="C8324" s="492"/>
      <c r="D8324" s="492"/>
      <c r="E8324" s="492"/>
      <c r="F8324" s="492"/>
      <c r="G8324" s="492"/>
      <c r="H8324" s="199"/>
      <c r="I8324" s="199"/>
    </row>
    <row r="8325" spans="2:9" x14ac:dyDescent="0.3">
      <c r="B8325" s="285"/>
      <c r="C8325" s="492"/>
      <c r="D8325" s="492"/>
      <c r="E8325" s="492"/>
      <c r="F8325" s="492"/>
      <c r="G8325" s="492"/>
      <c r="H8325" s="199"/>
      <c r="I8325" s="199"/>
    </row>
    <row r="8326" spans="2:9" x14ac:dyDescent="0.3">
      <c r="B8326" s="285"/>
      <c r="C8326" s="492"/>
      <c r="D8326" s="492"/>
      <c r="E8326" s="492"/>
      <c r="F8326" s="492"/>
      <c r="G8326" s="492"/>
      <c r="H8326" s="199"/>
      <c r="I8326" s="199"/>
    </row>
    <row r="8327" spans="2:9" x14ac:dyDescent="0.3">
      <c r="B8327" s="285"/>
      <c r="C8327" s="492"/>
      <c r="D8327" s="492"/>
      <c r="E8327" s="492"/>
      <c r="F8327" s="492"/>
      <c r="G8327" s="492"/>
      <c r="H8327" s="199"/>
      <c r="I8327" s="199"/>
    </row>
    <row r="8328" spans="2:9" x14ac:dyDescent="0.3">
      <c r="B8328" s="285"/>
      <c r="C8328" s="492"/>
      <c r="D8328" s="492"/>
      <c r="E8328" s="492"/>
      <c r="F8328" s="492"/>
      <c r="G8328" s="492"/>
      <c r="H8328" s="199"/>
      <c r="I8328" s="199"/>
    </row>
    <row r="8329" spans="2:9" x14ac:dyDescent="0.3">
      <c r="B8329" s="285"/>
      <c r="C8329" s="492"/>
      <c r="D8329" s="492"/>
      <c r="E8329" s="492"/>
      <c r="F8329" s="492"/>
      <c r="G8329" s="492"/>
      <c r="H8329" s="199"/>
      <c r="I8329" s="199"/>
    </row>
    <row r="8330" spans="2:9" x14ac:dyDescent="0.3">
      <c r="B8330" s="285"/>
      <c r="C8330" s="492"/>
      <c r="D8330" s="492"/>
      <c r="E8330" s="492"/>
      <c r="F8330" s="492"/>
      <c r="G8330" s="492"/>
      <c r="H8330" s="199"/>
      <c r="I8330" s="199"/>
    </row>
    <row r="8331" spans="2:9" x14ac:dyDescent="0.3">
      <c r="B8331" s="285"/>
      <c r="C8331" s="492"/>
      <c r="D8331" s="492"/>
      <c r="E8331" s="492"/>
      <c r="F8331" s="492"/>
      <c r="G8331" s="492"/>
      <c r="H8331" s="199"/>
      <c r="I8331" s="199"/>
    </row>
    <row r="8332" spans="2:9" x14ac:dyDescent="0.3">
      <c r="B8332" s="285"/>
      <c r="C8332" s="492"/>
      <c r="D8332" s="492"/>
      <c r="E8332" s="492"/>
      <c r="F8332" s="492"/>
      <c r="G8332" s="492"/>
      <c r="H8332" s="199"/>
      <c r="I8332" s="199"/>
    </row>
    <row r="8333" spans="2:9" x14ac:dyDescent="0.3">
      <c r="B8333" s="285"/>
      <c r="C8333" s="492"/>
      <c r="D8333" s="492"/>
      <c r="E8333" s="492"/>
      <c r="F8333" s="492"/>
      <c r="G8333" s="492"/>
      <c r="H8333" s="199"/>
      <c r="I8333" s="199"/>
    </row>
    <row r="8334" spans="2:9" x14ac:dyDescent="0.3">
      <c r="B8334" s="285"/>
      <c r="C8334" s="492"/>
      <c r="D8334" s="492"/>
      <c r="E8334" s="492"/>
      <c r="F8334" s="492"/>
      <c r="G8334" s="492"/>
      <c r="H8334" s="199"/>
      <c r="I8334" s="199"/>
    </row>
    <row r="8335" spans="2:9" x14ac:dyDescent="0.3">
      <c r="B8335" s="285"/>
      <c r="C8335" s="492"/>
      <c r="D8335" s="492"/>
      <c r="E8335" s="492"/>
      <c r="F8335" s="492"/>
      <c r="G8335" s="492"/>
      <c r="H8335" s="199"/>
      <c r="I8335" s="199"/>
    </row>
    <row r="8336" spans="2:9" x14ac:dyDescent="0.3">
      <c r="B8336" s="285"/>
      <c r="C8336" s="492"/>
      <c r="D8336" s="492"/>
      <c r="E8336" s="492"/>
      <c r="F8336" s="492"/>
      <c r="G8336" s="492"/>
      <c r="H8336" s="199"/>
      <c r="I8336" s="199"/>
    </row>
    <row r="8337" spans="2:9" x14ac:dyDescent="0.3">
      <c r="B8337" s="285"/>
      <c r="C8337" s="492"/>
      <c r="D8337" s="492"/>
      <c r="E8337" s="492"/>
      <c r="F8337" s="492"/>
      <c r="G8337" s="492"/>
      <c r="H8337" s="199"/>
      <c r="I8337" s="199"/>
    </row>
    <row r="8338" spans="2:9" x14ac:dyDescent="0.3">
      <c r="B8338" s="285"/>
      <c r="C8338" s="492"/>
      <c r="D8338" s="492"/>
      <c r="E8338" s="492"/>
      <c r="F8338" s="492"/>
      <c r="G8338" s="492"/>
      <c r="H8338" s="199"/>
      <c r="I8338" s="199"/>
    </row>
    <row r="8339" spans="2:9" x14ac:dyDescent="0.3">
      <c r="B8339" s="285"/>
      <c r="C8339" s="492"/>
      <c r="D8339" s="492"/>
      <c r="E8339" s="492"/>
      <c r="F8339" s="492"/>
      <c r="G8339" s="492"/>
      <c r="H8339" s="199"/>
      <c r="I8339" s="199"/>
    </row>
    <row r="8340" spans="2:9" x14ac:dyDescent="0.3">
      <c r="B8340" s="285"/>
      <c r="C8340" s="492"/>
      <c r="D8340" s="492"/>
      <c r="E8340" s="492"/>
      <c r="F8340" s="492"/>
      <c r="G8340" s="492"/>
      <c r="H8340" s="199"/>
      <c r="I8340" s="199"/>
    </row>
    <row r="8341" spans="2:9" x14ac:dyDescent="0.3">
      <c r="B8341" s="285"/>
      <c r="C8341" s="492"/>
      <c r="D8341" s="492"/>
      <c r="E8341" s="492"/>
      <c r="F8341" s="492"/>
      <c r="G8341" s="492"/>
      <c r="H8341" s="199"/>
      <c r="I8341" s="199"/>
    </row>
    <row r="8342" spans="2:9" x14ac:dyDescent="0.3">
      <c r="B8342" s="285"/>
      <c r="C8342" s="492"/>
      <c r="D8342" s="492"/>
      <c r="E8342" s="492"/>
      <c r="F8342" s="492"/>
      <c r="G8342" s="492"/>
      <c r="H8342" s="199"/>
      <c r="I8342" s="199"/>
    </row>
    <row r="8343" spans="2:9" x14ac:dyDescent="0.3">
      <c r="B8343" s="285"/>
      <c r="C8343" s="492"/>
      <c r="D8343" s="492"/>
      <c r="E8343" s="492"/>
      <c r="F8343" s="492"/>
      <c r="G8343" s="492"/>
      <c r="H8343" s="199"/>
      <c r="I8343" s="199"/>
    </row>
    <row r="8344" spans="2:9" x14ac:dyDescent="0.3">
      <c r="B8344" s="285"/>
      <c r="C8344" s="492"/>
      <c r="D8344" s="492"/>
      <c r="E8344" s="492"/>
      <c r="F8344" s="492"/>
      <c r="G8344" s="492"/>
      <c r="H8344" s="199"/>
      <c r="I8344" s="199"/>
    </row>
    <row r="8345" spans="2:9" x14ac:dyDescent="0.3">
      <c r="B8345" s="285"/>
      <c r="C8345" s="492"/>
      <c r="D8345" s="492"/>
      <c r="E8345" s="492"/>
      <c r="F8345" s="492"/>
      <c r="G8345" s="492"/>
      <c r="H8345" s="199"/>
      <c r="I8345" s="199"/>
    </row>
    <row r="8346" spans="2:9" x14ac:dyDescent="0.3">
      <c r="B8346" s="285"/>
      <c r="C8346" s="492"/>
      <c r="D8346" s="492"/>
      <c r="E8346" s="492"/>
      <c r="F8346" s="492"/>
      <c r="G8346" s="492"/>
      <c r="H8346" s="199"/>
      <c r="I8346" s="199"/>
    </row>
    <row r="8347" spans="2:9" x14ac:dyDescent="0.3">
      <c r="B8347" s="285"/>
      <c r="C8347" s="492"/>
      <c r="D8347" s="492"/>
      <c r="E8347" s="492"/>
      <c r="F8347" s="492"/>
      <c r="G8347" s="492"/>
      <c r="H8347" s="199"/>
      <c r="I8347" s="199"/>
    </row>
    <row r="8348" spans="2:9" x14ac:dyDescent="0.3">
      <c r="B8348" s="285"/>
      <c r="C8348" s="492"/>
      <c r="D8348" s="492"/>
      <c r="E8348" s="492"/>
      <c r="F8348" s="492"/>
      <c r="G8348" s="492"/>
      <c r="H8348" s="199"/>
      <c r="I8348" s="199"/>
    </row>
    <row r="8349" spans="2:9" x14ac:dyDescent="0.3">
      <c r="B8349" s="285"/>
      <c r="C8349" s="492"/>
      <c r="D8349" s="492"/>
      <c r="E8349" s="492"/>
      <c r="F8349" s="492"/>
      <c r="G8349" s="492"/>
      <c r="H8349" s="199"/>
      <c r="I8349" s="199"/>
    </row>
    <row r="8350" spans="2:9" x14ac:dyDescent="0.3">
      <c r="B8350" s="285"/>
      <c r="C8350" s="492"/>
      <c r="D8350" s="492"/>
      <c r="E8350" s="492"/>
      <c r="F8350" s="492"/>
      <c r="G8350" s="492"/>
      <c r="H8350" s="199"/>
      <c r="I8350" s="199"/>
    </row>
    <row r="8351" spans="2:9" x14ac:dyDescent="0.3">
      <c r="B8351" s="285"/>
      <c r="C8351" s="492"/>
      <c r="D8351" s="492"/>
      <c r="E8351" s="492"/>
      <c r="F8351" s="492"/>
      <c r="G8351" s="492"/>
      <c r="H8351" s="199"/>
      <c r="I8351" s="199"/>
    </row>
    <row r="8352" spans="2:9" x14ac:dyDescent="0.3">
      <c r="B8352" s="285"/>
      <c r="C8352" s="492"/>
      <c r="D8352" s="492"/>
      <c r="E8352" s="492"/>
      <c r="F8352" s="492"/>
      <c r="G8352" s="492"/>
      <c r="H8352" s="199"/>
      <c r="I8352" s="199"/>
    </row>
    <row r="8353" spans="2:9" x14ac:dyDescent="0.3">
      <c r="B8353" s="285"/>
      <c r="C8353" s="492"/>
      <c r="D8353" s="492"/>
      <c r="E8353" s="492"/>
      <c r="F8353" s="492"/>
      <c r="G8353" s="492"/>
      <c r="H8353" s="199"/>
      <c r="I8353" s="199"/>
    </row>
    <row r="8354" spans="2:9" x14ac:dyDescent="0.3">
      <c r="B8354" s="285"/>
      <c r="C8354" s="492"/>
      <c r="D8354" s="492"/>
      <c r="E8354" s="492"/>
      <c r="F8354" s="492"/>
      <c r="G8354" s="492"/>
      <c r="H8354" s="199"/>
      <c r="I8354" s="199"/>
    </row>
    <row r="8355" spans="2:9" x14ac:dyDescent="0.3">
      <c r="B8355" s="285"/>
      <c r="C8355" s="492"/>
      <c r="D8355" s="492"/>
      <c r="E8355" s="492"/>
      <c r="F8355" s="492"/>
      <c r="G8355" s="492"/>
      <c r="H8355" s="199"/>
      <c r="I8355" s="199"/>
    </row>
    <row r="8356" spans="2:9" x14ac:dyDescent="0.3">
      <c r="B8356" s="285"/>
      <c r="C8356" s="492"/>
      <c r="D8356" s="492"/>
      <c r="E8356" s="492"/>
      <c r="F8356" s="492"/>
      <c r="G8356" s="492"/>
      <c r="H8356" s="199"/>
      <c r="I8356" s="199"/>
    </row>
    <row r="8357" spans="2:9" x14ac:dyDescent="0.3">
      <c r="B8357" s="285"/>
      <c r="C8357" s="492"/>
      <c r="D8357" s="492"/>
      <c r="E8357" s="492"/>
      <c r="F8357" s="492"/>
      <c r="G8357" s="492"/>
      <c r="H8357" s="199"/>
      <c r="I8357" s="199"/>
    </row>
    <row r="8358" spans="2:9" x14ac:dyDescent="0.3">
      <c r="B8358" s="285"/>
      <c r="C8358" s="492"/>
      <c r="D8358" s="492"/>
      <c r="E8358" s="492"/>
      <c r="F8358" s="492"/>
      <c r="G8358" s="492"/>
      <c r="H8358" s="199"/>
      <c r="I8358" s="199"/>
    </row>
    <row r="8359" spans="2:9" x14ac:dyDescent="0.3">
      <c r="B8359" s="285"/>
      <c r="C8359" s="492"/>
      <c r="D8359" s="492"/>
      <c r="E8359" s="492"/>
      <c r="F8359" s="492"/>
      <c r="G8359" s="492"/>
      <c r="H8359" s="199"/>
      <c r="I8359" s="199"/>
    </row>
    <row r="8360" spans="2:9" x14ac:dyDescent="0.3">
      <c r="B8360" s="285"/>
      <c r="C8360" s="492"/>
      <c r="D8360" s="492"/>
      <c r="E8360" s="492"/>
      <c r="F8360" s="492"/>
      <c r="G8360" s="492"/>
      <c r="H8360" s="199"/>
      <c r="I8360" s="199"/>
    </row>
    <row r="8361" spans="2:9" x14ac:dyDescent="0.3">
      <c r="B8361" s="285"/>
      <c r="C8361" s="492"/>
      <c r="D8361" s="492"/>
      <c r="E8361" s="492"/>
      <c r="F8361" s="492"/>
      <c r="G8361" s="492"/>
      <c r="H8361" s="199"/>
      <c r="I8361" s="199"/>
    </row>
    <row r="8362" spans="2:9" x14ac:dyDescent="0.3">
      <c r="B8362" s="285"/>
      <c r="C8362" s="492"/>
      <c r="D8362" s="492"/>
      <c r="E8362" s="492"/>
      <c r="F8362" s="492"/>
      <c r="G8362" s="492"/>
      <c r="H8362" s="199"/>
      <c r="I8362" s="199"/>
    </row>
    <row r="8363" spans="2:9" x14ac:dyDescent="0.3">
      <c r="B8363" s="285"/>
      <c r="C8363" s="492"/>
      <c r="D8363" s="492"/>
      <c r="E8363" s="492"/>
      <c r="F8363" s="492"/>
      <c r="G8363" s="492"/>
      <c r="H8363" s="199"/>
      <c r="I8363" s="199"/>
    </row>
    <row r="8364" spans="2:9" x14ac:dyDescent="0.3">
      <c r="B8364" s="285"/>
      <c r="C8364" s="492"/>
      <c r="D8364" s="492"/>
      <c r="E8364" s="492"/>
      <c r="F8364" s="492"/>
      <c r="G8364" s="492"/>
      <c r="H8364" s="199"/>
      <c r="I8364" s="199"/>
    </row>
    <row r="8365" spans="2:9" x14ac:dyDescent="0.3">
      <c r="B8365" s="285"/>
      <c r="C8365" s="492"/>
      <c r="D8365" s="492"/>
      <c r="E8365" s="492"/>
      <c r="F8365" s="492"/>
      <c r="G8365" s="492"/>
      <c r="H8365" s="199"/>
      <c r="I8365" s="199"/>
    </row>
    <row r="8366" spans="2:9" x14ac:dyDescent="0.3">
      <c r="B8366" s="285"/>
      <c r="C8366" s="492"/>
      <c r="D8366" s="492"/>
      <c r="E8366" s="492"/>
      <c r="F8366" s="492"/>
      <c r="G8366" s="492"/>
      <c r="H8366" s="199"/>
      <c r="I8366" s="199"/>
    </row>
    <row r="8367" spans="2:9" x14ac:dyDescent="0.3">
      <c r="B8367" s="285"/>
      <c r="C8367" s="492"/>
      <c r="D8367" s="492"/>
      <c r="E8367" s="492"/>
      <c r="F8367" s="492"/>
      <c r="G8367" s="492"/>
      <c r="H8367" s="199"/>
      <c r="I8367" s="199"/>
    </row>
    <row r="8368" spans="2:9" x14ac:dyDescent="0.3">
      <c r="B8368" s="285"/>
      <c r="C8368" s="492"/>
      <c r="D8368" s="492"/>
      <c r="E8368" s="492"/>
      <c r="F8368" s="492"/>
      <c r="G8368" s="492"/>
      <c r="H8368" s="199"/>
      <c r="I8368" s="199"/>
    </row>
    <row r="8369" spans="2:9" x14ac:dyDescent="0.3">
      <c r="B8369" s="285"/>
      <c r="C8369" s="492"/>
      <c r="D8369" s="492"/>
      <c r="E8369" s="492"/>
      <c r="F8369" s="492"/>
      <c r="G8369" s="492"/>
      <c r="H8369" s="199"/>
      <c r="I8369" s="199"/>
    </row>
    <row r="8370" spans="2:9" x14ac:dyDescent="0.3">
      <c r="B8370" s="285"/>
      <c r="C8370" s="492"/>
      <c r="D8370" s="492"/>
      <c r="E8370" s="492"/>
      <c r="F8370" s="492"/>
      <c r="G8370" s="492"/>
      <c r="H8370" s="199"/>
      <c r="I8370" s="199"/>
    </row>
    <row r="8371" spans="2:9" x14ac:dyDescent="0.3">
      <c r="B8371" s="285"/>
      <c r="C8371" s="492"/>
      <c r="D8371" s="492"/>
      <c r="E8371" s="492"/>
      <c r="F8371" s="492"/>
      <c r="G8371" s="492"/>
      <c r="H8371" s="199"/>
      <c r="I8371" s="199"/>
    </row>
    <row r="8372" spans="2:9" x14ac:dyDescent="0.3">
      <c r="B8372" s="285"/>
      <c r="C8372" s="492"/>
      <c r="D8372" s="492"/>
      <c r="E8372" s="492"/>
      <c r="F8372" s="492"/>
      <c r="G8372" s="492"/>
      <c r="H8372" s="199"/>
      <c r="I8372" s="199"/>
    </row>
    <row r="8373" spans="2:9" x14ac:dyDescent="0.3">
      <c r="B8373" s="285"/>
      <c r="C8373" s="492"/>
      <c r="D8373" s="492"/>
      <c r="E8373" s="492"/>
      <c r="F8373" s="492"/>
      <c r="G8373" s="492"/>
      <c r="H8373" s="199"/>
      <c r="I8373" s="199"/>
    </row>
    <row r="8374" spans="2:9" x14ac:dyDescent="0.3">
      <c r="B8374" s="285"/>
      <c r="C8374" s="492"/>
      <c r="D8374" s="492"/>
      <c r="E8374" s="492"/>
      <c r="F8374" s="492"/>
      <c r="G8374" s="492"/>
      <c r="H8374" s="199"/>
      <c r="I8374" s="199"/>
    </row>
    <row r="8375" spans="2:9" x14ac:dyDescent="0.3">
      <c r="B8375" s="285"/>
      <c r="C8375" s="492"/>
      <c r="D8375" s="492"/>
      <c r="E8375" s="492"/>
      <c r="F8375" s="492"/>
      <c r="G8375" s="492"/>
      <c r="H8375" s="199"/>
      <c r="I8375" s="199"/>
    </row>
    <row r="8376" spans="2:9" x14ac:dyDescent="0.3">
      <c r="B8376" s="285"/>
      <c r="C8376" s="492"/>
      <c r="D8376" s="492"/>
      <c r="E8376" s="492"/>
      <c r="F8376" s="492"/>
      <c r="G8376" s="492"/>
      <c r="H8376" s="199"/>
      <c r="I8376" s="199"/>
    </row>
    <row r="8377" spans="2:9" x14ac:dyDescent="0.3">
      <c r="B8377" s="285"/>
      <c r="C8377" s="492"/>
      <c r="D8377" s="492"/>
      <c r="E8377" s="492"/>
      <c r="F8377" s="492"/>
      <c r="G8377" s="492"/>
      <c r="H8377" s="199"/>
      <c r="I8377" s="199"/>
    </row>
    <row r="8378" spans="2:9" x14ac:dyDescent="0.3">
      <c r="B8378" s="285"/>
      <c r="C8378" s="492"/>
      <c r="D8378" s="492"/>
      <c r="E8378" s="492"/>
      <c r="F8378" s="492"/>
      <c r="G8378" s="492"/>
      <c r="H8378" s="199"/>
      <c r="I8378" s="199"/>
    </row>
    <row r="8379" spans="2:9" x14ac:dyDescent="0.3">
      <c r="B8379" s="285"/>
      <c r="C8379" s="492"/>
      <c r="D8379" s="492"/>
      <c r="E8379" s="492"/>
      <c r="F8379" s="492"/>
      <c r="G8379" s="492"/>
      <c r="H8379" s="199"/>
      <c r="I8379" s="199"/>
    </row>
    <row r="8380" spans="2:9" x14ac:dyDescent="0.3">
      <c r="B8380" s="285"/>
      <c r="C8380" s="492"/>
      <c r="D8380" s="492"/>
      <c r="E8380" s="492"/>
      <c r="F8380" s="492"/>
      <c r="G8380" s="492"/>
      <c r="H8380" s="199"/>
      <c r="I8380" s="199"/>
    </row>
    <row r="8381" spans="2:9" x14ac:dyDescent="0.3">
      <c r="B8381" s="285"/>
      <c r="C8381" s="492"/>
      <c r="D8381" s="492"/>
      <c r="E8381" s="492"/>
      <c r="F8381" s="492"/>
      <c r="G8381" s="492"/>
      <c r="H8381" s="199"/>
      <c r="I8381" s="199"/>
    </row>
    <row r="8382" spans="2:9" x14ac:dyDescent="0.3">
      <c r="B8382" s="285"/>
      <c r="C8382" s="492"/>
      <c r="D8382" s="492"/>
      <c r="E8382" s="492"/>
      <c r="F8382" s="492"/>
      <c r="G8382" s="492"/>
      <c r="H8382" s="199"/>
      <c r="I8382" s="199"/>
    </row>
    <row r="8383" spans="2:9" x14ac:dyDescent="0.3">
      <c r="B8383" s="285"/>
      <c r="C8383" s="492"/>
      <c r="D8383" s="492"/>
      <c r="E8383" s="492"/>
      <c r="F8383" s="492"/>
      <c r="G8383" s="492"/>
      <c r="H8383" s="199"/>
      <c r="I8383" s="199"/>
    </row>
    <row r="8384" spans="2:9" x14ac:dyDescent="0.3">
      <c r="B8384" s="285"/>
      <c r="C8384" s="492"/>
      <c r="D8384" s="492"/>
      <c r="E8384" s="492"/>
      <c r="F8384" s="492"/>
      <c r="G8384" s="492"/>
      <c r="H8384" s="199"/>
      <c r="I8384" s="199"/>
    </row>
    <row r="8385" spans="2:9" x14ac:dyDescent="0.3">
      <c r="B8385" s="285"/>
      <c r="C8385" s="492"/>
      <c r="D8385" s="492"/>
      <c r="E8385" s="492"/>
      <c r="F8385" s="492"/>
      <c r="G8385" s="492"/>
      <c r="H8385" s="199"/>
      <c r="I8385" s="199"/>
    </row>
    <row r="8386" spans="2:9" x14ac:dyDescent="0.3">
      <c r="B8386" s="285"/>
      <c r="C8386" s="492"/>
      <c r="D8386" s="492"/>
      <c r="E8386" s="492"/>
      <c r="F8386" s="492"/>
      <c r="G8386" s="492"/>
      <c r="H8386" s="199"/>
      <c r="I8386" s="199"/>
    </row>
    <row r="8387" spans="2:9" x14ac:dyDescent="0.3">
      <c r="B8387" s="285"/>
      <c r="C8387" s="492"/>
      <c r="D8387" s="492"/>
      <c r="E8387" s="492"/>
      <c r="F8387" s="492"/>
      <c r="G8387" s="492"/>
      <c r="H8387" s="199"/>
      <c r="I8387" s="199"/>
    </row>
    <row r="8388" spans="2:9" x14ac:dyDescent="0.3">
      <c r="B8388" s="285"/>
      <c r="C8388" s="492"/>
      <c r="D8388" s="492"/>
      <c r="E8388" s="492"/>
      <c r="F8388" s="492"/>
      <c r="G8388" s="492"/>
      <c r="H8388" s="199"/>
      <c r="I8388" s="199"/>
    </row>
    <row r="8389" spans="2:9" x14ac:dyDescent="0.3">
      <c r="B8389" s="285"/>
      <c r="C8389" s="492"/>
      <c r="D8389" s="492"/>
      <c r="E8389" s="492"/>
      <c r="F8389" s="492"/>
      <c r="G8389" s="492"/>
      <c r="H8389" s="199"/>
      <c r="I8389" s="199"/>
    </row>
    <row r="8390" spans="2:9" x14ac:dyDescent="0.3">
      <c r="B8390" s="285"/>
      <c r="C8390" s="492"/>
      <c r="D8390" s="492"/>
      <c r="E8390" s="492"/>
      <c r="F8390" s="492"/>
      <c r="G8390" s="492"/>
      <c r="H8390" s="199"/>
      <c r="I8390" s="199"/>
    </row>
    <row r="8391" spans="2:9" x14ac:dyDescent="0.3">
      <c r="B8391" s="285"/>
      <c r="C8391" s="492"/>
      <c r="D8391" s="492"/>
      <c r="E8391" s="492"/>
      <c r="F8391" s="492"/>
      <c r="G8391" s="492"/>
      <c r="H8391" s="199"/>
      <c r="I8391" s="199"/>
    </row>
    <row r="8392" spans="2:9" x14ac:dyDescent="0.3">
      <c r="B8392" s="285"/>
      <c r="C8392" s="492"/>
      <c r="D8392" s="492"/>
      <c r="E8392" s="492"/>
      <c r="F8392" s="492"/>
      <c r="G8392" s="492"/>
      <c r="H8392" s="199"/>
      <c r="I8392" s="199"/>
    </row>
    <row r="8393" spans="2:9" x14ac:dyDescent="0.3">
      <c r="B8393" s="285"/>
      <c r="C8393" s="492"/>
      <c r="D8393" s="492"/>
      <c r="E8393" s="492"/>
      <c r="F8393" s="492"/>
      <c r="G8393" s="492"/>
      <c r="H8393" s="199"/>
      <c r="I8393" s="199"/>
    </row>
    <row r="8394" spans="2:9" x14ac:dyDescent="0.3">
      <c r="B8394" s="285"/>
      <c r="C8394" s="492"/>
      <c r="D8394" s="492"/>
      <c r="E8394" s="492"/>
      <c r="F8394" s="492"/>
      <c r="G8394" s="492"/>
      <c r="H8394" s="199"/>
      <c r="I8394" s="199"/>
    </row>
    <row r="8395" spans="2:9" x14ac:dyDescent="0.3">
      <c r="B8395" s="285"/>
      <c r="C8395" s="492"/>
      <c r="D8395" s="492"/>
      <c r="E8395" s="492"/>
      <c r="F8395" s="492"/>
      <c r="G8395" s="492"/>
      <c r="H8395" s="199"/>
      <c r="I8395" s="199"/>
    </row>
    <row r="8396" spans="2:9" x14ac:dyDescent="0.3">
      <c r="B8396" s="285"/>
      <c r="C8396" s="492"/>
      <c r="D8396" s="492"/>
      <c r="E8396" s="492"/>
      <c r="F8396" s="492"/>
      <c r="G8396" s="492"/>
      <c r="H8396" s="199"/>
      <c r="I8396" s="199"/>
    </row>
    <row r="8397" spans="2:9" x14ac:dyDescent="0.3">
      <c r="B8397" s="285"/>
      <c r="C8397" s="492"/>
      <c r="D8397" s="492"/>
      <c r="E8397" s="492"/>
      <c r="F8397" s="492"/>
      <c r="G8397" s="492"/>
      <c r="H8397" s="199"/>
      <c r="I8397" s="199"/>
    </row>
    <row r="8398" spans="2:9" x14ac:dyDescent="0.3">
      <c r="B8398" s="285"/>
      <c r="C8398" s="492"/>
      <c r="D8398" s="492"/>
      <c r="E8398" s="492"/>
      <c r="F8398" s="492"/>
      <c r="G8398" s="492"/>
      <c r="H8398" s="199"/>
      <c r="I8398" s="199"/>
    </row>
    <row r="8399" spans="2:9" x14ac:dyDescent="0.3">
      <c r="B8399" s="285"/>
      <c r="C8399" s="492"/>
      <c r="D8399" s="492"/>
      <c r="E8399" s="492"/>
      <c r="F8399" s="492"/>
      <c r="G8399" s="492"/>
      <c r="H8399" s="199"/>
      <c r="I8399" s="199"/>
    </row>
    <row r="8400" spans="2:9" x14ac:dyDescent="0.3">
      <c r="B8400" s="285"/>
      <c r="C8400" s="492"/>
      <c r="D8400" s="492"/>
      <c r="E8400" s="492"/>
      <c r="F8400" s="492"/>
      <c r="G8400" s="492"/>
      <c r="H8400" s="199"/>
      <c r="I8400" s="199"/>
    </row>
    <row r="8401" spans="2:9" x14ac:dyDescent="0.3">
      <c r="B8401" s="285"/>
      <c r="C8401" s="492"/>
      <c r="D8401" s="492"/>
      <c r="E8401" s="492"/>
      <c r="F8401" s="492"/>
      <c r="G8401" s="492"/>
      <c r="H8401" s="199"/>
      <c r="I8401" s="199"/>
    </row>
    <row r="8402" spans="2:9" x14ac:dyDescent="0.3">
      <c r="B8402" s="285"/>
      <c r="C8402" s="492"/>
      <c r="D8402" s="492"/>
      <c r="E8402" s="492"/>
      <c r="F8402" s="492"/>
      <c r="G8402" s="492"/>
      <c r="H8402" s="199"/>
      <c r="I8402" s="199"/>
    </row>
    <row r="8403" spans="2:9" x14ac:dyDescent="0.3">
      <c r="B8403" s="285"/>
      <c r="C8403" s="492"/>
      <c r="D8403" s="492"/>
      <c r="E8403" s="492"/>
      <c r="F8403" s="492"/>
      <c r="G8403" s="492"/>
      <c r="H8403" s="199"/>
      <c r="I8403" s="199"/>
    </row>
    <row r="8404" spans="2:9" x14ac:dyDescent="0.3">
      <c r="B8404" s="285"/>
      <c r="C8404" s="492"/>
      <c r="D8404" s="492"/>
      <c r="E8404" s="492"/>
      <c r="F8404" s="492"/>
      <c r="G8404" s="492"/>
      <c r="H8404" s="199"/>
      <c r="I8404" s="199"/>
    </row>
    <row r="8405" spans="2:9" x14ac:dyDescent="0.3">
      <c r="B8405" s="285"/>
      <c r="C8405" s="492"/>
      <c r="D8405" s="492"/>
      <c r="E8405" s="492"/>
      <c r="F8405" s="492"/>
      <c r="G8405" s="492"/>
      <c r="H8405" s="199"/>
      <c r="I8405" s="199"/>
    </row>
    <row r="8406" spans="2:9" x14ac:dyDescent="0.3">
      <c r="B8406" s="285"/>
      <c r="C8406" s="492"/>
      <c r="D8406" s="492"/>
      <c r="E8406" s="492"/>
      <c r="F8406" s="492"/>
      <c r="G8406" s="492"/>
      <c r="H8406" s="199"/>
      <c r="I8406" s="199"/>
    </row>
    <row r="8407" spans="2:9" x14ac:dyDescent="0.3">
      <c r="B8407" s="285"/>
      <c r="C8407" s="492"/>
      <c r="D8407" s="492"/>
      <c r="E8407" s="492"/>
      <c r="F8407" s="492"/>
      <c r="G8407" s="492"/>
      <c r="H8407" s="199"/>
      <c r="I8407" s="199"/>
    </row>
    <row r="8408" spans="2:9" x14ac:dyDescent="0.3">
      <c r="B8408" s="285"/>
      <c r="C8408" s="492"/>
      <c r="D8408" s="492"/>
      <c r="E8408" s="492"/>
      <c r="F8408" s="492"/>
      <c r="G8408" s="492"/>
      <c r="H8408" s="199"/>
      <c r="I8408" s="199"/>
    </row>
    <row r="8409" spans="2:9" x14ac:dyDescent="0.3">
      <c r="B8409" s="285"/>
      <c r="C8409" s="492"/>
      <c r="D8409" s="492"/>
      <c r="E8409" s="492"/>
      <c r="F8409" s="492"/>
      <c r="G8409" s="492"/>
      <c r="H8409" s="199"/>
      <c r="I8409" s="199"/>
    </row>
    <row r="8410" spans="2:9" x14ac:dyDescent="0.3">
      <c r="B8410" s="285"/>
      <c r="C8410" s="492"/>
      <c r="D8410" s="492"/>
      <c r="E8410" s="492"/>
      <c r="F8410" s="492"/>
      <c r="G8410" s="492"/>
      <c r="H8410" s="199"/>
      <c r="I8410" s="199"/>
    </row>
    <row r="8411" spans="2:9" x14ac:dyDescent="0.3">
      <c r="B8411" s="285"/>
      <c r="C8411" s="492"/>
      <c r="D8411" s="492"/>
      <c r="E8411" s="492"/>
      <c r="F8411" s="492"/>
      <c r="G8411" s="492"/>
      <c r="H8411" s="199"/>
      <c r="I8411" s="199"/>
    </row>
    <row r="8412" spans="2:9" x14ac:dyDescent="0.3">
      <c r="B8412" s="285"/>
      <c r="C8412" s="492"/>
      <c r="D8412" s="492"/>
      <c r="E8412" s="492"/>
      <c r="F8412" s="492"/>
      <c r="G8412" s="492"/>
      <c r="H8412" s="199"/>
      <c r="I8412" s="199"/>
    </row>
    <row r="8413" spans="2:9" x14ac:dyDescent="0.3">
      <c r="B8413" s="285"/>
      <c r="C8413" s="492"/>
      <c r="D8413" s="492"/>
      <c r="E8413" s="492"/>
      <c r="F8413" s="492"/>
      <c r="G8413" s="492"/>
      <c r="H8413" s="199"/>
      <c r="I8413" s="199"/>
    </row>
    <row r="8414" spans="2:9" x14ac:dyDescent="0.3">
      <c r="B8414" s="285"/>
      <c r="C8414" s="492"/>
      <c r="D8414" s="492"/>
      <c r="E8414" s="492"/>
      <c r="F8414" s="492"/>
      <c r="G8414" s="492"/>
      <c r="H8414" s="199"/>
      <c r="I8414" s="199"/>
    </row>
    <row r="8415" spans="2:9" x14ac:dyDescent="0.3">
      <c r="B8415" s="285"/>
      <c r="C8415" s="492"/>
      <c r="D8415" s="492"/>
      <c r="E8415" s="492"/>
      <c r="F8415" s="492"/>
      <c r="G8415" s="492"/>
      <c r="H8415" s="199"/>
      <c r="I8415" s="199"/>
    </row>
    <row r="8416" spans="2:9" x14ac:dyDescent="0.3">
      <c r="B8416" s="285"/>
      <c r="C8416" s="492"/>
      <c r="D8416" s="492"/>
      <c r="E8416" s="492"/>
      <c r="F8416" s="492"/>
      <c r="G8416" s="492"/>
      <c r="H8416" s="199"/>
      <c r="I8416" s="199"/>
    </row>
    <row r="8417" spans="2:9" x14ac:dyDescent="0.3">
      <c r="B8417" s="285"/>
      <c r="C8417" s="492"/>
      <c r="D8417" s="492"/>
      <c r="E8417" s="492"/>
      <c r="F8417" s="492"/>
      <c r="G8417" s="492"/>
      <c r="H8417" s="199"/>
      <c r="I8417" s="199"/>
    </row>
    <row r="8418" spans="2:9" x14ac:dyDescent="0.3">
      <c r="B8418" s="285"/>
      <c r="C8418" s="492"/>
      <c r="D8418" s="492"/>
      <c r="E8418" s="492"/>
      <c r="F8418" s="492"/>
      <c r="G8418" s="492"/>
      <c r="H8418" s="199"/>
      <c r="I8418" s="199"/>
    </row>
    <row r="8419" spans="2:9" x14ac:dyDescent="0.3">
      <c r="B8419" s="285"/>
      <c r="C8419" s="492"/>
      <c r="D8419" s="492"/>
      <c r="E8419" s="492"/>
      <c r="F8419" s="492"/>
      <c r="G8419" s="492"/>
      <c r="H8419" s="199"/>
      <c r="I8419" s="199"/>
    </row>
    <row r="8420" spans="2:9" x14ac:dyDescent="0.3">
      <c r="B8420" s="285"/>
      <c r="C8420" s="492"/>
      <c r="D8420" s="492"/>
      <c r="E8420" s="492"/>
      <c r="F8420" s="492"/>
      <c r="G8420" s="492"/>
      <c r="H8420" s="199"/>
      <c r="I8420" s="199"/>
    </row>
    <row r="8421" spans="2:9" x14ac:dyDescent="0.3">
      <c r="B8421" s="285"/>
      <c r="C8421" s="492"/>
      <c r="D8421" s="492"/>
      <c r="E8421" s="492"/>
      <c r="F8421" s="492"/>
      <c r="G8421" s="492"/>
      <c r="H8421" s="199"/>
      <c r="I8421" s="199"/>
    </row>
    <row r="8422" spans="2:9" x14ac:dyDescent="0.3">
      <c r="B8422" s="285"/>
      <c r="C8422" s="492"/>
      <c r="D8422" s="492"/>
      <c r="E8422" s="492"/>
      <c r="F8422" s="492"/>
      <c r="G8422" s="492"/>
      <c r="H8422" s="199"/>
      <c r="I8422" s="199"/>
    </row>
    <row r="8423" spans="2:9" x14ac:dyDescent="0.3">
      <c r="B8423" s="285"/>
      <c r="C8423" s="492"/>
      <c r="D8423" s="492"/>
      <c r="E8423" s="492"/>
      <c r="F8423" s="492"/>
      <c r="G8423" s="492"/>
      <c r="H8423" s="199"/>
      <c r="I8423" s="199"/>
    </row>
    <row r="8424" spans="2:9" x14ac:dyDescent="0.3">
      <c r="B8424" s="285"/>
      <c r="C8424" s="492"/>
      <c r="D8424" s="492"/>
      <c r="E8424" s="492"/>
      <c r="F8424" s="492"/>
      <c r="G8424" s="492"/>
      <c r="H8424" s="199"/>
      <c r="I8424" s="199"/>
    </row>
    <row r="8425" spans="2:9" x14ac:dyDescent="0.3">
      <c r="B8425" s="285"/>
      <c r="C8425" s="492"/>
      <c r="D8425" s="492"/>
      <c r="E8425" s="492"/>
      <c r="F8425" s="492"/>
      <c r="G8425" s="492"/>
      <c r="H8425" s="199"/>
      <c r="I8425" s="199"/>
    </row>
    <row r="8426" spans="2:9" x14ac:dyDescent="0.3">
      <c r="B8426" s="285"/>
      <c r="C8426" s="492"/>
      <c r="D8426" s="492"/>
      <c r="E8426" s="492"/>
      <c r="F8426" s="492"/>
      <c r="G8426" s="492"/>
      <c r="H8426" s="199"/>
      <c r="I8426" s="199"/>
    </row>
    <row r="8427" spans="2:9" x14ac:dyDescent="0.3">
      <c r="B8427" s="285"/>
      <c r="C8427" s="492"/>
      <c r="D8427" s="492"/>
      <c r="E8427" s="492"/>
      <c r="F8427" s="492"/>
      <c r="G8427" s="492"/>
      <c r="H8427" s="199"/>
      <c r="I8427" s="199"/>
    </row>
    <row r="8428" spans="2:9" x14ac:dyDescent="0.3">
      <c r="B8428" s="285"/>
      <c r="C8428" s="492"/>
      <c r="D8428" s="492"/>
      <c r="E8428" s="492"/>
      <c r="F8428" s="492"/>
      <c r="G8428" s="492"/>
      <c r="H8428" s="199"/>
      <c r="I8428" s="199"/>
    </row>
    <row r="8429" spans="2:9" x14ac:dyDescent="0.3">
      <c r="B8429" s="285"/>
      <c r="C8429" s="492"/>
      <c r="D8429" s="492"/>
      <c r="E8429" s="492"/>
      <c r="F8429" s="492"/>
      <c r="G8429" s="492"/>
      <c r="H8429" s="199"/>
      <c r="I8429" s="199"/>
    </row>
    <row r="8430" spans="2:9" x14ac:dyDescent="0.3">
      <c r="B8430" s="285"/>
      <c r="C8430" s="492"/>
      <c r="D8430" s="492"/>
      <c r="E8430" s="492"/>
      <c r="F8430" s="492"/>
      <c r="G8430" s="492"/>
      <c r="H8430" s="199"/>
      <c r="I8430" s="199"/>
    </row>
    <row r="8431" spans="2:9" x14ac:dyDescent="0.3">
      <c r="B8431" s="285"/>
      <c r="C8431" s="492"/>
      <c r="D8431" s="492"/>
      <c r="E8431" s="492"/>
      <c r="F8431" s="492"/>
      <c r="G8431" s="492"/>
      <c r="H8431" s="199"/>
      <c r="I8431" s="199"/>
    </row>
    <row r="8432" spans="2:9" x14ac:dyDescent="0.3">
      <c r="B8432" s="285"/>
      <c r="C8432" s="492"/>
      <c r="D8432" s="492"/>
      <c r="E8432" s="492"/>
      <c r="F8432" s="492"/>
      <c r="G8432" s="492"/>
      <c r="H8432" s="199"/>
      <c r="I8432" s="199"/>
    </row>
    <row r="8433" spans="2:9" x14ac:dyDescent="0.3">
      <c r="B8433" s="285"/>
      <c r="C8433" s="492"/>
      <c r="D8433" s="492"/>
      <c r="E8433" s="492"/>
      <c r="F8433" s="492"/>
      <c r="G8433" s="492"/>
      <c r="H8433" s="199"/>
      <c r="I8433" s="199"/>
    </row>
    <row r="8434" spans="2:9" x14ac:dyDescent="0.3">
      <c r="B8434" s="285"/>
      <c r="C8434" s="492"/>
      <c r="D8434" s="492"/>
      <c r="E8434" s="492"/>
      <c r="F8434" s="492"/>
      <c r="G8434" s="492"/>
      <c r="H8434" s="199"/>
      <c r="I8434" s="199"/>
    </row>
    <row r="8435" spans="2:9" x14ac:dyDescent="0.3">
      <c r="B8435" s="285"/>
      <c r="C8435" s="492"/>
      <c r="D8435" s="492"/>
      <c r="E8435" s="492"/>
      <c r="F8435" s="492"/>
      <c r="G8435" s="492"/>
      <c r="H8435" s="199"/>
      <c r="I8435" s="199"/>
    </row>
    <row r="8436" spans="2:9" x14ac:dyDescent="0.3">
      <c r="B8436" s="285"/>
      <c r="C8436" s="492"/>
      <c r="D8436" s="492"/>
      <c r="E8436" s="492"/>
      <c r="F8436" s="492"/>
      <c r="G8436" s="492"/>
      <c r="H8436" s="199"/>
      <c r="I8436" s="199"/>
    </row>
    <row r="8437" spans="2:9" x14ac:dyDescent="0.3">
      <c r="B8437" s="285"/>
      <c r="C8437" s="492"/>
      <c r="D8437" s="492"/>
      <c r="E8437" s="492"/>
      <c r="F8437" s="492"/>
      <c r="G8437" s="492"/>
      <c r="H8437" s="199"/>
      <c r="I8437" s="199"/>
    </row>
    <row r="8438" spans="2:9" x14ac:dyDescent="0.3">
      <c r="B8438" s="285"/>
      <c r="C8438" s="492"/>
      <c r="D8438" s="492"/>
      <c r="E8438" s="492"/>
      <c r="F8438" s="492"/>
      <c r="G8438" s="492"/>
      <c r="H8438" s="199"/>
      <c r="I8438" s="199"/>
    </row>
    <row r="8439" spans="2:9" x14ac:dyDescent="0.3">
      <c r="B8439" s="285"/>
      <c r="C8439" s="492"/>
      <c r="D8439" s="492"/>
      <c r="E8439" s="492"/>
      <c r="F8439" s="492"/>
      <c r="G8439" s="492"/>
      <c r="H8439" s="199"/>
      <c r="I8439" s="199"/>
    </row>
    <row r="8440" spans="2:9" x14ac:dyDescent="0.3">
      <c r="B8440" s="285"/>
      <c r="C8440" s="492"/>
      <c r="D8440" s="492"/>
      <c r="E8440" s="492"/>
      <c r="F8440" s="492"/>
      <c r="G8440" s="492"/>
      <c r="H8440" s="199"/>
      <c r="I8440" s="199"/>
    </row>
    <row r="8441" spans="2:9" x14ac:dyDescent="0.3">
      <c r="B8441" s="285"/>
      <c r="C8441" s="492"/>
      <c r="D8441" s="492"/>
      <c r="E8441" s="492"/>
      <c r="F8441" s="492"/>
      <c r="G8441" s="492"/>
      <c r="H8441" s="199"/>
      <c r="I8441" s="199"/>
    </row>
    <row r="8442" spans="2:9" x14ac:dyDescent="0.3">
      <c r="B8442" s="285"/>
      <c r="C8442" s="492"/>
      <c r="D8442" s="492"/>
      <c r="E8442" s="492"/>
      <c r="F8442" s="492"/>
      <c r="G8442" s="492"/>
      <c r="H8442" s="199"/>
      <c r="I8442" s="199"/>
    </row>
    <row r="8443" spans="2:9" x14ac:dyDescent="0.3">
      <c r="B8443" s="285"/>
      <c r="C8443" s="492"/>
      <c r="D8443" s="492"/>
      <c r="E8443" s="492"/>
      <c r="F8443" s="492"/>
      <c r="G8443" s="492"/>
      <c r="H8443" s="199"/>
      <c r="I8443" s="199"/>
    </row>
    <row r="8444" spans="2:9" x14ac:dyDescent="0.3">
      <c r="B8444" s="285"/>
      <c r="C8444" s="492"/>
      <c r="D8444" s="492"/>
      <c r="E8444" s="492"/>
      <c r="F8444" s="492"/>
      <c r="G8444" s="492"/>
      <c r="H8444" s="199"/>
      <c r="I8444" s="199"/>
    </row>
    <row r="8445" spans="2:9" x14ac:dyDescent="0.3">
      <c r="B8445" s="285"/>
      <c r="C8445" s="492"/>
      <c r="D8445" s="492"/>
      <c r="E8445" s="492"/>
      <c r="F8445" s="492"/>
      <c r="G8445" s="492"/>
      <c r="H8445" s="199"/>
      <c r="I8445" s="199"/>
    </row>
    <row r="8446" spans="2:9" x14ac:dyDescent="0.3">
      <c r="B8446" s="285"/>
      <c r="C8446" s="492"/>
      <c r="D8446" s="492"/>
      <c r="E8446" s="492"/>
      <c r="F8446" s="492"/>
      <c r="G8446" s="492"/>
      <c r="H8446" s="199"/>
      <c r="I8446" s="199"/>
    </row>
    <row r="8447" spans="2:9" x14ac:dyDescent="0.3">
      <c r="B8447" s="285"/>
      <c r="C8447" s="492"/>
      <c r="D8447" s="492"/>
      <c r="E8447" s="492"/>
      <c r="F8447" s="492"/>
      <c r="G8447" s="492"/>
      <c r="H8447" s="199"/>
      <c r="I8447" s="199"/>
    </row>
    <row r="8448" spans="2:9" x14ac:dyDescent="0.3">
      <c r="B8448" s="285"/>
      <c r="C8448" s="492"/>
      <c r="D8448" s="492"/>
      <c r="E8448" s="492"/>
      <c r="F8448" s="492"/>
      <c r="G8448" s="492"/>
      <c r="H8448" s="199"/>
      <c r="I8448" s="199"/>
    </row>
    <row r="8449" spans="2:9" x14ac:dyDescent="0.3">
      <c r="B8449" s="285"/>
      <c r="C8449" s="492"/>
      <c r="D8449" s="492"/>
      <c r="E8449" s="492"/>
      <c r="F8449" s="492"/>
      <c r="G8449" s="492"/>
      <c r="H8449" s="199"/>
      <c r="I8449" s="199"/>
    </row>
    <row r="8450" spans="2:9" x14ac:dyDescent="0.3">
      <c r="B8450" s="285"/>
      <c r="C8450" s="492"/>
      <c r="D8450" s="492"/>
      <c r="E8450" s="492"/>
      <c r="F8450" s="492"/>
      <c r="G8450" s="492"/>
      <c r="H8450" s="199"/>
      <c r="I8450" s="199"/>
    </row>
    <row r="8451" spans="2:9" x14ac:dyDescent="0.3">
      <c r="B8451" s="285"/>
      <c r="C8451" s="492"/>
      <c r="D8451" s="492"/>
      <c r="E8451" s="492"/>
      <c r="F8451" s="492"/>
      <c r="G8451" s="492"/>
      <c r="H8451" s="199"/>
      <c r="I8451" s="199"/>
    </row>
    <row r="8452" spans="2:9" x14ac:dyDescent="0.3">
      <c r="B8452" s="285"/>
      <c r="C8452" s="492"/>
      <c r="D8452" s="492"/>
      <c r="E8452" s="492"/>
      <c r="F8452" s="492"/>
      <c r="G8452" s="492"/>
      <c r="H8452" s="199"/>
      <c r="I8452" s="199"/>
    </row>
    <row r="8453" spans="2:9" x14ac:dyDescent="0.3">
      <c r="B8453" s="285"/>
      <c r="C8453" s="492"/>
      <c r="D8453" s="492"/>
      <c r="E8453" s="492"/>
      <c r="F8453" s="492"/>
      <c r="G8453" s="492"/>
      <c r="H8453" s="199"/>
      <c r="I8453" s="199"/>
    </row>
    <row r="8454" spans="2:9" x14ac:dyDescent="0.3">
      <c r="B8454" s="285"/>
      <c r="C8454" s="492"/>
      <c r="D8454" s="492"/>
      <c r="E8454" s="492"/>
      <c r="F8454" s="492"/>
      <c r="G8454" s="492"/>
      <c r="H8454" s="199"/>
      <c r="I8454" s="199"/>
    </row>
    <row r="8455" spans="2:9" x14ac:dyDescent="0.3">
      <c r="B8455" s="285"/>
      <c r="C8455" s="492"/>
      <c r="D8455" s="492"/>
      <c r="E8455" s="492"/>
      <c r="F8455" s="492"/>
      <c r="G8455" s="492"/>
      <c r="H8455" s="199"/>
      <c r="I8455" s="199"/>
    </row>
    <row r="8456" spans="2:9" x14ac:dyDescent="0.3">
      <c r="B8456" s="285"/>
      <c r="C8456" s="492"/>
      <c r="D8456" s="492"/>
      <c r="E8456" s="492"/>
      <c r="F8456" s="492"/>
      <c r="G8456" s="492"/>
      <c r="H8456" s="199"/>
      <c r="I8456" s="199"/>
    </row>
    <row r="8457" spans="2:9" x14ac:dyDescent="0.3">
      <c r="B8457" s="285"/>
      <c r="C8457" s="492"/>
      <c r="D8457" s="492"/>
      <c r="E8457" s="492"/>
      <c r="F8457" s="492"/>
      <c r="G8457" s="492"/>
      <c r="H8457" s="199"/>
      <c r="I8457" s="199"/>
    </row>
    <row r="8458" spans="2:9" x14ac:dyDescent="0.3">
      <c r="B8458" s="285"/>
      <c r="C8458" s="492"/>
      <c r="D8458" s="492"/>
      <c r="E8458" s="492"/>
      <c r="F8458" s="492"/>
      <c r="G8458" s="492"/>
      <c r="H8458" s="199"/>
      <c r="I8458" s="199"/>
    </row>
    <row r="8459" spans="2:9" x14ac:dyDescent="0.3">
      <c r="B8459" s="285"/>
      <c r="C8459" s="492"/>
      <c r="D8459" s="492"/>
      <c r="E8459" s="492"/>
      <c r="F8459" s="492"/>
      <c r="G8459" s="492"/>
      <c r="H8459" s="199"/>
      <c r="I8459" s="199"/>
    </row>
    <row r="8460" spans="2:9" x14ac:dyDescent="0.3">
      <c r="B8460" s="285"/>
      <c r="C8460" s="492"/>
      <c r="D8460" s="492"/>
      <c r="E8460" s="492"/>
      <c r="F8460" s="492"/>
      <c r="G8460" s="492"/>
      <c r="H8460" s="199"/>
      <c r="I8460" s="199"/>
    </row>
    <row r="8461" spans="2:9" x14ac:dyDescent="0.3">
      <c r="B8461" s="285"/>
      <c r="C8461" s="492"/>
      <c r="D8461" s="492"/>
      <c r="E8461" s="492"/>
      <c r="F8461" s="492"/>
      <c r="G8461" s="492"/>
      <c r="H8461" s="199"/>
      <c r="I8461" s="199"/>
    </row>
    <row r="8462" spans="2:9" x14ac:dyDescent="0.3">
      <c r="B8462" s="285"/>
      <c r="C8462" s="492"/>
      <c r="D8462" s="492"/>
      <c r="E8462" s="492"/>
      <c r="F8462" s="492"/>
      <c r="G8462" s="492"/>
      <c r="H8462" s="199"/>
      <c r="I8462" s="199"/>
    </row>
    <row r="8463" spans="2:9" x14ac:dyDescent="0.3">
      <c r="B8463" s="285"/>
      <c r="C8463" s="492"/>
      <c r="D8463" s="492"/>
      <c r="E8463" s="492"/>
      <c r="F8463" s="492"/>
      <c r="G8463" s="492"/>
      <c r="H8463" s="199"/>
      <c r="I8463" s="199"/>
    </row>
    <row r="8464" spans="2:9" x14ac:dyDescent="0.3">
      <c r="B8464" s="285"/>
      <c r="C8464" s="492"/>
      <c r="D8464" s="492"/>
      <c r="E8464" s="492"/>
      <c r="F8464" s="492"/>
      <c r="G8464" s="492"/>
      <c r="H8464" s="199"/>
      <c r="I8464" s="199"/>
    </row>
    <row r="8465" spans="2:9" x14ac:dyDescent="0.3">
      <c r="B8465" s="285"/>
      <c r="C8465" s="492"/>
      <c r="D8465" s="492"/>
      <c r="E8465" s="492"/>
      <c r="F8465" s="492"/>
      <c r="G8465" s="492"/>
      <c r="H8465" s="199"/>
      <c r="I8465" s="199"/>
    </row>
    <row r="8466" spans="2:9" x14ac:dyDescent="0.3">
      <c r="B8466" s="285"/>
      <c r="C8466" s="492"/>
      <c r="D8466" s="492"/>
      <c r="E8466" s="492"/>
      <c r="F8466" s="492"/>
      <c r="G8466" s="492"/>
      <c r="H8466" s="199"/>
      <c r="I8466" s="199"/>
    </row>
    <row r="8467" spans="2:9" x14ac:dyDescent="0.3">
      <c r="B8467" s="285"/>
      <c r="C8467" s="492"/>
      <c r="D8467" s="492"/>
      <c r="E8467" s="492"/>
      <c r="F8467" s="492"/>
      <c r="G8467" s="492"/>
      <c r="H8467" s="199"/>
      <c r="I8467" s="199"/>
    </row>
    <row r="8468" spans="2:9" x14ac:dyDescent="0.3">
      <c r="B8468" s="285"/>
      <c r="C8468" s="492"/>
      <c r="D8468" s="492"/>
      <c r="E8468" s="492"/>
      <c r="F8468" s="492"/>
      <c r="G8468" s="492"/>
      <c r="H8468" s="199"/>
      <c r="I8468" s="199"/>
    </row>
    <row r="8469" spans="2:9" x14ac:dyDescent="0.3">
      <c r="B8469" s="285"/>
      <c r="C8469" s="492"/>
      <c r="D8469" s="492"/>
      <c r="E8469" s="492"/>
      <c r="F8469" s="492"/>
      <c r="G8469" s="492"/>
      <c r="H8469" s="199"/>
      <c r="I8469" s="199"/>
    </row>
    <row r="8470" spans="2:9" x14ac:dyDescent="0.3">
      <c r="B8470" s="285"/>
      <c r="C8470" s="492"/>
      <c r="D8470" s="492"/>
      <c r="E8470" s="492"/>
      <c r="F8470" s="492"/>
      <c r="G8470" s="492"/>
      <c r="H8470" s="199"/>
      <c r="I8470" s="199"/>
    </row>
    <row r="8471" spans="2:9" x14ac:dyDescent="0.3">
      <c r="B8471" s="285"/>
      <c r="C8471" s="492"/>
      <c r="D8471" s="492"/>
      <c r="E8471" s="492"/>
      <c r="F8471" s="492"/>
      <c r="G8471" s="492"/>
      <c r="H8471" s="199"/>
      <c r="I8471" s="199"/>
    </row>
    <row r="8472" spans="2:9" x14ac:dyDescent="0.3">
      <c r="B8472" s="285"/>
      <c r="C8472" s="492"/>
      <c r="D8472" s="492"/>
      <c r="E8472" s="492"/>
      <c r="F8472" s="492"/>
      <c r="G8472" s="492"/>
      <c r="H8472" s="199"/>
      <c r="I8472" s="199"/>
    </row>
    <row r="8473" spans="2:9" x14ac:dyDescent="0.3">
      <c r="B8473" s="285"/>
      <c r="C8473" s="492"/>
      <c r="D8473" s="492"/>
      <c r="E8473" s="492"/>
      <c r="F8473" s="492"/>
      <c r="G8473" s="492"/>
      <c r="H8473" s="199"/>
      <c r="I8473" s="199"/>
    </row>
    <row r="8474" spans="2:9" x14ac:dyDescent="0.3">
      <c r="B8474" s="285"/>
      <c r="C8474" s="492"/>
      <c r="D8474" s="492"/>
      <c r="E8474" s="492"/>
      <c r="F8474" s="492"/>
      <c r="G8474" s="492"/>
      <c r="H8474" s="199"/>
      <c r="I8474" s="199"/>
    </row>
    <row r="8475" spans="2:9" x14ac:dyDescent="0.3">
      <c r="B8475" s="285"/>
      <c r="C8475" s="492"/>
      <c r="D8475" s="492"/>
      <c r="E8475" s="492"/>
      <c r="F8475" s="492"/>
      <c r="G8475" s="492"/>
      <c r="H8475" s="199"/>
      <c r="I8475" s="199"/>
    </row>
    <row r="8476" spans="2:9" x14ac:dyDescent="0.3">
      <c r="B8476" s="285"/>
      <c r="C8476" s="492"/>
      <c r="D8476" s="492"/>
      <c r="E8476" s="492"/>
      <c r="F8476" s="492"/>
      <c r="G8476" s="492"/>
      <c r="H8476" s="199"/>
      <c r="I8476" s="199"/>
    </row>
    <row r="8477" spans="2:9" x14ac:dyDescent="0.3">
      <c r="B8477" s="285"/>
      <c r="C8477" s="492"/>
      <c r="D8477" s="492"/>
      <c r="E8477" s="492"/>
      <c r="F8477" s="492"/>
      <c r="G8477" s="492"/>
      <c r="H8477" s="199"/>
      <c r="I8477" s="199"/>
    </row>
    <row r="8478" spans="2:9" x14ac:dyDescent="0.3">
      <c r="B8478" s="285"/>
      <c r="C8478" s="492"/>
      <c r="D8478" s="492"/>
      <c r="E8478" s="492"/>
      <c r="F8478" s="492"/>
      <c r="G8478" s="492"/>
      <c r="H8478" s="199"/>
      <c r="I8478" s="199"/>
    </row>
    <row r="8479" spans="2:9" x14ac:dyDescent="0.3">
      <c r="B8479" s="285"/>
      <c r="C8479" s="492"/>
      <c r="D8479" s="492"/>
      <c r="E8479" s="492"/>
      <c r="F8479" s="492"/>
      <c r="G8479" s="492"/>
      <c r="H8479" s="199"/>
      <c r="I8479" s="199"/>
    </row>
    <row r="8480" spans="2:9" x14ac:dyDescent="0.3">
      <c r="B8480" s="285"/>
      <c r="C8480" s="492"/>
      <c r="D8480" s="492"/>
      <c r="E8480" s="492"/>
      <c r="F8480" s="492"/>
      <c r="G8480" s="492"/>
      <c r="H8480" s="199"/>
      <c r="I8480" s="199"/>
    </row>
    <row r="8481" spans="2:9" x14ac:dyDescent="0.3">
      <c r="B8481" s="285"/>
      <c r="C8481" s="492"/>
      <c r="D8481" s="492"/>
      <c r="E8481" s="492"/>
      <c r="F8481" s="492"/>
      <c r="G8481" s="492"/>
      <c r="H8481" s="199"/>
      <c r="I8481" s="199"/>
    </row>
    <row r="8482" spans="2:9" x14ac:dyDescent="0.3">
      <c r="B8482" s="285"/>
      <c r="C8482" s="492"/>
      <c r="D8482" s="492"/>
      <c r="E8482" s="492"/>
      <c r="F8482" s="492"/>
      <c r="G8482" s="492"/>
      <c r="H8482" s="199"/>
      <c r="I8482" s="199"/>
    </row>
    <row r="8483" spans="2:9" x14ac:dyDescent="0.3">
      <c r="B8483" s="285"/>
      <c r="C8483" s="492"/>
      <c r="D8483" s="492"/>
      <c r="E8483" s="492"/>
      <c r="F8483" s="492"/>
      <c r="G8483" s="492"/>
      <c r="H8483" s="199"/>
      <c r="I8483" s="199"/>
    </row>
    <row r="8484" spans="2:9" x14ac:dyDescent="0.3">
      <c r="B8484" s="285"/>
      <c r="C8484" s="492"/>
      <c r="D8484" s="492"/>
      <c r="E8484" s="492"/>
      <c r="F8484" s="492"/>
      <c r="G8484" s="492"/>
      <c r="H8484" s="199"/>
      <c r="I8484" s="199"/>
    </row>
    <row r="8485" spans="2:9" x14ac:dyDescent="0.3">
      <c r="B8485" s="285"/>
      <c r="C8485" s="492"/>
      <c r="D8485" s="492"/>
      <c r="E8485" s="492"/>
      <c r="F8485" s="492"/>
      <c r="G8485" s="492"/>
      <c r="H8485" s="199"/>
      <c r="I8485" s="199"/>
    </row>
    <row r="8486" spans="2:9" x14ac:dyDescent="0.3">
      <c r="B8486" s="285"/>
      <c r="C8486" s="492"/>
      <c r="D8486" s="492"/>
      <c r="E8486" s="492"/>
      <c r="F8486" s="492"/>
      <c r="G8486" s="492"/>
      <c r="H8486" s="199"/>
      <c r="I8486" s="199"/>
    </row>
    <row r="8487" spans="2:9" x14ac:dyDescent="0.3">
      <c r="B8487" s="285"/>
      <c r="C8487" s="492"/>
      <c r="D8487" s="492"/>
      <c r="E8487" s="492"/>
      <c r="F8487" s="492"/>
      <c r="G8487" s="492"/>
      <c r="H8487" s="199"/>
      <c r="I8487" s="199"/>
    </row>
    <row r="8488" spans="2:9" x14ac:dyDescent="0.3">
      <c r="B8488" s="285"/>
      <c r="C8488" s="492"/>
      <c r="D8488" s="492"/>
      <c r="E8488" s="492"/>
      <c r="F8488" s="492"/>
      <c r="G8488" s="492"/>
      <c r="H8488" s="199"/>
      <c r="I8488" s="199"/>
    </row>
    <row r="8489" spans="2:9" x14ac:dyDescent="0.3">
      <c r="B8489" s="285"/>
      <c r="C8489" s="492"/>
      <c r="D8489" s="492"/>
      <c r="E8489" s="492"/>
      <c r="F8489" s="492"/>
      <c r="G8489" s="492"/>
      <c r="H8489" s="199"/>
      <c r="I8489" s="199"/>
    </row>
    <row r="8490" spans="2:9" x14ac:dyDescent="0.3">
      <c r="B8490" s="285"/>
      <c r="C8490" s="492"/>
      <c r="D8490" s="492"/>
      <c r="E8490" s="492"/>
      <c r="F8490" s="492"/>
      <c r="G8490" s="492"/>
      <c r="H8490" s="199"/>
      <c r="I8490" s="199"/>
    </row>
    <row r="8491" spans="2:9" x14ac:dyDescent="0.3">
      <c r="B8491" s="285"/>
      <c r="C8491" s="492"/>
      <c r="D8491" s="492"/>
      <c r="E8491" s="492"/>
      <c r="F8491" s="492"/>
      <c r="G8491" s="492"/>
      <c r="H8491" s="199"/>
      <c r="I8491" s="199"/>
    </row>
    <row r="8492" spans="2:9" x14ac:dyDescent="0.3">
      <c r="B8492" s="285"/>
      <c r="C8492" s="492"/>
      <c r="D8492" s="492"/>
      <c r="E8492" s="492"/>
      <c r="F8492" s="492"/>
      <c r="G8492" s="492"/>
      <c r="H8492" s="199"/>
      <c r="I8492" s="199"/>
    </row>
    <row r="8493" spans="2:9" x14ac:dyDescent="0.3">
      <c r="B8493" s="285"/>
      <c r="C8493" s="492"/>
      <c r="D8493" s="492"/>
      <c r="E8493" s="492"/>
      <c r="F8493" s="492"/>
      <c r="G8493" s="492"/>
      <c r="H8493" s="199"/>
      <c r="I8493" s="199"/>
    </row>
    <row r="8494" spans="2:9" x14ac:dyDescent="0.3">
      <c r="B8494" s="285"/>
      <c r="C8494" s="492"/>
      <c r="D8494" s="492"/>
      <c r="E8494" s="492"/>
      <c r="F8494" s="492"/>
      <c r="G8494" s="492"/>
      <c r="H8494" s="199"/>
      <c r="I8494" s="199"/>
    </row>
    <row r="8495" spans="2:9" x14ac:dyDescent="0.3">
      <c r="B8495" s="285"/>
      <c r="C8495" s="492"/>
      <c r="D8495" s="492"/>
      <c r="E8495" s="492"/>
      <c r="F8495" s="492"/>
      <c r="G8495" s="492"/>
      <c r="H8495" s="199"/>
      <c r="I8495" s="199"/>
    </row>
    <row r="8496" spans="2:9" x14ac:dyDescent="0.3">
      <c r="B8496" s="285"/>
      <c r="C8496" s="492"/>
      <c r="D8496" s="492"/>
      <c r="E8496" s="492"/>
      <c r="F8496" s="492"/>
      <c r="G8496" s="492"/>
      <c r="H8496" s="199"/>
      <c r="I8496" s="199"/>
    </row>
    <row r="8497" spans="2:9" x14ac:dyDescent="0.3">
      <c r="B8497" s="285"/>
      <c r="C8497" s="492"/>
      <c r="D8497" s="492"/>
      <c r="E8497" s="492"/>
      <c r="F8497" s="492"/>
      <c r="G8497" s="492"/>
      <c r="H8497" s="199"/>
      <c r="I8497" s="199"/>
    </row>
    <row r="8498" spans="2:9" x14ac:dyDescent="0.3">
      <c r="B8498" s="285"/>
      <c r="C8498" s="492"/>
      <c r="D8498" s="492"/>
      <c r="E8498" s="492"/>
      <c r="F8498" s="492"/>
      <c r="G8498" s="492"/>
      <c r="H8498" s="199"/>
      <c r="I8498" s="199"/>
    </row>
    <row r="8499" spans="2:9" x14ac:dyDescent="0.3">
      <c r="B8499" s="285"/>
      <c r="C8499" s="492"/>
      <c r="D8499" s="492"/>
      <c r="E8499" s="492"/>
      <c r="F8499" s="492"/>
      <c r="G8499" s="492"/>
      <c r="H8499" s="199"/>
      <c r="I8499" s="199"/>
    </row>
    <row r="8500" spans="2:9" x14ac:dyDescent="0.3">
      <c r="B8500" s="285"/>
      <c r="C8500" s="492"/>
      <c r="D8500" s="492"/>
      <c r="E8500" s="492"/>
      <c r="F8500" s="492"/>
      <c r="G8500" s="492"/>
      <c r="H8500" s="199"/>
      <c r="I8500" s="199"/>
    </row>
    <row r="8501" spans="2:9" x14ac:dyDescent="0.3">
      <c r="B8501" s="285"/>
      <c r="C8501" s="492"/>
      <c r="D8501" s="492"/>
      <c r="E8501" s="492"/>
      <c r="F8501" s="492"/>
      <c r="G8501" s="492"/>
      <c r="H8501" s="199"/>
      <c r="I8501" s="199"/>
    </row>
    <row r="8502" spans="2:9" x14ac:dyDescent="0.3">
      <c r="B8502" s="285"/>
      <c r="C8502" s="492"/>
      <c r="D8502" s="492"/>
      <c r="E8502" s="492"/>
      <c r="F8502" s="492"/>
      <c r="G8502" s="492"/>
      <c r="H8502" s="199"/>
      <c r="I8502" s="199"/>
    </row>
    <row r="8503" spans="2:9" x14ac:dyDescent="0.3">
      <c r="B8503" s="285"/>
      <c r="C8503" s="492"/>
      <c r="D8503" s="492"/>
      <c r="E8503" s="492"/>
      <c r="F8503" s="492"/>
      <c r="G8503" s="492"/>
      <c r="H8503" s="199"/>
      <c r="I8503" s="199"/>
    </row>
    <row r="8504" spans="2:9" x14ac:dyDescent="0.3">
      <c r="B8504" s="285"/>
      <c r="C8504" s="492"/>
      <c r="D8504" s="492"/>
      <c r="E8504" s="492"/>
      <c r="F8504" s="492"/>
      <c r="G8504" s="492"/>
      <c r="H8504" s="199"/>
      <c r="I8504" s="199"/>
    </row>
    <row r="8505" spans="2:9" x14ac:dyDescent="0.3">
      <c r="B8505" s="285"/>
      <c r="C8505" s="492"/>
      <c r="D8505" s="492"/>
      <c r="E8505" s="492"/>
      <c r="F8505" s="492"/>
      <c r="G8505" s="492"/>
      <c r="H8505" s="199"/>
      <c r="I8505" s="199"/>
    </row>
    <row r="8506" spans="2:9" x14ac:dyDescent="0.3">
      <c r="B8506" s="285"/>
      <c r="C8506" s="492"/>
      <c r="D8506" s="492"/>
      <c r="E8506" s="492"/>
      <c r="F8506" s="492"/>
      <c r="G8506" s="492"/>
      <c r="H8506" s="199"/>
      <c r="I8506" s="199"/>
    </row>
    <row r="8507" spans="2:9" x14ac:dyDescent="0.3">
      <c r="B8507" s="285"/>
      <c r="C8507" s="492"/>
      <c r="D8507" s="492"/>
      <c r="E8507" s="492"/>
      <c r="F8507" s="492"/>
      <c r="G8507" s="492"/>
      <c r="H8507" s="199"/>
      <c r="I8507" s="199"/>
    </row>
    <row r="8508" spans="2:9" x14ac:dyDescent="0.3">
      <c r="B8508" s="285"/>
      <c r="C8508" s="492"/>
      <c r="D8508" s="492"/>
      <c r="E8508" s="492"/>
      <c r="F8508" s="492"/>
      <c r="G8508" s="492"/>
      <c r="H8508" s="199"/>
      <c r="I8508" s="199"/>
    </row>
    <row r="8509" spans="2:9" x14ac:dyDescent="0.3">
      <c r="B8509" s="285"/>
      <c r="C8509" s="492"/>
      <c r="D8509" s="492"/>
      <c r="E8509" s="492"/>
      <c r="F8509" s="492"/>
      <c r="G8509" s="492"/>
      <c r="H8509" s="199"/>
      <c r="I8509" s="199"/>
    </row>
    <row r="8510" spans="2:9" x14ac:dyDescent="0.3">
      <c r="B8510" s="285"/>
      <c r="C8510" s="492"/>
      <c r="D8510" s="492"/>
      <c r="E8510" s="492"/>
      <c r="F8510" s="492"/>
      <c r="G8510" s="492"/>
      <c r="H8510" s="199"/>
      <c r="I8510" s="199"/>
    </row>
    <row r="8511" spans="2:9" x14ac:dyDescent="0.3">
      <c r="B8511" s="285"/>
      <c r="C8511" s="492"/>
      <c r="D8511" s="492"/>
      <c r="E8511" s="492"/>
      <c r="F8511" s="492"/>
      <c r="G8511" s="492"/>
      <c r="H8511" s="199"/>
      <c r="I8511" s="199"/>
    </row>
    <row r="8512" spans="2:9" x14ac:dyDescent="0.3">
      <c r="B8512" s="285"/>
      <c r="C8512" s="492"/>
      <c r="D8512" s="492"/>
      <c r="E8512" s="492"/>
      <c r="F8512" s="492"/>
      <c r="G8512" s="492"/>
      <c r="H8512" s="199"/>
      <c r="I8512" s="199"/>
    </row>
    <row r="8513" spans="2:9" x14ac:dyDescent="0.3">
      <c r="B8513" s="285"/>
      <c r="C8513" s="492"/>
      <c r="D8513" s="492"/>
      <c r="E8513" s="492"/>
      <c r="F8513" s="492"/>
      <c r="G8513" s="492"/>
      <c r="H8513" s="199"/>
      <c r="I8513" s="199"/>
    </row>
    <row r="8514" spans="2:9" x14ac:dyDescent="0.3">
      <c r="B8514" s="285"/>
      <c r="C8514" s="492"/>
      <c r="D8514" s="492"/>
      <c r="E8514" s="492"/>
      <c r="F8514" s="492"/>
      <c r="G8514" s="492"/>
      <c r="H8514" s="199"/>
      <c r="I8514" s="199"/>
    </row>
    <row r="8515" spans="2:9" x14ac:dyDescent="0.3">
      <c r="B8515" s="285"/>
      <c r="C8515" s="492"/>
      <c r="D8515" s="492"/>
      <c r="E8515" s="492"/>
      <c r="F8515" s="492"/>
      <c r="G8515" s="492"/>
      <c r="H8515" s="199"/>
      <c r="I8515" s="199"/>
    </row>
    <row r="8516" spans="2:9" x14ac:dyDescent="0.3">
      <c r="B8516" s="285"/>
      <c r="C8516" s="492"/>
      <c r="D8516" s="492"/>
      <c r="E8516" s="492"/>
      <c r="F8516" s="492"/>
      <c r="G8516" s="492"/>
      <c r="H8516" s="199"/>
      <c r="I8516" s="199"/>
    </row>
    <row r="8517" spans="2:9" x14ac:dyDescent="0.3">
      <c r="B8517" s="285"/>
      <c r="C8517" s="492"/>
      <c r="D8517" s="492"/>
      <c r="E8517" s="492"/>
      <c r="F8517" s="492"/>
      <c r="G8517" s="492"/>
      <c r="H8517" s="199"/>
      <c r="I8517" s="199"/>
    </row>
    <row r="8518" spans="2:9" x14ac:dyDescent="0.3">
      <c r="B8518" s="285"/>
      <c r="C8518" s="492"/>
      <c r="D8518" s="492"/>
      <c r="E8518" s="492"/>
      <c r="F8518" s="492"/>
      <c r="G8518" s="492"/>
      <c r="H8518" s="199"/>
      <c r="I8518" s="199"/>
    </row>
    <row r="8519" spans="2:9" x14ac:dyDescent="0.3">
      <c r="B8519" s="285"/>
      <c r="C8519" s="492"/>
      <c r="D8519" s="492"/>
      <c r="E8519" s="492"/>
      <c r="F8519" s="492"/>
      <c r="G8519" s="492"/>
      <c r="H8519" s="199"/>
      <c r="I8519" s="199"/>
    </row>
    <row r="8520" spans="2:9" x14ac:dyDescent="0.3">
      <c r="B8520" s="285"/>
      <c r="C8520" s="492"/>
      <c r="D8520" s="492"/>
      <c r="E8520" s="492"/>
      <c r="F8520" s="492"/>
      <c r="G8520" s="492"/>
      <c r="H8520" s="199"/>
      <c r="I8520" s="199"/>
    </row>
    <row r="8521" spans="2:9" x14ac:dyDescent="0.3">
      <c r="B8521" s="285"/>
      <c r="C8521" s="492"/>
      <c r="D8521" s="492"/>
      <c r="E8521" s="492"/>
      <c r="F8521" s="492"/>
      <c r="G8521" s="492"/>
      <c r="H8521" s="199"/>
      <c r="I8521" s="199"/>
    </row>
    <row r="8522" spans="2:9" x14ac:dyDescent="0.3">
      <c r="B8522" s="285"/>
      <c r="C8522" s="492"/>
      <c r="D8522" s="492"/>
      <c r="E8522" s="492"/>
      <c r="F8522" s="492"/>
      <c r="G8522" s="492"/>
      <c r="H8522" s="199"/>
      <c r="I8522" s="199"/>
    </row>
    <row r="8523" spans="2:9" x14ac:dyDescent="0.3">
      <c r="B8523" s="285"/>
      <c r="C8523" s="492"/>
      <c r="D8523" s="492"/>
      <c r="E8523" s="492"/>
      <c r="F8523" s="492"/>
      <c r="G8523" s="492"/>
      <c r="H8523" s="199"/>
      <c r="I8523" s="199"/>
    </row>
    <row r="8524" spans="2:9" x14ac:dyDescent="0.3">
      <c r="B8524" s="285"/>
      <c r="C8524" s="492"/>
      <c r="D8524" s="492"/>
      <c r="E8524" s="492"/>
      <c r="F8524" s="492"/>
      <c r="G8524" s="492"/>
      <c r="H8524" s="199"/>
      <c r="I8524" s="199"/>
    </row>
    <row r="8525" spans="2:9" x14ac:dyDescent="0.3">
      <c r="B8525" s="285"/>
      <c r="C8525" s="492"/>
      <c r="D8525" s="492"/>
      <c r="E8525" s="492"/>
      <c r="F8525" s="492"/>
      <c r="G8525" s="492"/>
      <c r="H8525" s="199"/>
      <c r="I8525" s="199"/>
    </row>
    <row r="8526" spans="2:9" x14ac:dyDescent="0.3">
      <c r="B8526" s="285"/>
      <c r="C8526" s="492"/>
      <c r="D8526" s="492"/>
      <c r="E8526" s="492"/>
      <c r="F8526" s="492"/>
      <c r="G8526" s="492"/>
      <c r="H8526" s="199"/>
      <c r="I8526" s="199"/>
    </row>
    <row r="8527" spans="2:9" x14ac:dyDescent="0.3">
      <c r="B8527" s="285"/>
      <c r="C8527" s="492"/>
      <c r="D8527" s="492"/>
      <c r="E8527" s="492"/>
      <c r="F8527" s="492"/>
      <c r="G8527" s="492"/>
      <c r="H8527" s="199"/>
      <c r="I8527" s="199"/>
    </row>
    <row r="8528" spans="2:9" x14ac:dyDescent="0.3">
      <c r="B8528" s="285"/>
      <c r="C8528" s="492"/>
      <c r="D8528" s="492"/>
      <c r="E8528" s="492"/>
      <c r="F8528" s="492"/>
      <c r="G8528" s="492"/>
      <c r="H8528" s="199"/>
      <c r="I8528" s="199"/>
    </row>
    <row r="8529" spans="2:9" x14ac:dyDescent="0.3">
      <c r="B8529" s="285"/>
      <c r="C8529" s="492"/>
      <c r="D8529" s="492"/>
      <c r="E8529" s="492"/>
      <c r="F8529" s="492"/>
      <c r="G8529" s="492"/>
      <c r="H8529" s="199"/>
      <c r="I8529" s="199"/>
    </row>
    <row r="8530" spans="2:9" x14ac:dyDescent="0.3">
      <c r="B8530" s="285"/>
      <c r="C8530" s="492"/>
      <c r="D8530" s="492"/>
      <c r="E8530" s="492"/>
      <c r="F8530" s="492"/>
      <c r="G8530" s="492"/>
      <c r="H8530" s="199"/>
      <c r="I8530" s="199"/>
    </row>
    <row r="8531" spans="2:9" x14ac:dyDescent="0.3">
      <c r="B8531" s="285"/>
      <c r="C8531" s="492"/>
      <c r="D8531" s="492"/>
      <c r="E8531" s="492"/>
      <c r="F8531" s="492"/>
      <c r="G8531" s="492"/>
      <c r="H8531" s="199"/>
      <c r="I8531" s="199"/>
    </row>
    <row r="8532" spans="2:9" x14ac:dyDescent="0.3">
      <c r="B8532" s="285"/>
      <c r="C8532" s="492"/>
      <c r="D8532" s="492"/>
      <c r="E8532" s="492"/>
      <c r="F8532" s="492"/>
      <c r="G8532" s="492"/>
      <c r="H8532" s="199"/>
      <c r="I8532" s="199"/>
    </row>
    <row r="8533" spans="2:9" x14ac:dyDescent="0.3">
      <c r="B8533" s="285"/>
      <c r="C8533" s="492"/>
      <c r="D8533" s="492"/>
      <c r="E8533" s="492"/>
      <c r="F8533" s="492"/>
      <c r="G8533" s="492"/>
      <c r="H8533" s="199"/>
      <c r="I8533" s="199"/>
    </row>
    <row r="8534" spans="2:9" x14ac:dyDescent="0.3">
      <c r="B8534" s="285"/>
      <c r="C8534" s="492"/>
      <c r="D8534" s="492"/>
      <c r="E8534" s="492"/>
      <c r="F8534" s="492"/>
      <c r="G8534" s="492"/>
      <c r="H8534" s="199"/>
      <c r="I8534" s="199"/>
    </row>
    <row r="8535" spans="2:9" x14ac:dyDescent="0.3">
      <c r="B8535" s="285"/>
      <c r="C8535" s="492"/>
      <c r="D8535" s="492"/>
      <c r="E8535" s="492"/>
      <c r="F8535" s="492"/>
      <c r="G8535" s="492"/>
      <c r="H8535" s="199"/>
      <c r="I8535" s="199"/>
    </row>
    <row r="8536" spans="2:9" x14ac:dyDescent="0.3">
      <c r="B8536" s="285"/>
      <c r="C8536" s="492"/>
      <c r="D8536" s="492"/>
      <c r="E8536" s="492"/>
      <c r="F8536" s="492"/>
      <c r="G8536" s="492"/>
      <c r="H8536" s="199"/>
      <c r="I8536" s="199"/>
    </row>
    <row r="8537" spans="2:9" x14ac:dyDescent="0.3">
      <c r="B8537" s="285"/>
      <c r="C8537" s="492"/>
      <c r="D8537" s="492"/>
      <c r="E8537" s="492"/>
      <c r="F8537" s="492"/>
      <c r="G8537" s="492"/>
      <c r="H8537" s="199"/>
      <c r="I8537" s="199"/>
    </row>
    <row r="8538" spans="2:9" x14ac:dyDescent="0.3">
      <c r="B8538" s="285"/>
      <c r="C8538" s="492"/>
      <c r="D8538" s="492"/>
      <c r="E8538" s="492"/>
      <c r="F8538" s="492"/>
      <c r="G8538" s="492"/>
      <c r="H8538" s="199"/>
      <c r="I8538" s="199"/>
    </row>
    <row r="8539" spans="2:9" x14ac:dyDescent="0.3">
      <c r="B8539" s="285"/>
      <c r="C8539" s="492"/>
      <c r="D8539" s="492"/>
      <c r="E8539" s="492"/>
      <c r="F8539" s="492"/>
      <c r="G8539" s="492"/>
      <c r="H8539" s="199"/>
      <c r="I8539" s="199"/>
    </row>
    <row r="8540" spans="2:9" x14ac:dyDescent="0.3">
      <c r="B8540" s="285"/>
      <c r="C8540" s="492"/>
      <c r="D8540" s="492"/>
      <c r="E8540" s="492"/>
      <c r="F8540" s="492"/>
      <c r="G8540" s="492"/>
      <c r="H8540" s="199"/>
      <c r="I8540" s="199"/>
    </row>
    <row r="8541" spans="2:9" x14ac:dyDescent="0.3">
      <c r="B8541" s="285"/>
      <c r="C8541" s="492"/>
      <c r="D8541" s="492"/>
      <c r="E8541" s="492"/>
      <c r="F8541" s="492"/>
      <c r="G8541" s="492"/>
      <c r="H8541" s="199"/>
      <c r="I8541" s="199"/>
    </row>
    <row r="8542" spans="2:9" x14ac:dyDescent="0.3">
      <c r="B8542" s="285"/>
      <c r="C8542" s="492"/>
      <c r="D8542" s="492"/>
      <c r="E8542" s="492"/>
      <c r="F8542" s="492"/>
      <c r="G8542" s="492"/>
      <c r="H8542" s="199"/>
      <c r="I8542" s="199"/>
    </row>
    <row r="8543" spans="2:9" x14ac:dyDescent="0.3">
      <c r="B8543" s="285"/>
      <c r="C8543" s="492"/>
      <c r="D8543" s="492"/>
      <c r="E8543" s="492"/>
      <c r="F8543" s="492"/>
      <c r="G8543" s="492"/>
      <c r="H8543" s="199"/>
      <c r="I8543" s="199"/>
    </row>
    <row r="8544" spans="2:9" x14ac:dyDescent="0.3">
      <c r="B8544" s="285"/>
      <c r="C8544" s="492"/>
      <c r="D8544" s="492"/>
      <c r="E8544" s="492"/>
      <c r="F8544" s="492"/>
      <c r="G8544" s="492"/>
      <c r="H8544" s="199"/>
      <c r="I8544" s="199"/>
    </row>
    <row r="8545" spans="2:9" x14ac:dyDescent="0.3">
      <c r="B8545" s="285"/>
      <c r="C8545" s="492"/>
      <c r="D8545" s="492"/>
      <c r="E8545" s="492"/>
      <c r="F8545" s="492"/>
      <c r="G8545" s="492"/>
      <c r="H8545" s="199"/>
      <c r="I8545" s="199"/>
    </row>
    <row r="8546" spans="2:9" x14ac:dyDescent="0.3">
      <c r="B8546" s="285"/>
      <c r="C8546" s="492"/>
      <c r="D8546" s="492"/>
      <c r="E8546" s="492"/>
      <c r="F8546" s="492"/>
      <c r="G8546" s="492"/>
      <c r="H8546" s="199"/>
      <c r="I8546" s="199"/>
    </row>
    <row r="8547" spans="2:9" x14ac:dyDescent="0.3">
      <c r="B8547" s="285"/>
      <c r="C8547" s="492"/>
      <c r="D8547" s="492"/>
      <c r="E8547" s="492"/>
      <c r="F8547" s="492"/>
      <c r="G8547" s="492"/>
      <c r="H8547" s="199"/>
      <c r="I8547" s="199"/>
    </row>
    <row r="8548" spans="2:9" x14ac:dyDescent="0.3">
      <c r="B8548" s="285"/>
      <c r="C8548" s="492"/>
      <c r="D8548" s="492"/>
      <c r="E8548" s="492"/>
      <c r="F8548" s="492"/>
      <c r="G8548" s="492"/>
      <c r="H8548" s="199"/>
      <c r="I8548" s="199"/>
    </row>
    <row r="8549" spans="2:9" x14ac:dyDescent="0.3">
      <c r="B8549" s="285"/>
      <c r="C8549" s="492"/>
      <c r="D8549" s="492"/>
      <c r="E8549" s="492"/>
      <c r="F8549" s="492"/>
      <c r="G8549" s="492"/>
      <c r="H8549" s="199"/>
      <c r="I8549" s="199"/>
    </row>
    <row r="8550" spans="2:9" x14ac:dyDescent="0.3">
      <c r="B8550" s="285"/>
      <c r="C8550" s="492"/>
      <c r="D8550" s="492"/>
      <c r="E8550" s="492"/>
      <c r="F8550" s="492"/>
      <c r="G8550" s="492"/>
      <c r="H8550" s="199"/>
      <c r="I8550" s="199"/>
    </row>
    <row r="8551" spans="2:9" x14ac:dyDescent="0.3">
      <c r="B8551" s="285"/>
      <c r="C8551" s="492"/>
      <c r="D8551" s="492"/>
      <c r="E8551" s="492"/>
      <c r="F8551" s="492"/>
      <c r="G8551" s="492"/>
      <c r="H8551" s="199"/>
      <c r="I8551" s="199"/>
    </row>
    <row r="8552" spans="2:9" x14ac:dyDescent="0.3">
      <c r="B8552" s="285"/>
      <c r="C8552" s="492"/>
      <c r="D8552" s="492"/>
      <c r="E8552" s="492"/>
      <c r="F8552" s="492"/>
      <c r="G8552" s="492"/>
      <c r="H8552" s="199"/>
      <c r="I8552" s="199"/>
    </row>
    <row r="8553" spans="2:9" x14ac:dyDescent="0.3">
      <c r="B8553" s="285"/>
      <c r="C8553" s="492"/>
      <c r="D8553" s="492"/>
      <c r="E8553" s="492"/>
      <c r="F8553" s="492"/>
      <c r="G8553" s="492"/>
      <c r="H8553" s="199"/>
      <c r="I8553" s="199"/>
    </row>
    <row r="8554" spans="2:9" x14ac:dyDescent="0.3">
      <c r="B8554" s="285"/>
      <c r="C8554" s="492"/>
      <c r="D8554" s="492"/>
      <c r="E8554" s="492"/>
      <c r="F8554" s="492"/>
      <c r="G8554" s="492"/>
      <c r="H8554" s="199"/>
      <c r="I8554" s="199"/>
    </row>
    <row r="8555" spans="2:9" x14ac:dyDescent="0.3">
      <c r="B8555" s="285"/>
      <c r="C8555" s="492"/>
      <c r="D8555" s="492"/>
      <c r="E8555" s="492"/>
      <c r="F8555" s="492"/>
      <c r="G8555" s="492"/>
      <c r="H8555" s="199"/>
      <c r="I8555" s="199"/>
    </row>
    <row r="8556" spans="2:9" x14ac:dyDescent="0.3">
      <c r="B8556" s="285"/>
      <c r="C8556" s="492"/>
      <c r="D8556" s="492"/>
      <c r="E8556" s="492"/>
      <c r="F8556" s="492"/>
      <c r="G8556" s="492"/>
      <c r="H8556" s="199"/>
      <c r="I8556" s="199"/>
    </row>
    <row r="8557" spans="2:9" x14ac:dyDescent="0.3">
      <c r="B8557" s="285"/>
      <c r="C8557" s="492"/>
      <c r="D8557" s="492"/>
      <c r="E8557" s="492"/>
      <c r="F8557" s="492"/>
      <c r="G8557" s="492"/>
      <c r="H8557" s="199"/>
      <c r="I8557" s="199"/>
    </row>
    <row r="8558" spans="2:9" x14ac:dyDescent="0.3">
      <c r="B8558" s="285"/>
      <c r="C8558" s="492"/>
      <c r="D8558" s="492"/>
      <c r="E8558" s="492"/>
      <c r="F8558" s="492"/>
      <c r="G8558" s="492"/>
      <c r="H8558" s="199"/>
      <c r="I8558" s="199"/>
    </row>
    <row r="8559" spans="2:9" x14ac:dyDescent="0.3">
      <c r="B8559" s="285"/>
      <c r="C8559" s="492"/>
      <c r="D8559" s="492"/>
      <c r="E8559" s="492"/>
      <c r="F8559" s="492"/>
      <c r="G8559" s="492"/>
      <c r="H8559" s="199"/>
      <c r="I8559" s="199"/>
    </row>
    <row r="8560" spans="2:9" x14ac:dyDescent="0.3">
      <c r="B8560" s="285"/>
      <c r="C8560" s="492"/>
      <c r="D8560" s="492"/>
      <c r="E8560" s="492"/>
      <c r="F8560" s="492"/>
      <c r="G8560" s="492"/>
      <c r="H8560" s="199"/>
      <c r="I8560" s="199"/>
    </row>
    <row r="8561" spans="2:9" x14ac:dyDescent="0.3">
      <c r="B8561" s="285"/>
      <c r="C8561" s="492"/>
      <c r="D8561" s="492"/>
      <c r="E8561" s="492"/>
      <c r="F8561" s="492"/>
      <c r="G8561" s="492"/>
      <c r="H8561" s="199"/>
      <c r="I8561" s="199"/>
    </row>
    <row r="8562" spans="2:9" x14ac:dyDescent="0.3">
      <c r="B8562" s="285"/>
      <c r="C8562" s="492"/>
      <c r="D8562" s="492"/>
      <c r="E8562" s="492"/>
      <c r="F8562" s="492"/>
      <c r="G8562" s="492"/>
      <c r="H8562" s="199"/>
      <c r="I8562" s="199"/>
    </row>
    <row r="8563" spans="2:9" x14ac:dyDescent="0.3">
      <c r="B8563" s="285"/>
      <c r="C8563" s="492"/>
      <c r="D8563" s="492"/>
      <c r="E8563" s="492"/>
      <c r="F8563" s="492"/>
      <c r="G8563" s="492"/>
      <c r="H8563" s="199"/>
      <c r="I8563" s="199"/>
    </row>
    <row r="8564" spans="2:9" x14ac:dyDescent="0.3">
      <c r="B8564" s="285"/>
      <c r="C8564" s="492"/>
      <c r="D8564" s="492"/>
      <c r="E8564" s="492"/>
      <c r="F8564" s="492"/>
      <c r="G8564" s="492"/>
      <c r="H8564" s="199"/>
      <c r="I8564" s="199"/>
    </row>
    <row r="8565" spans="2:9" x14ac:dyDescent="0.3">
      <c r="B8565" s="285"/>
      <c r="C8565" s="492"/>
      <c r="D8565" s="492"/>
      <c r="E8565" s="492"/>
      <c r="F8565" s="492"/>
      <c r="G8565" s="492"/>
      <c r="H8565" s="199"/>
      <c r="I8565" s="199"/>
    </row>
    <row r="8566" spans="2:9" x14ac:dyDescent="0.3">
      <c r="B8566" s="285"/>
      <c r="C8566" s="492"/>
      <c r="D8566" s="492"/>
      <c r="E8566" s="492"/>
      <c r="F8566" s="492"/>
      <c r="G8566" s="492"/>
      <c r="H8566" s="199"/>
      <c r="I8566" s="199"/>
    </row>
    <row r="8567" spans="2:9" x14ac:dyDescent="0.3">
      <c r="B8567" s="285"/>
      <c r="C8567" s="492"/>
      <c r="D8567" s="492"/>
      <c r="E8567" s="492"/>
      <c r="F8567" s="492"/>
      <c r="G8567" s="492"/>
      <c r="H8567" s="199"/>
      <c r="I8567" s="199"/>
    </row>
    <row r="8568" spans="2:9" x14ac:dyDescent="0.3">
      <c r="B8568" s="285"/>
      <c r="C8568" s="492"/>
      <c r="D8568" s="492"/>
      <c r="E8568" s="492"/>
      <c r="F8568" s="492"/>
      <c r="G8568" s="492"/>
      <c r="H8568" s="199"/>
      <c r="I8568" s="199"/>
    </row>
    <row r="8569" spans="2:9" x14ac:dyDescent="0.3">
      <c r="B8569" s="285"/>
      <c r="C8569" s="492"/>
      <c r="D8569" s="492"/>
      <c r="E8569" s="492"/>
      <c r="F8569" s="492"/>
      <c r="G8569" s="492"/>
      <c r="H8569" s="199"/>
      <c r="I8569" s="199"/>
    </row>
    <row r="8570" spans="2:9" x14ac:dyDescent="0.3">
      <c r="B8570" s="285"/>
      <c r="C8570" s="492"/>
      <c r="D8570" s="492"/>
      <c r="E8570" s="492"/>
      <c r="F8570" s="492"/>
      <c r="G8570" s="492"/>
      <c r="H8570" s="199"/>
      <c r="I8570" s="199"/>
    </row>
    <row r="8571" spans="2:9" x14ac:dyDescent="0.3">
      <c r="B8571" s="285"/>
      <c r="C8571" s="492"/>
      <c r="D8571" s="492"/>
      <c r="E8571" s="492"/>
      <c r="F8571" s="492"/>
      <c r="G8571" s="492"/>
      <c r="H8571" s="199"/>
      <c r="I8571" s="199"/>
    </row>
    <row r="8572" spans="2:9" x14ac:dyDescent="0.3">
      <c r="B8572" s="285"/>
      <c r="C8572" s="492"/>
      <c r="D8572" s="492"/>
      <c r="E8572" s="492"/>
      <c r="F8572" s="492"/>
      <c r="G8572" s="492"/>
      <c r="H8572" s="199"/>
      <c r="I8572" s="199"/>
    </row>
    <row r="8573" spans="2:9" x14ac:dyDescent="0.3">
      <c r="B8573" s="285"/>
      <c r="C8573" s="492"/>
      <c r="D8573" s="492"/>
      <c r="E8573" s="492"/>
      <c r="F8573" s="492"/>
      <c r="G8573" s="492"/>
      <c r="H8573" s="199"/>
      <c r="I8573" s="199"/>
    </row>
    <row r="8574" spans="2:9" x14ac:dyDescent="0.3">
      <c r="B8574" s="285"/>
      <c r="C8574" s="492"/>
      <c r="D8574" s="492"/>
      <c r="E8574" s="492"/>
      <c r="F8574" s="492"/>
      <c r="G8574" s="492"/>
      <c r="H8574" s="199"/>
      <c r="I8574" s="199"/>
    </row>
    <row r="8575" spans="2:9" x14ac:dyDescent="0.3">
      <c r="B8575" s="285"/>
      <c r="C8575" s="492"/>
      <c r="D8575" s="492"/>
      <c r="E8575" s="492"/>
      <c r="F8575" s="492"/>
      <c r="G8575" s="492"/>
      <c r="H8575" s="199"/>
      <c r="I8575" s="199"/>
    </row>
    <row r="8576" spans="2:9" x14ac:dyDescent="0.3">
      <c r="B8576" s="285"/>
      <c r="C8576" s="492"/>
      <c r="D8576" s="492"/>
      <c r="E8576" s="492"/>
      <c r="F8576" s="492"/>
      <c r="G8576" s="492"/>
      <c r="H8576" s="199"/>
      <c r="I8576" s="199"/>
    </row>
    <row r="8577" spans="2:9" x14ac:dyDescent="0.3">
      <c r="B8577" s="285"/>
      <c r="C8577" s="492"/>
      <c r="D8577" s="492"/>
      <c r="E8577" s="492"/>
      <c r="F8577" s="492"/>
      <c r="G8577" s="492"/>
      <c r="H8577" s="199"/>
      <c r="I8577" s="199"/>
    </row>
    <row r="8578" spans="2:9" x14ac:dyDescent="0.3">
      <c r="B8578" s="285"/>
      <c r="C8578" s="492"/>
      <c r="D8578" s="492"/>
      <c r="E8578" s="492"/>
      <c r="F8578" s="492"/>
      <c r="G8578" s="492"/>
      <c r="H8578" s="199"/>
      <c r="I8578" s="199"/>
    </row>
    <row r="8579" spans="2:9" x14ac:dyDescent="0.3">
      <c r="B8579" s="285"/>
      <c r="C8579" s="492"/>
      <c r="D8579" s="492"/>
      <c r="E8579" s="492"/>
      <c r="F8579" s="492"/>
      <c r="G8579" s="492"/>
      <c r="H8579" s="199"/>
      <c r="I8579" s="199"/>
    </row>
    <row r="8580" spans="2:9" x14ac:dyDescent="0.3">
      <c r="B8580" s="285"/>
      <c r="C8580" s="492"/>
      <c r="D8580" s="492"/>
      <c r="E8580" s="492"/>
      <c r="F8580" s="492"/>
      <c r="G8580" s="492"/>
      <c r="H8580" s="199"/>
      <c r="I8580" s="199"/>
    </row>
    <row r="8581" spans="2:9" x14ac:dyDescent="0.3">
      <c r="B8581" s="285"/>
      <c r="C8581" s="492"/>
      <c r="D8581" s="492"/>
      <c r="E8581" s="492"/>
      <c r="F8581" s="492"/>
      <c r="G8581" s="492"/>
      <c r="H8581" s="199"/>
      <c r="I8581" s="199"/>
    </row>
    <row r="8582" spans="2:9" x14ac:dyDescent="0.3">
      <c r="B8582" s="285"/>
      <c r="C8582" s="492"/>
      <c r="D8582" s="492"/>
      <c r="E8582" s="492"/>
      <c r="F8582" s="492"/>
      <c r="G8582" s="492"/>
      <c r="H8582" s="199"/>
      <c r="I8582" s="199"/>
    </row>
    <row r="8583" spans="2:9" x14ac:dyDescent="0.3">
      <c r="B8583" s="285"/>
      <c r="C8583" s="492"/>
      <c r="D8583" s="492"/>
      <c r="E8583" s="492"/>
      <c r="F8583" s="492"/>
      <c r="G8583" s="492"/>
      <c r="H8583" s="199"/>
      <c r="I8583" s="199"/>
    </row>
    <row r="8584" spans="2:9" x14ac:dyDescent="0.3">
      <c r="B8584" s="285"/>
      <c r="C8584" s="492"/>
      <c r="D8584" s="492"/>
      <c r="E8584" s="492"/>
      <c r="F8584" s="492"/>
      <c r="G8584" s="492"/>
      <c r="H8584" s="199"/>
      <c r="I8584" s="199"/>
    </row>
    <row r="8585" spans="2:9" x14ac:dyDescent="0.3">
      <c r="B8585" s="285"/>
      <c r="C8585" s="492"/>
      <c r="D8585" s="492"/>
      <c r="E8585" s="492"/>
      <c r="F8585" s="492"/>
      <c r="G8585" s="492"/>
      <c r="H8585" s="199"/>
      <c r="I8585" s="199"/>
    </row>
    <row r="8586" spans="2:9" x14ac:dyDescent="0.3">
      <c r="B8586" s="285"/>
      <c r="C8586" s="492"/>
      <c r="D8586" s="492"/>
      <c r="E8586" s="492"/>
      <c r="F8586" s="492"/>
      <c r="G8586" s="492"/>
      <c r="H8586" s="199"/>
      <c r="I8586" s="199"/>
    </row>
    <row r="8587" spans="2:9" x14ac:dyDescent="0.3">
      <c r="B8587" s="285"/>
      <c r="C8587" s="492"/>
      <c r="D8587" s="492"/>
      <c r="E8587" s="492"/>
      <c r="F8587" s="492"/>
      <c r="G8587" s="492"/>
      <c r="H8587" s="199"/>
      <c r="I8587" s="199"/>
    </row>
    <row r="8588" spans="2:9" x14ac:dyDescent="0.3">
      <c r="B8588" s="285"/>
      <c r="C8588" s="492"/>
      <c r="D8588" s="492"/>
      <c r="E8588" s="492"/>
      <c r="F8588" s="492"/>
      <c r="G8588" s="492"/>
      <c r="H8588" s="199"/>
      <c r="I8588" s="199"/>
    </row>
    <row r="8589" spans="2:9" x14ac:dyDescent="0.3">
      <c r="B8589" s="285"/>
      <c r="C8589" s="492"/>
      <c r="D8589" s="492"/>
      <c r="E8589" s="492"/>
      <c r="F8589" s="492"/>
      <c r="G8589" s="492"/>
      <c r="H8589" s="199"/>
      <c r="I8589" s="199"/>
    </row>
    <row r="8590" spans="2:9" x14ac:dyDescent="0.3">
      <c r="B8590" s="285"/>
      <c r="C8590" s="492"/>
      <c r="D8590" s="492"/>
      <c r="E8590" s="492"/>
      <c r="F8590" s="492"/>
      <c r="G8590" s="492"/>
      <c r="H8590" s="199"/>
      <c r="I8590" s="199"/>
    </row>
    <row r="8591" spans="2:9" x14ac:dyDescent="0.3">
      <c r="B8591" s="285"/>
      <c r="C8591" s="492"/>
      <c r="D8591" s="492"/>
      <c r="E8591" s="492"/>
      <c r="F8591" s="492"/>
      <c r="G8591" s="492"/>
      <c r="H8591" s="199"/>
      <c r="I8591" s="199"/>
    </row>
    <row r="8592" spans="2:9" x14ac:dyDescent="0.3">
      <c r="B8592" s="285"/>
      <c r="C8592" s="492"/>
      <c r="D8592" s="492"/>
      <c r="E8592" s="492"/>
      <c r="F8592" s="492"/>
      <c r="G8592" s="492"/>
      <c r="H8592" s="199"/>
      <c r="I8592" s="199"/>
    </row>
    <row r="8593" spans="2:9" x14ac:dyDescent="0.3">
      <c r="B8593" s="285"/>
      <c r="C8593" s="492"/>
      <c r="D8593" s="492"/>
      <c r="E8593" s="492"/>
      <c r="F8593" s="492"/>
      <c r="G8593" s="492"/>
      <c r="H8593" s="199"/>
      <c r="I8593" s="199"/>
    </row>
    <row r="8594" spans="2:9" x14ac:dyDescent="0.3">
      <c r="B8594" s="285"/>
      <c r="C8594" s="492"/>
      <c r="D8594" s="492"/>
      <c r="E8594" s="492"/>
      <c r="F8594" s="492"/>
      <c r="G8594" s="492"/>
      <c r="H8594" s="199"/>
      <c r="I8594" s="199"/>
    </row>
    <row r="8595" spans="2:9" x14ac:dyDescent="0.3">
      <c r="B8595" s="285"/>
      <c r="C8595" s="492"/>
      <c r="D8595" s="492"/>
      <c r="E8595" s="492"/>
      <c r="F8595" s="492"/>
      <c r="G8595" s="492"/>
      <c r="H8595" s="199"/>
      <c r="I8595" s="199"/>
    </row>
    <row r="8596" spans="2:9" x14ac:dyDescent="0.3">
      <c r="B8596" s="285"/>
      <c r="C8596" s="492"/>
      <c r="D8596" s="492"/>
      <c r="E8596" s="492"/>
      <c r="F8596" s="492"/>
      <c r="G8596" s="492"/>
      <c r="H8596" s="199"/>
      <c r="I8596" s="199"/>
    </row>
    <row r="8597" spans="2:9" x14ac:dyDescent="0.3">
      <c r="B8597" s="285"/>
      <c r="C8597" s="492"/>
      <c r="D8597" s="492"/>
      <c r="E8597" s="492"/>
      <c r="F8597" s="492"/>
      <c r="G8597" s="492"/>
      <c r="H8597" s="199"/>
      <c r="I8597" s="199"/>
    </row>
    <row r="8598" spans="2:9" x14ac:dyDescent="0.3">
      <c r="B8598" s="285"/>
      <c r="C8598" s="492"/>
      <c r="D8598" s="492"/>
      <c r="E8598" s="492"/>
      <c r="F8598" s="492"/>
      <c r="G8598" s="492"/>
      <c r="H8598" s="199"/>
      <c r="I8598" s="199"/>
    </row>
    <row r="8599" spans="2:9" x14ac:dyDescent="0.3">
      <c r="B8599" s="285"/>
      <c r="C8599" s="492"/>
      <c r="D8599" s="492"/>
      <c r="E8599" s="492"/>
      <c r="F8599" s="492"/>
      <c r="G8599" s="492"/>
      <c r="H8599" s="199"/>
      <c r="I8599" s="199"/>
    </row>
    <row r="8600" spans="2:9" x14ac:dyDescent="0.3">
      <c r="B8600" s="285"/>
      <c r="C8600" s="492"/>
      <c r="D8600" s="492"/>
      <c r="E8600" s="492"/>
      <c r="F8600" s="492"/>
      <c r="G8600" s="492"/>
      <c r="H8600" s="199"/>
      <c r="I8600" s="199"/>
    </row>
    <row r="8601" spans="2:9" x14ac:dyDescent="0.3">
      <c r="B8601" s="285"/>
      <c r="C8601" s="492"/>
      <c r="D8601" s="492"/>
      <c r="E8601" s="492"/>
      <c r="F8601" s="492"/>
      <c r="G8601" s="492"/>
      <c r="H8601" s="199"/>
      <c r="I8601" s="199"/>
    </row>
    <row r="8602" spans="2:9" x14ac:dyDescent="0.3">
      <c r="B8602" s="285"/>
      <c r="C8602" s="492"/>
      <c r="D8602" s="492"/>
      <c r="E8602" s="492"/>
      <c r="F8602" s="492"/>
      <c r="G8602" s="492"/>
      <c r="H8602" s="199"/>
      <c r="I8602" s="199"/>
    </row>
    <row r="8603" spans="2:9" x14ac:dyDescent="0.3">
      <c r="B8603" s="285"/>
      <c r="C8603" s="492"/>
      <c r="D8603" s="492"/>
      <c r="E8603" s="492"/>
      <c r="F8603" s="492"/>
      <c r="G8603" s="492"/>
      <c r="H8603" s="199"/>
      <c r="I8603" s="199"/>
    </row>
    <row r="8604" spans="2:9" x14ac:dyDescent="0.3">
      <c r="B8604" s="285"/>
      <c r="C8604" s="492"/>
      <c r="D8604" s="492"/>
      <c r="E8604" s="492"/>
      <c r="F8604" s="492"/>
      <c r="G8604" s="492"/>
      <c r="H8604" s="199"/>
      <c r="I8604" s="199"/>
    </row>
    <row r="8605" spans="2:9" x14ac:dyDescent="0.3">
      <c r="B8605" s="285"/>
      <c r="C8605" s="492"/>
      <c r="D8605" s="492"/>
      <c r="E8605" s="492"/>
      <c r="F8605" s="492"/>
      <c r="G8605" s="492"/>
      <c r="H8605" s="199"/>
      <c r="I8605" s="199"/>
    </row>
    <row r="8606" spans="2:9" x14ac:dyDescent="0.3">
      <c r="B8606" s="285"/>
      <c r="C8606" s="492"/>
      <c r="D8606" s="492"/>
      <c r="E8606" s="492"/>
      <c r="F8606" s="492"/>
      <c r="G8606" s="492"/>
      <c r="H8606" s="199"/>
      <c r="I8606" s="199"/>
    </row>
    <row r="8607" spans="2:9" x14ac:dyDescent="0.3">
      <c r="B8607" s="285"/>
      <c r="C8607" s="492"/>
      <c r="D8607" s="492"/>
      <c r="E8607" s="492"/>
      <c r="F8607" s="492"/>
      <c r="G8607" s="492"/>
      <c r="H8607" s="199"/>
      <c r="I8607" s="199"/>
    </row>
    <row r="8608" spans="2:9" x14ac:dyDescent="0.3">
      <c r="B8608" s="285"/>
      <c r="C8608" s="492"/>
      <c r="D8608" s="492"/>
      <c r="E8608" s="492"/>
      <c r="F8608" s="492"/>
      <c r="G8608" s="492"/>
      <c r="H8608" s="199"/>
      <c r="I8608" s="199"/>
    </row>
    <row r="8609" spans="2:9" x14ac:dyDescent="0.3">
      <c r="B8609" s="285"/>
      <c r="C8609" s="492"/>
      <c r="D8609" s="492"/>
      <c r="E8609" s="492"/>
      <c r="F8609" s="492"/>
      <c r="G8609" s="492"/>
      <c r="H8609" s="199"/>
      <c r="I8609" s="199"/>
    </row>
    <row r="8610" spans="2:9" x14ac:dyDescent="0.3">
      <c r="B8610" s="285"/>
      <c r="C8610" s="492"/>
      <c r="D8610" s="492"/>
      <c r="E8610" s="492"/>
      <c r="F8610" s="492"/>
      <c r="G8610" s="492"/>
      <c r="H8610" s="199"/>
      <c r="I8610" s="199"/>
    </row>
    <row r="8611" spans="2:9" x14ac:dyDescent="0.3">
      <c r="B8611" s="285"/>
      <c r="C8611" s="492"/>
      <c r="D8611" s="492"/>
      <c r="E8611" s="492"/>
      <c r="F8611" s="492"/>
      <c r="G8611" s="492"/>
      <c r="H8611" s="199"/>
      <c r="I8611" s="199"/>
    </row>
    <row r="8612" spans="2:9" x14ac:dyDescent="0.3">
      <c r="B8612" s="285"/>
      <c r="C8612" s="492"/>
      <c r="D8612" s="492"/>
      <c r="E8612" s="492"/>
      <c r="F8612" s="492"/>
      <c r="G8612" s="492"/>
      <c r="H8612" s="199"/>
      <c r="I8612" s="199"/>
    </row>
    <row r="8613" spans="2:9" x14ac:dyDescent="0.3">
      <c r="B8613" s="285"/>
      <c r="C8613" s="492"/>
      <c r="D8613" s="492"/>
      <c r="E8613" s="492"/>
      <c r="F8613" s="492"/>
      <c r="G8613" s="492"/>
      <c r="H8613" s="199"/>
      <c r="I8613" s="199"/>
    </row>
    <row r="8614" spans="2:9" x14ac:dyDescent="0.3">
      <c r="B8614" s="285"/>
      <c r="C8614" s="492"/>
      <c r="D8614" s="492"/>
      <c r="E8614" s="492"/>
      <c r="F8614" s="492"/>
      <c r="G8614" s="492"/>
      <c r="H8614" s="199"/>
      <c r="I8614" s="199"/>
    </row>
    <row r="8615" spans="2:9" x14ac:dyDescent="0.3">
      <c r="B8615" s="285"/>
      <c r="C8615" s="492"/>
      <c r="D8615" s="492"/>
      <c r="E8615" s="492"/>
      <c r="F8615" s="492"/>
      <c r="G8615" s="492"/>
      <c r="H8615" s="199"/>
      <c r="I8615" s="199"/>
    </row>
    <row r="8616" spans="2:9" x14ac:dyDescent="0.3">
      <c r="B8616" s="285"/>
      <c r="C8616" s="492"/>
      <c r="D8616" s="492"/>
      <c r="E8616" s="492"/>
      <c r="F8616" s="492"/>
      <c r="G8616" s="492"/>
      <c r="H8616" s="199"/>
      <c r="I8616" s="199"/>
    </row>
    <row r="8617" spans="2:9" x14ac:dyDescent="0.3">
      <c r="B8617" s="285"/>
      <c r="C8617" s="492"/>
      <c r="D8617" s="492"/>
      <c r="E8617" s="492"/>
      <c r="F8617" s="492"/>
      <c r="G8617" s="492"/>
      <c r="H8617" s="199"/>
      <c r="I8617" s="199"/>
    </row>
    <row r="8618" spans="2:9" x14ac:dyDescent="0.3">
      <c r="B8618" s="285"/>
      <c r="C8618" s="492"/>
      <c r="D8618" s="492"/>
      <c r="E8618" s="492"/>
      <c r="F8618" s="492"/>
      <c r="G8618" s="492"/>
      <c r="H8618" s="199"/>
      <c r="I8618" s="199"/>
    </row>
    <row r="8619" spans="2:9" x14ac:dyDescent="0.3">
      <c r="B8619" s="285"/>
      <c r="C8619" s="492"/>
      <c r="D8619" s="492"/>
      <c r="E8619" s="492"/>
      <c r="F8619" s="492"/>
      <c r="G8619" s="492"/>
      <c r="H8619" s="199"/>
      <c r="I8619" s="199"/>
    </row>
    <row r="8620" spans="2:9" x14ac:dyDescent="0.3">
      <c r="B8620" s="285"/>
      <c r="C8620" s="492"/>
      <c r="D8620" s="492"/>
      <c r="E8620" s="492"/>
      <c r="F8620" s="492"/>
      <c r="G8620" s="492"/>
      <c r="H8620" s="199"/>
      <c r="I8620" s="199"/>
    </row>
    <row r="8621" spans="2:9" x14ac:dyDescent="0.3">
      <c r="B8621" s="285"/>
      <c r="C8621" s="492"/>
      <c r="D8621" s="492"/>
      <c r="E8621" s="492"/>
      <c r="F8621" s="492"/>
      <c r="G8621" s="492"/>
      <c r="H8621" s="199"/>
      <c r="I8621" s="199"/>
    </row>
    <row r="8622" spans="2:9" x14ac:dyDescent="0.3">
      <c r="B8622" s="285"/>
      <c r="C8622" s="492"/>
      <c r="D8622" s="492"/>
      <c r="E8622" s="492"/>
      <c r="F8622" s="492"/>
      <c r="G8622" s="492"/>
      <c r="H8622" s="199"/>
      <c r="I8622" s="199"/>
    </row>
    <row r="8623" spans="2:9" x14ac:dyDescent="0.3">
      <c r="B8623" s="285"/>
      <c r="C8623" s="492"/>
      <c r="D8623" s="492"/>
      <c r="E8623" s="492"/>
      <c r="F8623" s="492"/>
      <c r="G8623" s="492"/>
      <c r="H8623" s="199"/>
      <c r="I8623" s="199"/>
    </row>
    <row r="8624" spans="2:9" x14ac:dyDescent="0.3">
      <c r="B8624" s="285"/>
      <c r="C8624" s="492"/>
      <c r="D8624" s="492"/>
      <c r="E8624" s="492"/>
      <c r="F8624" s="492"/>
      <c r="G8624" s="492"/>
      <c r="H8624" s="199"/>
      <c r="I8624" s="199"/>
    </row>
    <row r="8625" spans="2:9" x14ac:dyDescent="0.3">
      <c r="B8625" s="285"/>
      <c r="C8625" s="492"/>
      <c r="D8625" s="492"/>
      <c r="E8625" s="492"/>
      <c r="F8625" s="492"/>
      <c r="G8625" s="492"/>
      <c r="H8625" s="199"/>
      <c r="I8625" s="199"/>
    </row>
    <row r="8626" spans="2:9" x14ac:dyDescent="0.3">
      <c r="B8626" s="285"/>
      <c r="C8626" s="492"/>
      <c r="D8626" s="492"/>
      <c r="E8626" s="492"/>
      <c r="F8626" s="492"/>
      <c r="G8626" s="492"/>
      <c r="H8626" s="199"/>
      <c r="I8626" s="199"/>
    </row>
    <row r="8627" spans="2:9" x14ac:dyDescent="0.3">
      <c r="B8627" s="285"/>
      <c r="C8627" s="492"/>
      <c r="D8627" s="492"/>
      <c r="E8627" s="492"/>
      <c r="F8627" s="492"/>
      <c r="G8627" s="492"/>
      <c r="H8627" s="199"/>
      <c r="I8627" s="199"/>
    </row>
    <row r="8628" spans="2:9" x14ac:dyDescent="0.3">
      <c r="B8628" s="285"/>
      <c r="C8628" s="492"/>
      <c r="D8628" s="492"/>
      <c r="E8628" s="492"/>
      <c r="F8628" s="492"/>
      <c r="G8628" s="492"/>
      <c r="H8628" s="199"/>
      <c r="I8628" s="199"/>
    </row>
    <row r="8629" spans="2:9" x14ac:dyDescent="0.3">
      <c r="B8629" s="285"/>
      <c r="C8629" s="492"/>
      <c r="D8629" s="492"/>
      <c r="E8629" s="492"/>
      <c r="F8629" s="492"/>
      <c r="G8629" s="492"/>
      <c r="H8629" s="199"/>
      <c r="I8629" s="199"/>
    </row>
    <row r="8630" spans="2:9" x14ac:dyDescent="0.3">
      <c r="B8630" s="285"/>
      <c r="C8630" s="492"/>
      <c r="D8630" s="492"/>
      <c r="E8630" s="492"/>
      <c r="F8630" s="492"/>
      <c r="G8630" s="492"/>
      <c r="H8630" s="199"/>
      <c r="I8630" s="199"/>
    </row>
    <row r="8631" spans="2:9" x14ac:dyDescent="0.3">
      <c r="B8631" s="285"/>
      <c r="C8631" s="492"/>
      <c r="D8631" s="492"/>
      <c r="E8631" s="492"/>
      <c r="F8631" s="492"/>
      <c r="G8631" s="492"/>
      <c r="H8631" s="199"/>
      <c r="I8631" s="199"/>
    </row>
    <row r="8632" spans="2:9" x14ac:dyDescent="0.3">
      <c r="B8632" s="285"/>
      <c r="C8632" s="492"/>
      <c r="D8632" s="492"/>
      <c r="E8632" s="492"/>
      <c r="F8632" s="492"/>
      <c r="G8632" s="492"/>
      <c r="H8632" s="199"/>
      <c r="I8632" s="199"/>
    </row>
    <row r="8633" spans="2:9" x14ac:dyDescent="0.3">
      <c r="B8633" s="285"/>
      <c r="C8633" s="492"/>
      <c r="D8633" s="492"/>
      <c r="E8633" s="492"/>
      <c r="F8633" s="492"/>
      <c r="G8633" s="492"/>
      <c r="H8633" s="199"/>
      <c r="I8633" s="199"/>
    </row>
    <row r="8634" spans="2:9" x14ac:dyDescent="0.3">
      <c r="B8634" s="285"/>
      <c r="C8634" s="492"/>
      <c r="D8634" s="492"/>
      <c r="E8634" s="492"/>
      <c r="F8634" s="492"/>
      <c r="G8634" s="492"/>
      <c r="H8634" s="199"/>
      <c r="I8634" s="199"/>
    </row>
    <row r="8635" spans="2:9" x14ac:dyDescent="0.3">
      <c r="B8635" s="285"/>
      <c r="C8635" s="492"/>
      <c r="D8635" s="492"/>
      <c r="E8635" s="492"/>
      <c r="F8635" s="492"/>
      <c r="G8635" s="492"/>
      <c r="H8635" s="199"/>
      <c r="I8635" s="199"/>
    </row>
    <row r="8636" spans="2:9" x14ac:dyDescent="0.3">
      <c r="B8636" s="285"/>
      <c r="C8636" s="492"/>
      <c r="D8636" s="492"/>
      <c r="E8636" s="492"/>
      <c r="F8636" s="492"/>
      <c r="G8636" s="492"/>
      <c r="H8636" s="199"/>
      <c r="I8636" s="199"/>
    </row>
    <row r="8637" spans="2:9" x14ac:dyDescent="0.3">
      <c r="B8637" s="285"/>
      <c r="C8637" s="492"/>
      <c r="D8637" s="492"/>
      <c r="E8637" s="492"/>
      <c r="F8637" s="492"/>
      <c r="G8637" s="492"/>
      <c r="H8637" s="199"/>
      <c r="I8637" s="199"/>
    </row>
    <row r="8638" spans="2:9" x14ac:dyDescent="0.3">
      <c r="B8638" s="285"/>
      <c r="C8638" s="492"/>
      <c r="D8638" s="492"/>
      <c r="E8638" s="492"/>
      <c r="F8638" s="492"/>
      <c r="G8638" s="492"/>
      <c r="H8638" s="199"/>
      <c r="I8638" s="199"/>
    </row>
    <row r="8639" spans="2:9" x14ac:dyDescent="0.3">
      <c r="B8639" s="285"/>
      <c r="C8639" s="492"/>
      <c r="D8639" s="492"/>
      <c r="E8639" s="492"/>
      <c r="F8639" s="492"/>
      <c r="G8639" s="492"/>
      <c r="H8639" s="199"/>
      <c r="I8639" s="199"/>
    </row>
    <row r="8640" spans="2:9" x14ac:dyDescent="0.3">
      <c r="B8640" s="285"/>
      <c r="C8640" s="492"/>
      <c r="D8640" s="492"/>
      <c r="E8640" s="492"/>
      <c r="F8640" s="492"/>
      <c r="G8640" s="492"/>
      <c r="H8640" s="199"/>
      <c r="I8640" s="199"/>
    </row>
    <row r="8641" spans="2:9" x14ac:dyDescent="0.3">
      <c r="B8641" s="285"/>
      <c r="C8641" s="492"/>
      <c r="D8641" s="492"/>
      <c r="E8641" s="492"/>
      <c r="F8641" s="492"/>
      <c r="G8641" s="492"/>
      <c r="H8641" s="199"/>
      <c r="I8641" s="199"/>
    </row>
    <row r="8642" spans="2:9" x14ac:dyDescent="0.3">
      <c r="B8642" s="285"/>
      <c r="C8642" s="492"/>
      <c r="D8642" s="492"/>
      <c r="E8642" s="492"/>
      <c r="F8642" s="492"/>
      <c r="G8642" s="492"/>
      <c r="H8642" s="199"/>
      <c r="I8642" s="199"/>
    </row>
    <row r="8643" spans="2:9" x14ac:dyDescent="0.3">
      <c r="B8643" s="285"/>
      <c r="C8643" s="492"/>
      <c r="D8643" s="492"/>
      <c r="E8643" s="492"/>
      <c r="F8643" s="492"/>
      <c r="G8643" s="492"/>
      <c r="H8643" s="199"/>
      <c r="I8643" s="199"/>
    </row>
    <row r="8644" spans="2:9" x14ac:dyDescent="0.3">
      <c r="B8644" s="285"/>
      <c r="C8644" s="492"/>
      <c r="D8644" s="492"/>
      <c r="E8644" s="492"/>
      <c r="F8644" s="492"/>
      <c r="G8644" s="492"/>
      <c r="H8644" s="199"/>
      <c r="I8644" s="199"/>
    </row>
    <row r="8645" spans="2:9" x14ac:dyDescent="0.3">
      <c r="B8645" s="285"/>
      <c r="C8645" s="492"/>
      <c r="D8645" s="492"/>
      <c r="E8645" s="492"/>
      <c r="F8645" s="492"/>
      <c r="G8645" s="492"/>
      <c r="H8645" s="199"/>
      <c r="I8645" s="199"/>
    </row>
    <row r="8646" spans="2:9" x14ac:dyDescent="0.3">
      <c r="B8646" s="285"/>
      <c r="C8646" s="492"/>
      <c r="D8646" s="492"/>
      <c r="E8646" s="492"/>
      <c r="F8646" s="492"/>
      <c r="G8646" s="492"/>
      <c r="H8646" s="199"/>
      <c r="I8646" s="199"/>
    </row>
    <row r="8647" spans="2:9" x14ac:dyDescent="0.3">
      <c r="B8647" s="285"/>
      <c r="C8647" s="492"/>
      <c r="D8647" s="492"/>
      <c r="E8647" s="492"/>
      <c r="F8647" s="492"/>
      <c r="G8647" s="492"/>
      <c r="H8647" s="199"/>
      <c r="I8647" s="199"/>
    </row>
    <row r="8648" spans="2:9" x14ac:dyDescent="0.3">
      <c r="B8648" s="285"/>
      <c r="C8648" s="492"/>
      <c r="D8648" s="492"/>
      <c r="E8648" s="492"/>
      <c r="F8648" s="492"/>
      <c r="G8648" s="492"/>
      <c r="H8648" s="199"/>
      <c r="I8648" s="199"/>
    </row>
    <row r="8649" spans="2:9" x14ac:dyDescent="0.3">
      <c r="B8649" s="285"/>
      <c r="C8649" s="492"/>
      <c r="D8649" s="492"/>
      <c r="E8649" s="492"/>
      <c r="F8649" s="492"/>
      <c r="G8649" s="492"/>
      <c r="H8649" s="199"/>
      <c r="I8649" s="199"/>
    </row>
    <row r="8650" spans="2:9" x14ac:dyDescent="0.3">
      <c r="B8650" s="285"/>
      <c r="C8650" s="492"/>
      <c r="D8650" s="492"/>
      <c r="E8650" s="492"/>
      <c r="F8650" s="492"/>
      <c r="G8650" s="492"/>
      <c r="H8650" s="199"/>
      <c r="I8650" s="199"/>
    </row>
    <row r="8651" spans="2:9" x14ac:dyDescent="0.3">
      <c r="B8651" s="285"/>
      <c r="C8651" s="492"/>
      <c r="D8651" s="492"/>
      <c r="E8651" s="492"/>
      <c r="F8651" s="492"/>
      <c r="G8651" s="492"/>
      <c r="H8651" s="199"/>
      <c r="I8651" s="199"/>
    </row>
    <row r="8652" spans="2:9" x14ac:dyDescent="0.3">
      <c r="B8652" s="285"/>
      <c r="C8652" s="492"/>
      <c r="D8652" s="492"/>
      <c r="E8652" s="492"/>
      <c r="F8652" s="492"/>
      <c r="G8652" s="492"/>
      <c r="H8652" s="199"/>
      <c r="I8652" s="199"/>
    </row>
    <row r="8653" spans="2:9" x14ac:dyDescent="0.3">
      <c r="B8653" s="285"/>
      <c r="C8653" s="492"/>
      <c r="D8653" s="492"/>
      <c r="E8653" s="492"/>
      <c r="F8653" s="492"/>
      <c r="G8653" s="492"/>
      <c r="H8653" s="199"/>
      <c r="I8653" s="199"/>
    </row>
    <row r="8654" spans="2:9" x14ac:dyDescent="0.3">
      <c r="B8654" s="285"/>
      <c r="C8654" s="492"/>
      <c r="D8654" s="492"/>
      <c r="E8654" s="492"/>
      <c r="F8654" s="492"/>
      <c r="G8654" s="492"/>
      <c r="H8654" s="199"/>
      <c r="I8654" s="199"/>
    </row>
    <row r="8655" spans="2:9" x14ac:dyDescent="0.3">
      <c r="B8655" s="285"/>
      <c r="C8655" s="492"/>
      <c r="D8655" s="492"/>
      <c r="E8655" s="492"/>
      <c r="F8655" s="492"/>
      <c r="G8655" s="492"/>
      <c r="H8655" s="199"/>
      <c r="I8655" s="199"/>
    </row>
    <row r="8656" spans="2:9" x14ac:dyDescent="0.3">
      <c r="B8656" s="285"/>
      <c r="C8656" s="492"/>
      <c r="D8656" s="492"/>
      <c r="E8656" s="492"/>
      <c r="F8656" s="492"/>
      <c r="G8656" s="492"/>
      <c r="H8656" s="199"/>
      <c r="I8656" s="199"/>
    </row>
    <row r="8657" spans="2:9" x14ac:dyDescent="0.3">
      <c r="B8657" s="285"/>
      <c r="C8657" s="492"/>
      <c r="D8657" s="492"/>
      <c r="E8657" s="492"/>
      <c r="F8657" s="492"/>
      <c r="G8657" s="492"/>
      <c r="H8657" s="199"/>
      <c r="I8657" s="199"/>
    </row>
    <row r="8658" spans="2:9" x14ac:dyDescent="0.3">
      <c r="B8658" s="285"/>
      <c r="C8658" s="492"/>
      <c r="D8658" s="492"/>
      <c r="E8658" s="492"/>
      <c r="F8658" s="492"/>
      <c r="G8658" s="492"/>
      <c r="H8658" s="199"/>
      <c r="I8658" s="199"/>
    </row>
    <row r="8659" spans="2:9" x14ac:dyDescent="0.3">
      <c r="B8659" s="285"/>
      <c r="C8659" s="492"/>
      <c r="D8659" s="492"/>
      <c r="E8659" s="492"/>
      <c r="F8659" s="492"/>
      <c r="G8659" s="492"/>
      <c r="H8659" s="199"/>
      <c r="I8659" s="199"/>
    </row>
    <row r="8660" spans="2:9" x14ac:dyDescent="0.3">
      <c r="B8660" s="285"/>
      <c r="C8660" s="492"/>
      <c r="D8660" s="492"/>
      <c r="E8660" s="492"/>
      <c r="F8660" s="492"/>
      <c r="G8660" s="492"/>
      <c r="H8660" s="199"/>
      <c r="I8660" s="199"/>
    </row>
    <row r="8661" spans="2:9" x14ac:dyDescent="0.3">
      <c r="B8661" s="285"/>
      <c r="C8661" s="492"/>
      <c r="D8661" s="492"/>
      <c r="E8661" s="492"/>
      <c r="F8661" s="492"/>
      <c r="G8661" s="492"/>
      <c r="H8661" s="199"/>
      <c r="I8661" s="199"/>
    </row>
    <row r="8662" spans="2:9" x14ac:dyDescent="0.3">
      <c r="B8662" s="285"/>
      <c r="C8662" s="492"/>
      <c r="D8662" s="492"/>
      <c r="E8662" s="492"/>
      <c r="F8662" s="492"/>
      <c r="G8662" s="492"/>
      <c r="H8662" s="199"/>
      <c r="I8662" s="199"/>
    </row>
    <row r="8663" spans="2:9" x14ac:dyDescent="0.3">
      <c r="B8663" s="285"/>
      <c r="C8663" s="492"/>
      <c r="D8663" s="492"/>
      <c r="E8663" s="492"/>
      <c r="F8663" s="492"/>
      <c r="G8663" s="492"/>
      <c r="H8663" s="199"/>
      <c r="I8663" s="199"/>
    </row>
    <row r="8664" spans="2:9" x14ac:dyDescent="0.3">
      <c r="B8664" s="285"/>
      <c r="C8664" s="492"/>
      <c r="D8664" s="492"/>
      <c r="E8664" s="492"/>
      <c r="F8664" s="492"/>
      <c r="G8664" s="492"/>
      <c r="H8664" s="199"/>
      <c r="I8664" s="199"/>
    </row>
    <row r="8665" spans="2:9" x14ac:dyDescent="0.3">
      <c r="B8665" s="285"/>
      <c r="C8665" s="492"/>
      <c r="D8665" s="492"/>
      <c r="E8665" s="492"/>
      <c r="F8665" s="492"/>
      <c r="G8665" s="492"/>
      <c r="H8665" s="199"/>
      <c r="I8665" s="199"/>
    </row>
    <row r="8666" spans="2:9" x14ac:dyDescent="0.3">
      <c r="B8666" s="285"/>
      <c r="C8666" s="492"/>
      <c r="D8666" s="492"/>
      <c r="E8666" s="492"/>
      <c r="F8666" s="492"/>
      <c r="G8666" s="492"/>
      <c r="H8666" s="199"/>
      <c r="I8666" s="199"/>
    </row>
    <row r="8667" spans="2:9" x14ac:dyDescent="0.3">
      <c r="B8667" s="285"/>
      <c r="C8667" s="492"/>
      <c r="D8667" s="492"/>
      <c r="E8667" s="492"/>
      <c r="F8667" s="492"/>
      <c r="G8667" s="492"/>
      <c r="H8667" s="199"/>
      <c r="I8667" s="199"/>
    </row>
    <row r="8668" spans="2:9" x14ac:dyDescent="0.3">
      <c r="B8668" s="285"/>
      <c r="C8668" s="492"/>
      <c r="D8668" s="492"/>
      <c r="E8668" s="492"/>
      <c r="F8668" s="492"/>
      <c r="G8668" s="492"/>
      <c r="H8668" s="199"/>
      <c r="I8668" s="199"/>
    </row>
    <row r="8669" spans="2:9" x14ac:dyDescent="0.3">
      <c r="B8669" s="285"/>
      <c r="C8669" s="492"/>
      <c r="D8669" s="492"/>
      <c r="E8669" s="492"/>
      <c r="F8669" s="492"/>
      <c r="G8669" s="492"/>
      <c r="H8669" s="199"/>
      <c r="I8669" s="199"/>
    </row>
    <row r="8670" spans="2:9" x14ac:dyDescent="0.3">
      <c r="B8670" s="285"/>
      <c r="C8670" s="492"/>
      <c r="D8670" s="492"/>
      <c r="E8670" s="492"/>
      <c r="F8670" s="492"/>
      <c r="G8670" s="492"/>
      <c r="H8670" s="199"/>
      <c r="I8670" s="199"/>
    </row>
    <row r="8671" spans="2:9" x14ac:dyDescent="0.3">
      <c r="B8671" s="285"/>
      <c r="C8671" s="492"/>
      <c r="D8671" s="492"/>
      <c r="E8671" s="492"/>
      <c r="F8671" s="492"/>
      <c r="G8671" s="492"/>
      <c r="H8671" s="199"/>
      <c r="I8671" s="199"/>
    </row>
    <row r="8672" spans="2:9" x14ac:dyDescent="0.3">
      <c r="B8672" s="285"/>
      <c r="C8672" s="492"/>
      <c r="D8672" s="492"/>
      <c r="E8672" s="492"/>
      <c r="F8672" s="492"/>
      <c r="G8672" s="492"/>
      <c r="H8672" s="199"/>
      <c r="I8672" s="199"/>
    </row>
    <row r="8673" spans="2:9" x14ac:dyDescent="0.3">
      <c r="B8673" s="285"/>
      <c r="C8673" s="492"/>
      <c r="D8673" s="492"/>
      <c r="E8673" s="492"/>
      <c r="F8673" s="492"/>
      <c r="G8673" s="492"/>
      <c r="H8673" s="199"/>
      <c r="I8673" s="199"/>
    </row>
    <row r="8674" spans="2:9" x14ac:dyDescent="0.3">
      <c r="B8674" s="285"/>
      <c r="C8674" s="492"/>
      <c r="D8674" s="492"/>
      <c r="E8674" s="492"/>
      <c r="F8674" s="492"/>
      <c r="G8674" s="492"/>
      <c r="H8674" s="199"/>
      <c r="I8674" s="199"/>
    </row>
    <row r="8675" spans="2:9" x14ac:dyDescent="0.3">
      <c r="B8675" s="285"/>
      <c r="C8675" s="492"/>
      <c r="D8675" s="492"/>
      <c r="E8675" s="492"/>
      <c r="F8675" s="492"/>
      <c r="G8675" s="492"/>
      <c r="H8675" s="199"/>
      <c r="I8675" s="199"/>
    </row>
    <row r="8676" spans="2:9" x14ac:dyDescent="0.3">
      <c r="B8676" s="285"/>
      <c r="C8676" s="492"/>
      <c r="D8676" s="492"/>
      <c r="E8676" s="492"/>
      <c r="F8676" s="492"/>
      <c r="G8676" s="492"/>
      <c r="H8676" s="199"/>
      <c r="I8676" s="199"/>
    </row>
    <row r="8677" spans="2:9" x14ac:dyDescent="0.3">
      <c r="B8677" s="285"/>
      <c r="C8677" s="492"/>
      <c r="D8677" s="492"/>
      <c r="E8677" s="492"/>
      <c r="F8677" s="492"/>
      <c r="G8677" s="492"/>
      <c r="H8677" s="199"/>
      <c r="I8677" s="199"/>
    </row>
    <row r="8678" spans="2:9" x14ac:dyDescent="0.3">
      <c r="B8678" s="285"/>
      <c r="C8678" s="492"/>
      <c r="D8678" s="492"/>
      <c r="E8678" s="492"/>
      <c r="F8678" s="492"/>
      <c r="G8678" s="492"/>
      <c r="H8678" s="199"/>
      <c r="I8678" s="199"/>
    </row>
    <row r="8679" spans="2:9" x14ac:dyDescent="0.3">
      <c r="B8679" s="285"/>
      <c r="C8679" s="492"/>
      <c r="D8679" s="492"/>
      <c r="E8679" s="492"/>
      <c r="F8679" s="492"/>
      <c r="G8679" s="492"/>
      <c r="H8679" s="199"/>
      <c r="I8679" s="199"/>
    </row>
    <row r="8680" spans="2:9" x14ac:dyDescent="0.3">
      <c r="B8680" s="285"/>
      <c r="C8680" s="492"/>
      <c r="D8680" s="492"/>
      <c r="E8680" s="492"/>
      <c r="F8680" s="492"/>
      <c r="G8680" s="492"/>
      <c r="H8680" s="199"/>
      <c r="I8680" s="199"/>
    </row>
    <row r="8681" spans="2:9" x14ac:dyDescent="0.3">
      <c r="B8681" s="285"/>
      <c r="C8681" s="492"/>
      <c r="D8681" s="492"/>
      <c r="E8681" s="492"/>
      <c r="F8681" s="492"/>
      <c r="G8681" s="492"/>
      <c r="H8681" s="199"/>
      <c r="I8681" s="199"/>
    </row>
    <row r="8682" spans="2:9" x14ac:dyDescent="0.3">
      <c r="B8682" s="285"/>
      <c r="C8682" s="492"/>
      <c r="D8682" s="492"/>
      <c r="E8682" s="492"/>
      <c r="F8682" s="492"/>
      <c r="G8682" s="492"/>
      <c r="H8682" s="199"/>
      <c r="I8682" s="199"/>
    </row>
    <row r="8683" spans="2:9" x14ac:dyDescent="0.3">
      <c r="B8683" s="285"/>
      <c r="C8683" s="492"/>
      <c r="D8683" s="492"/>
      <c r="E8683" s="492"/>
      <c r="F8683" s="492"/>
      <c r="G8683" s="492"/>
      <c r="H8683" s="199"/>
      <c r="I8683" s="199"/>
    </row>
    <row r="8684" spans="2:9" x14ac:dyDescent="0.3">
      <c r="B8684" s="285"/>
      <c r="C8684" s="492"/>
      <c r="D8684" s="492"/>
      <c r="E8684" s="492"/>
      <c r="F8684" s="492"/>
      <c r="G8684" s="492"/>
      <c r="H8684" s="199"/>
      <c r="I8684" s="199"/>
    </row>
    <row r="8685" spans="2:9" x14ac:dyDescent="0.3">
      <c r="B8685" s="285"/>
      <c r="C8685" s="492"/>
      <c r="D8685" s="492"/>
      <c r="E8685" s="492"/>
      <c r="F8685" s="492"/>
      <c r="G8685" s="492"/>
      <c r="H8685" s="199"/>
      <c r="I8685" s="199"/>
    </row>
    <row r="8686" spans="2:9" x14ac:dyDescent="0.3">
      <c r="B8686" s="285"/>
      <c r="C8686" s="492"/>
      <c r="D8686" s="492"/>
      <c r="E8686" s="492"/>
      <c r="F8686" s="492"/>
      <c r="G8686" s="492"/>
      <c r="H8686" s="199"/>
      <c r="I8686" s="199"/>
    </row>
    <row r="8687" spans="2:9" x14ac:dyDescent="0.3">
      <c r="B8687" s="285"/>
      <c r="C8687" s="492"/>
      <c r="D8687" s="492"/>
      <c r="E8687" s="492"/>
      <c r="F8687" s="492"/>
      <c r="G8687" s="492"/>
      <c r="H8687" s="199"/>
      <c r="I8687" s="199"/>
    </row>
    <row r="8688" spans="2:9" x14ac:dyDescent="0.3">
      <c r="B8688" s="285"/>
      <c r="C8688" s="492"/>
      <c r="D8688" s="492"/>
      <c r="E8688" s="492"/>
      <c r="F8688" s="492"/>
      <c r="G8688" s="492"/>
      <c r="H8688" s="199"/>
      <c r="I8688" s="199"/>
    </row>
    <row r="8689" spans="2:9" x14ac:dyDescent="0.3">
      <c r="B8689" s="285"/>
      <c r="C8689" s="492"/>
      <c r="D8689" s="492"/>
      <c r="E8689" s="492"/>
      <c r="F8689" s="492"/>
      <c r="G8689" s="492"/>
      <c r="H8689" s="199"/>
      <c r="I8689" s="199"/>
    </row>
    <row r="8690" spans="2:9" x14ac:dyDescent="0.3">
      <c r="B8690" s="285"/>
      <c r="C8690" s="492"/>
      <c r="D8690" s="492"/>
      <c r="E8690" s="492"/>
      <c r="F8690" s="492"/>
      <c r="G8690" s="492"/>
      <c r="H8690" s="199"/>
      <c r="I8690" s="199"/>
    </row>
    <row r="8691" spans="2:9" x14ac:dyDescent="0.3">
      <c r="B8691" s="285"/>
      <c r="C8691" s="492"/>
      <c r="D8691" s="492"/>
      <c r="E8691" s="492"/>
      <c r="F8691" s="492"/>
      <c r="G8691" s="492"/>
      <c r="H8691" s="199"/>
      <c r="I8691" s="199"/>
    </row>
    <row r="8692" spans="2:9" x14ac:dyDescent="0.3">
      <c r="B8692" s="285"/>
      <c r="C8692" s="492"/>
      <c r="D8692" s="492"/>
      <c r="E8692" s="492"/>
      <c r="F8692" s="492"/>
      <c r="G8692" s="492"/>
      <c r="H8692" s="199"/>
      <c r="I8692" s="199"/>
    </row>
    <row r="8693" spans="2:9" x14ac:dyDescent="0.3">
      <c r="B8693" s="285"/>
      <c r="C8693" s="492"/>
      <c r="D8693" s="492"/>
      <c r="E8693" s="492"/>
      <c r="F8693" s="492"/>
      <c r="G8693" s="492"/>
      <c r="H8693" s="199"/>
      <c r="I8693" s="199"/>
    </row>
    <row r="8694" spans="2:9" x14ac:dyDescent="0.3">
      <c r="B8694" s="285"/>
      <c r="C8694" s="492"/>
      <c r="D8694" s="492"/>
      <c r="E8694" s="492"/>
      <c r="F8694" s="492"/>
      <c r="G8694" s="492"/>
      <c r="H8694" s="199"/>
      <c r="I8694" s="199"/>
    </row>
    <row r="8695" spans="2:9" x14ac:dyDescent="0.3">
      <c r="B8695" s="285"/>
      <c r="C8695" s="492"/>
      <c r="D8695" s="492"/>
      <c r="E8695" s="492"/>
      <c r="F8695" s="492"/>
      <c r="G8695" s="492"/>
      <c r="H8695" s="199"/>
      <c r="I8695" s="199"/>
    </row>
    <row r="8696" spans="2:9" x14ac:dyDescent="0.3">
      <c r="B8696" s="285"/>
      <c r="C8696" s="492"/>
      <c r="D8696" s="492"/>
      <c r="E8696" s="492"/>
      <c r="F8696" s="492"/>
      <c r="G8696" s="492"/>
      <c r="H8696" s="199"/>
      <c r="I8696" s="199"/>
    </row>
    <row r="8697" spans="2:9" x14ac:dyDescent="0.3">
      <c r="B8697" s="285"/>
      <c r="C8697" s="492"/>
      <c r="D8697" s="492"/>
      <c r="E8697" s="492"/>
      <c r="F8697" s="492"/>
      <c r="G8697" s="492"/>
      <c r="H8697" s="199"/>
      <c r="I8697" s="199"/>
    </row>
    <row r="8698" spans="2:9" x14ac:dyDescent="0.3">
      <c r="B8698" s="285"/>
      <c r="C8698" s="492"/>
      <c r="D8698" s="492"/>
      <c r="E8698" s="492"/>
      <c r="F8698" s="492"/>
      <c r="G8698" s="492"/>
      <c r="H8698" s="199"/>
      <c r="I8698" s="199"/>
    </row>
    <row r="8699" spans="2:9" x14ac:dyDescent="0.3">
      <c r="B8699" s="285"/>
      <c r="C8699" s="492"/>
      <c r="D8699" s="492"/>
      <c r="E8699" s="492"/>
      <c r="F8699" s="492"/>
      <c r="G8699" s="492"/>
      <c r="H8699" s="199"/>
      <c r="I8699" s="199"/>
    </row>
    <row r="8700" spans="2:9" x14ac:dyDescent="0.3">
      <c r="B8700" s="285"/>
      <c r="C8700" s="492"/>
      <c r="D8700" s="492"/>
      <c r="E8700" s="492"/>
      <c r="F8700" s="492"/>
      <c r="G8700" s="492"/>
      <c r="H8700" s="199"/>
      <c r="I8700" s="199"/>
    </row>
    <row r="8701" spans="2:9" x14ac:dyDescent="0.3">
      <c r="B8701" s="285"/>
      <c r="C8701" s="492"/>
      <c r="D8701" s="492"/>
      <c r="E8701" s="492"/>
      <c r="F8701" s="492"/>
      <c r="G8701" s="492"/>
      <c r="H8701" s="199"/>
      <c r="I8701" s="199"/>
    </row>
    <row r="8702" spans="2:9" x14ac:dyDescent="0.3">
      <c r="B8702" s="285"/>
      <c r="C8702" s="492"/>
      <c r="D8702" s="492"/>
      <c r="E8702" s="492"/>
      <c r="F8702" s="492"/>
      <c r="G8702" s="492"/>
      <c r="H8702" s="199"/>
      <c r="I8702" s="199"/>
    </row>
    <row r="8703" spans="2:9" x14ac:dyDescent="0.3">
      <c r="B8703" s="285"/>
      <c r="C8703" s="492"/>
      <c r="D8703" s="492"/>
      <c r="E8703" s="492"/>
      <c r="F8703" s="492"/>
      <c r="G8703" s="492"/>
      <c r="H8703" s="199"/>
      <c r="I8703" s="199"/>
    </row>
    <row r="8704" spans="2:9" x14ac:dyDescent="0.3">
      <c r="B8704" s="285"/>
      <c r="C8704" s="492"/>
      <c r="D8704" s="492"/>
      <c r="E8704" s="492"/>
      <c r="F8704" s="492"/>
      <c r="G8704" s="492"/>
      <c r="H8704" s="199"/>
      <c r="I8704" s="199"/>
    </row>
    <row r="8705" spans="2:9" x14ac:dyDescent="0.3">
      <c r="B8705" s="285"/>
      <c r="C8705" s="492"/>
      <c r="D8705" s="492"/>
      <c r="E8705" s="492"/>
      <c r="F8705" s="492"/>
      <c r="G8705" s="492"/>
      <c r="H8705" s="199"/>
      <c r="I8705" s="199"/>
    </row>
    <row r="8706" spans="2:9" x14ac:dyDescent="0.3">
      <c r="B8706" s="285"/>
      <c r="C8706" s="492"/>
      <c r="D8706" s="492"/>
      <c r="E8706" s="492"/>
      <c r="F8706" s="492"/>
      <c r="G8706" s="492"/>
      <c r="H8706" s="199"/>
      <c r="I8706" s="199"/>
    </row>
    <row r="8707" spans="2:9" x14ac:dyDescent="0.3">
      <c r="B8707" s="285"/>
      <c r="C8707" s="492"/>
      <c r="D8707" s="492"/>
      <c r="E8707" s="492"/>
      <c r="F8707" s="492"/>
      <c r="G8707" s="492"/>
      <c r="H8707" s="199"/>
      <c r="I8707" s="199"/>
    </row>
    <row r="8708" spans="2:9" x14ac:dyDescent="0.3">
      <c r="B8708" s="285"/>
      <c r="C8708" s="492"/>
      <c r="D8708" s="492"/>
      <c r="E8708" s="492"/>
      <c r="F8708" s="492"/>
      <c r="G8708" s="492"/>
      <c r="H8708" s="199"/>
      <c r="I8708" s="199"/>
    </row>
    <row r="8709" spans="2:9" x14ac:dyDescent="0.3">
      <c r="B8709" s="285"/>
      <c r="C8709" s="492"/>
      <c r="D8709" s="492"/>
      <c r="E8709" s="492"/>
      <c r="F8709" s="492"/>
      <c r="G8709" s="492"/>
      <c r="H8709" s="199"/>
      <c r="I8709" s="199"/>
    </row>
    <row r="8710" spans="2:9" x14ac:dyDescent="0.3">
      <c r="B8710" s="285"/>
      <c r="C8710" s="492"/>
      <c r="D8710" s="492"/>
      <c r="E8710" s="492"/>
      <c r="F8710" s="492"/>
      <c r="G8710" s="492"/>
      <c r="H8710" s="199"/>
      <c r="I8710" s="199"/>
    </row>
    <row r="8711" spans="2:9" x14ac:dyDescent="0.3">
      <c r="B8711" s="285"/>
      <c r="C8711" s="492"/>
      <c r="D8711" s="492"/>
      <c r="E8711" s="492"/>
      <c r="F8711" s="492"/>
      <c r="G8711" s="492"/>
      <c r="H8711" s="199"/>
      <c r="I8711" s="199"/>
    </row>
    <row r="8712" spans="2:9" x14ac:dyDescent="0.3">
      <c r="B8712" s="285"/>
      <c r="C8712" s="492"/>
      <c r="D8712" s="492"/>
      <c r="E8712" s="492"/>
      <c r="F8712" s="492"/>
      <c r="G8712" s="492"/>
      <c r="H8712" s="199"/>
      <c r="I8712" s="199"/>
    </row>
    <row r="8713" spans="2:9" x14ac:dyDescent="0.3">
      <c r="B8713" s="285"/>
      <c r="C8713" s="492"/>
      <c r="D8713" s="492"/>
      <c r="E8713" s="492"/>
      <c r="F8713" s="492"/>
      <c r="G8713" s="492"/>
      <c r="H8713" s="199"/>
      <c r="I8713" s="199"/>
    </row>
    <row r="8714" spans="2:9" x14ac:dyDescent="0.3">
      <c r="B8714" s="285"/>
      <c r="C8714" s="492"/>
      <c r="D8714" s="492"/>
      <c r="E8714" s="492"/>
      <c r="F8714" s="492"/>
      <c r="G8714" s="492"/>
      <c r="H8714" s="199"/>
      <c r="I8714" s="199"/>
    </row>
    <row r="8715" spans="2:9" x14ac:dyDescent="0.3">
      <c r="B8715" s="285"/>
      <c r="C8715" s="492"/>
      <c r="D8715" s="492"/>
      <c r="E8715" s="492"/>
      <c r="F8715" s="492"/>
      <c r="G8715" s="492"/>
      <c r="H8715" s="199"/>
      <c r="I8715" s="199"/>
    </row>
    <row r="8716" spans="2:9" x14ac:dyDescent="0.3">
      <c r="B8716" s="285"/>
      <c r="C8716" s="492"/>
      <c r="D8716" s="492"/>
      <c r="E8716" s="492"/>
      <c r="F8716" s="492"/>
      <c r="G8716" s="492"/>
      <c r="H8716" s="199"/>
      <c r="I8716" s="199"/>
    </row>
    <row r="8717" spans="2:9" x14ac:dyDescent="0.3">
      <c r="B8717" s="285"/>
      <c r="C8717" s="492"/>
      <c r="D8717" s="492"/>
      <c r="E8717" s="492"/>
      <c r="F8717" s="492"/>
      <c r="G8717" s="492"/>
      <c r="H8717" s="199"/>
      <c r="I8717" s="199"/>
    </row>
    <row r="8718" spans="2:9" x14ac:dyDescent="0.3">
      <c r="B8718" s="285"/>
      <c r="C8718" s="492"/>
      <c r="D8718" s="492"/>
      <c r="E8718" s="492"/>
      <c r="F8718" s="492"/>
      <c r="G8718" s="492"/>
      <c r="H8718" s="199"/>
      <c r="I8718" s="199"/>
    </row>
    <row r="8719" spans="2:9" x14ac:dyDescent="0.3">
      <c r="B8719" s="285"/>
      <c r="C8719" s="492"/>
      <c r="D8719" s="492"/>
      <c r="E8719" s="492"/>
      <c r="F8719" s="492"/>
      <c r="G8719" s="492"/>
      <c r="H8719" s="199"/>
      <c r="I8719" s="199"/>
    </row>
    <row r="8720" spans="2:9" x14ac:dyDescent="0.3">
      <c r="B8720" s="285"/>
      <c r="C8720" s="492"/>
      <c r="D8720" s="492"/>
      <c r="E8720" s="492"/>
      <c r="F8720" s="492"/>
      <c r="G8720" s="492"/>
      <c r="H8720" s="199"/>
      <c r="I8720" s="199"/>
    </row>
    <row r="8721" spans="2:9" x14ac:dyDescent="0.3">
      <c r="B8721" s="285"/>
      <c r="C8721" s="492"/>
      <c r="D8721" s="492"/>
      <c r="E8721" s="492"/>
      <c r="F8721" s="492"/>
      <c r="G8721" s="492"/>
      <c r="H8721" s="199"/>
      <c r="I8721" s="199"/>
    </row>
    <row r="8722" spans="2:9" x14ac:dyDescent="0.3">
      <c r="B8722" s="285"/>
      <c r="C8722" s="492"/>
      <c r="D8722" s="492"/>
      <c r="E8722" s="492"/>
      <c r="F8722" s="492"/>
      <c r="G8722" s="492"/>
      <c r="H8722" s="199"/>
      <c r="I8722" s="199"/>
    </row>
    <row r="8723" spans="2:9" x14ac:dyDescent="0.3">
      <c r="B8723" s="285"/>
      <c r="C8723" s="492"/>
      <c r="D8723" s="492"/>
      <c r="E8723" s="492"/>
      <c r="F8723" s="492"/>
      <c r="G8723" s="492"/>
      <c r="H8723" s="199"/>
      <c r="I8723" s="199"/>
    </row>
    <row r="8724" spans="2:9" x14ac:dyDescent="0.3">
      <c r="B8724" s="285"/>
      <c r="C8724" s="492"/>
      <c r="D8724" s="492"/>
      <c r="E8724" s="492"/>
      <c r="F8724" s="492"/>
      <c r="G8724" s="492"/>
      <c r="H8724" s="199"/>
      <c r="I8724" s="199"/>
    </row>
    <row r="8725" spans="2:9" x14ac:dyDescent="0.3">
      <c r="B8725" s="285"/>
      <c r="C8725" s="492"/>
      <c r="D8725" s="492"/>
      <c r="E8725" s="492"/>
      <c r="F8725" s="492"/>
      <c r="G8725" s="492"/>
      <c r="H8725" s="199"/>
      <c r="I8725" s="199"/>
    </row>
    <row r="8726" spans="2:9" x14ac:dyDescent="0.3">
      <c r="B8726" s="285"/>
      <c r="C8726" s="492"/>
      <c r="D8726" s="492"/>
      <c r="E8726" s="492"/>
      <c r="F8726" s="492"/>
      <c r="G8726" s="492"/>
      <c r="H8726" s="199"/>
      <c r="I8726" s="199"/>
    </row>
    <row r="8727" spans="2:9" x14ac:dyDescent="0.3">
      <c r="B8727" s="285"/>
      <c r="C8727" s="492"/>
      <c r="D8727" s="492"/>
      <c r="E8727" s="492"/>
      <c r="F8727" s="492"/>
      <c r="G8727" s="492"/>
      <c r="H8727" s="199"/>
      <c r="I8727" s="199"/>
    </row>
    <row r="8728" spans="2:9" x14ac:dyDescent="0.3">
      <c r="B8728" s="285"/>
      <c r="C8728" s="492"/>
      <c r="D8728" s="492"/>
      <c r="E8728" s="492"/>
      <c r="F8728" s="492"/>
      <c r="G8728" s="492"/>
      <c r="H8728" s="199"/>
      <c r="I8728" s="199"/>
    </row>
    <row r="8729" spans="2:9" x14ac:dyDescent="0.3">
      <c r="B8729" s="285"/>
      <c r="C8729" s="492"/>
      <c r="D8729" s="492"/>
      <c r="E8729" s="492"/>
      <c r="F8729" s="492"/>
      <c r="G8729" s="492"/>
      <c r="H8729" s="199"/>
      <c r="I8729" s="199"/>
    </row>
    <row r="8730" spans="2:9" x14ac:dyDescent="0.3">
      <c r="B8730" s="285"/>
      <c r="C8730" s="492"/>
      <c r="D8730" s="492"/>
      <c r="E8730" s="492"/>
      <c r="F8730" s="492"/>
      <c r="G8730" s="492"/>
      <c r="H8730" s="199"/>
      <c r="I8730" s="199"/>
    </row>
    <row r="8731" spans="2:9" x14ac:dyDescent="0.3">
      <c r="B8731" s="285"/>
      <c r="C8731" s="492"/>
      <c r="D8731" s="492"/>
      <c r="E8731" s="492"/>
      <c r="F8731" s="492"/>
      <c r="G8731" s="492"/>
      <c r="H8731" s="199"/>
      <c r="I8731" s="199"/>
    </row>
    <row r="8732" spans="2:9" x14ac:dyDescent="0.3">
      <c r="B8732" s="285"/>
      <c r="C8732" s="492"/>
      <c r="D8732" s="492"/>
      <c r="E8732" s="492"/>
      <c r="F8732" s="492"/>
      <c r="G8732" s="492"/>
      <c r="H8732" s="199"/>
      <c r="I8732" s="199"/>
    </row>
    <row r="8733" spans="2:9" x14ac:dyDescent="0.3">
      <c r="B8733" s="285"/>
      <c r="C8733" s="492"/>
      <c r="D8733" s="492"/>
      <c r="E8733" s="492"/>
      <c r="F8733" s="492"/>
      <c r="G8733" s="492"/>
      <c r="H8733" s="199"/>
      <c r="I8733" s="199"/>
    </row>
    <row r="8734" spans="2:9" x14ac:dyDescent="0.3">
      <c r="B8734" s="285"/>
      <c r="C8734" s="492"/>
      <c r="D8734" s="492"/>
      <c r="E8734" s="492"/>
      <c r="F8734" s="492"/>
      <c r="G8734" s="492"/>
      <c r="H8734" s="199"/>
      <c r="I8734" s="199"/>
    </row>
    <row r="8735" spans="2:9" x14ac:dyDescent="0.3">
      <c r="B8735" s="285"/>
      <c r="C8735" s="492"/>
      <c r="D8735" s="492"/>
      <c r="E8735" s="492"/>
      <c r="F8735" s="492"/>
      <c r="G8735" s="492"/>
      <c r="H8735" s="199"/>
      <c r="I8735" s="199"/>
    </row>
    <row r="8736" spans="2:9" x14ac:dyDescent="0.3">
      <c r="B8736" s="285"/>
      <c r="C8736" s="492"/>
      <c r="D8736" s="492"/>
      <c r="E8736" s="492"/>
      <c r="F8736" s="492"/>
      <c r="G8736" s="492"/>
      <c r="H8736" s="199"/>
      <c r="I8736" s="199"/>
    </row>
    <row r="8737" spans="2:9" x14ac:dyDescent="0.3">
      <c r="B8737" s="285"/>
      <c r="C8737" s="492"/>
      <c r="D8737" s="492"/>
      <c r="E8737" s="492"/>
      <c r="F8737" s="492"/>
      <c r="G8737" s="492"/>
      <c r="H8737" s="199"/>
      <c r="I8737" s="199"/>
    </row>
    <row r="8738" spans="2:9" x14ac:dyDescent="0.3">
      <c r="B8738" s="285"/>
      <c r="C8738" s="492"/>
      <c r="D8738" s="492"/>
      <c r="E8738" s="492"/>
      <c r="F8738" s="492"/>
      <c r="G8738" s="492"/>
      <c r="H8738" s="199"/>
      <c r="I8738" s="199"/>
    </row>
    <row r="8739" spans="2:9" x14ac:dyDescent="0.3">
      <c r="B8739" s="285"/>
      <c r="C8739" s="492"/>
      <c r="D8739" s="492"/>
      <c r="E8739" s="492"/>
      <c r="F8739" s="492"/>
      <c r="G8739" s="492"/>
      <c r="H8739" s="199"/>
      <c r="I8739" s="199"/>
    </row>
    <row r="8740" spans="2:9" x14ac:dyDescent="0.3">
      <c r="B8740" s="285"/>
      <c r="C8740" s="492"/>
      <c r="D8740" s="492"/>
      <c r="E8740" s="492"/>
      <c r="F8740" s="492"/>
      <c r="G8740" s="492"/>
      <c r="H8740" s="199"/>
      <c r="I8740" s="199"/>
    </row>
    <row r="8741" spans="2:9" x14ac:dyDescent="0.3">
      <c r="B8741" s="285"/>
      <c r="C8741" s="492"/>
      <c r="D8741" s="492"/>
      <c r="E8741" s="492"/>
      <c r="F8741" s="492"/>
      <c r="G8741" s="492"/>
      <c r="H8741" s="199"/>
      <c r="I8741" s="199"/>
    </row>
    <row r="8742" spans="2:9" x14ac:dyDescent="0.3">
      <c r="B8742" s="285"/>
      <c r="C8742" s="492"/>
      <c r="D8742" s="492"/>
      <c r="E8742" s="492"/>
      <c r="F8742" s="492"/>
      <c r="G8742" s="492"/>
      <c r="H8742" s="199"/>
      <c r="I8742" s="199"/>
    </row>
    <row r="8743" spans="2:9" x14ac:dyDescent="0.3">
      <c r="B8743" s="285"/>
      <c r="C8743" s="492"/>
      <c r="D8743" s="492"/>
      <c r="E8743" s="492"/>
      <c r="F8743" s="492"/>
      <c r="G8743" s="492"/>
      <c r="H8743" s="199"/>
      <c r="I8743" s="199"/>
    </row>
    <row r="8744" spans="2:9" x14ac:dyDescent="0.3">
      <c r="B8744" s="285"/>
      <c r="C8744" s="492"/>
      <c r="D8744" s="492"/>
      <c r="E8744" s="492"/>
      <c r="F8744" s="492"/>
      <c r="G8744" s="492"/>
      <c r="H8744" s="199"/>
      <c r="I8744" s="199"/>
    </row>
    <row r="8745" spans="2:9" x14ac:dyDescent="0.3">
      <c r="B8745" s="285"/>
      <c r="C8745" s="492"/>
      <c r="D8745" s="492"/>
      <c r="E8745" s="492"/>
      <c r="F8745" s="492"/>
      <c r="G8745" s="492"/>
      <c r="H8745" s="199"/>
      <c r="I8745" s="199"/>
    </row>
    <row r="8746" spans="2:9" x14ac:dyDescent="0.3">
      <c r="B8746" s="285"/>
      <c r="C8746" s="492"/>
      <c r="D8746" s="492"/>
      <c r="E8746" s="492"/>
      <c r="F8746" s="492"/>
      <c r="G8746" s="492"/>
      <c r="H8746" s="199"/>
      <c r="I8746" s="199"/>
    </row>
    <row r="8747" spans="2:9" x14ac:dyDescent="0.3">
      <c r="B8747" s="285"/>
      <c r="C8747" s="492"/>
      <c r="D8747" s="492"/>
      <c r="E8747" s="492"/>
      <c r="F8747" s="492"/>
      <c r="G8747" s="492"/>
      <c r="H8747" s="199"/>
      <c r="I8747" s="199"/>
    </row>
    <row r="8748" spans="2:9" x14ac:dyDescent="0.3">
      <c r="B8748" s="285"/>
      <c r="C8748" s="492"/>
      <c r="D8748" s="492"/>
      <c r="E8748" s="492"/>
      <c r="F8748" s="492"/>
      <c r="G8748" s="492"/>
      <c r="H8748" s="199"/>
      <c r="I8748" s="199"/>
    </row>
    <row r="8749" spans="2:9" x14ac:dyDescent="0.3">
      <c r="B8749" s="285"/>
      <c r="C8749" s="492"/>
      <c r="D8749" s="492"/>
      <c r="E8749" s="492"/>
      <c r="F8749" s="492"/>
      <c r="G8749" s="492"/>
      <c r="H8749" s="199"/>
      <c r="I8749" s="199"/>
    </row>
    <row r="8750" spans="2:9" x14ac:dyDescent="0.3">
      <c r="B8750" s="285"/>
      <c r="C8750" s="492"/>
      <c r="D8750" s="492"/>
      <c r="E8750" s="492"/>
      <c r="F8750" s="492"/>
      <c r="G8750" s="492"/>
      <c r="H8750" s="199"/>
      <c r="I8750" s="199"/>
    </row>
    <row r="8751" spans="2:9" x14ac:dyDescent="0.3">
      <c r="B8751" s="285"/>
      <c r="C8751" s="492"/>
      <c r="D8751" s="492"/>
      <c r="E8751" s="492"/>
      <c r="F8751" s="492"/>
      <c r="G8751" s="492"/>
      <c r="H8751" s="199"/>
      <c r="I8751" s="199"/>
    </row>
    <row r="8752" spans="2:9" x14ac:dyDescent="0.3">
      <c r="B8752" s="285"/>
      <c r="C8752" s="492"/>
      <c r="D8752" s="492"/>
      <c r="E8752" s="492"/>
      <c r="F8752" s="492"/>
      <c r="G8752" s="492"/>
      <c r="H8752" s="199"/>
      <c r="I8752" s="199"/>
    </row>
    <row r="8753" spans="2:9" x14ac:dyDescent="0.3">
      <c r="B8753" s="285"/>
      <c r="C8753" s="492"/>
      <c r="D8753" s="492"/>
      <c r="E8753" s="492"/>
      <c r="F8753" s="492"/>
      <c r="G8753" s="492"/>
      <c r="H8753" s="199"/>
      <c r="I8753" s="199"/>
    </row>
    <row r="8754" spans="2:9" x14ac:dyDescent="0.3">
      <c r="B8754" s="285"/>
      <c r="C8754" s="492"/>
      <c r="D8754" s="492"/>
      <c r="E8754" s="492"/>
      <c r="F8754" s="492"/>
      <c r="G8754" s="492"/>
      <c r="H8754" s="199"/>
      <c r="I8754" s="199"/>
    </row>
    <row r="8755" spans="2:9" x14ac:dyDescent="0.3">
      <c r="B8755" s="285"/>
      <c r="C8755" s="492"/>
      <c r="D8755" s="492"/>
      <c r="E8755" s="492"/>
      <c r="F8755" s="492"/>
      <c r="G8755" s="492"/>
      <c r="H8755" s="199"/>
      <c r="I8755" s="199"/>
    </row>
    <row r="8756" spans="2:9" x14ac:dyDescent="0.3">
      <c r="B8756" s="285"/>
      <c r="C8756" s="492"/>
      <c r="D8756" s="492"/>
      <c r="E8756" s="492"/>
      <c r="F8756" s="492"/>
      <c r="G8756" s="492"/>
      <c r="H8756" s="199"/>
      <c r="I8756" s="199"/>
    </row>
    <row r="8757" spans="2:9" x14ac:dyDescent="0.3">
      <c r="B8757" s="285"/>
      <c r="C8757" s="492"/>
      <c r="D8757" s="492"/>
      <c r="E8757" s="492"/>
      <c r="F8757" s="492"/>
      <c r="G8757" s="492"/>
      <c r="H8757" s="199"/>
      <c r="I8757" s="199"/>
    </row>
    <row r="8758" spans="2:9" x14ac:dyDescent="0.3">
      <c r="B8758" s="285"/>
      <c r="C8758" s="492"/>
      <c r="D8758" s="492"/>
      <c r="E8758" s="492"/>
      <c r="F8758" s="492"/>
      <c r="G8758" s="492"/>
      <c r="H8758" s="199"/>
      <c r="I8758" s="199"/>
    </row>
    <row r="8759" spans="2:9" x14ac:dyDescent="0.3">
      <c r="B8759" s="285"/>
      <c r="C8759" s="492"/>
      <c r="D8759" s="492"/>
      <c r="E8759" s="492"/>
      <c r="F8759" s="492"/>
      <c r="G8759" s="492"/>
      <c r="H8759" s="199"/>
      <c r="I8759" s="199"/>
    </row>
    <row r="8760" spans="2:9" x14ac:dyDescent="0.3">
      <c r="B8760" s="285"/>
      <c r="C8760" s="492"/>
      <c r="D8760" s="492"/>
      <c r="E8760" s="492"/>
      <c r="F8760" s="492"/>
      <c r="G8760" s="492"/>
      <c r="H8760" s="199"/>
      <c r="I8760" s="199"/>
    </row>
    <row r="8761" spans="2:9" x14ac:dyDescent="0.3">
      <c r="B8761" s="285"/>
      <c r="C8761" s="492"/>
      <c r="D8761" s="492"/>
      <c r="E8761" s="492"/>
      <c r="F8761" s="492"/>
      <c r="G8761" s="492"/>
      <c r="H8761" s="199"/>
      <c r="I8761" s="199"/>
    </row>
    <row r="8762" spans="2:9" x14ac:dyDescent="0.3">
      <c r="B8762" s="285"/>
      <c r="C8762" s="492"/>
      <c r="D8762" s="492"/>
      <c r="E8762" s="492"/>
      <c r="F8762" s="492"/>
      <c r="G8762" s="492"/>
      <c r="H8762" s="199"/>
      <c r="I8762" s="199"/>
    </row>
    <row r="8763" spans="2:9" x14ac:dyDescent="0.3">
      <c r="B8763" s="285"/>
      <c r="C8763" s="492"/>
      <c r="D8763" s="492"/>
      <c r="E8763" s="492"/>
      <c r="F8763" s="492"/>
      <c r="G8763" s="492"/>
      <c r="H8763" s="199"/>
      <c r="I8763" s="199"/>
    </row>
    <row r="8764" spans="2:9" x14ac:dyDescent="0.3">
      <c r="B8764" s="285"/>
      <c r="C8764" s="492"/>
      <c r="D8764" s="492"/>
      <c r="E8764" s="492"/>
      <c r="F8764" s="492"/>
      <c r="G8764" s="492"/>
      <c r="H8764" s="199"/>
      <c r="I8764" s="199"/>
    </row>
    <row r="8765" spans="2:9" x14ac:dyDescent="0.3">
      <c r="B8765" s="285"/>
      <c r="C8765" s="492"/>
      <c r="D8765" s="492"/>
      <c r="E8765" s="492"/>
      <c r="F8765" s="492"/>
      <c r="G8765" s="492"/>
      <c r="H8765" s="199"/>
      <c r="I8765" s="199"/>
    </row>
    <row r="8766" spans="2:9" x14ac:dyDescent="0.3">
      <c r="B8766" s="285"/>
      <c r="C8766" s="492"/>
      <c r="D8766" s="492"/>
      <c r="E8766" s="492"/>
      <c r="F8766" s="492"/>
      <c r="G8766" s="492"/>
      <c r="H8766" s="199"/>
      <c r="I8766" s="199"/>
    </row>
    <row r="8767" spans="2:9" x14ac:dyDescent="0.3">
      <c r="B8767" s="285"/>
      <c r="C8767" s="492"/>
      <c r="D8767" s="492"/>
      <c r="E8767" s="492"/>
      <c r="F8767" s="492"/>
      <c r="G8767" s="492"/>
      <c r="H8767" s="199"/>
      <c r="I8767" s="199"/>
    </row>
    <row r="8768" spans="2:9" x14ac:dyDescent="0.3">
      <c r="B8768" s="285"/>
      <c r="C8768" s="492"/>
      <c r="D8768" s="492"/>
      <c r="E8768" s="492"/>
      <c r="F8768" s="492"/>
      <c r="G8768" s="492"/>
      <c r="H8768" s="199"/>
      <c r="I8768" s="199"/>
    </row>
    <row r="8769" spans="2:9" x14ac:dyDescent="0.3">
      <c r="B8769" s="285"/>
      <c r="C8769" s="492"/>
      <c r="D8769" s="492"/>
      <c r="E8769" s="492"/>
      <c r="F8769" s="492"/>
      <c r="G8769" s="492"/>
      <c r="H8769" s="199"/>
      <c r="I8769" s="199"/>
    </row>
    <row r="8770" spans="2:9" x14ac:dyDescent="0.3">
      <c r="B8770" s="285"/>
      <c r="C8770" s="492"/>
      <c r="D8770" s="492"/>
      <c r="E8770" s="492"/>
      <c r="F8770" s="492"/>
      <c r="G8770" s="492"/>
      <c r="H8770" s="199"/>
      <c r="I8770" s="199"/>
    </row>
    <row r="8771" spans="2:9" x14ac:dyDescent="0.3">
      <c r="B8771" s="285"/>
      <c r="C8771" s="492"/>
      <c r="D8771" s="492"/>
      <c r="E8771" s="492"/>
      <c r="F8771" s="492"/>
      <c r="G8771" s="492"/>
      <c r="H8771" s="199"/>
      <c r="I8771" s="199"/>
    </row>
    <row r="8772" spans="2:9" x14ac:dyDescent="0.3">
      <c r="B8772" s="285"/>
      <c r="C8772" s="492"/>
      <c r="D8772" s="492"/>
      <c r="E8772" s="492"/>
      <c r="F8772" s="492"/>
      <c r="G8772" s="492"/>
      <c r="H8772" s="199"/>
      <c r="I8772" s="199"/>
    </row>
    <row r="8773" spans="2:9" x14ac:dyDescent="0.3">
      <c r="B8773" s="285"/>
      <c r="C8773" s="492"/>
      <c r="D8773" s="492"/>
      <c r="E8773" s="492"/>
      <c r="F8773" s="492"/>
      <c r="G8773" s="492"/>
      <c r="H8773" s="199"/>
      <c r="I8773" s="199"/>
    </row>
    <row r="8774" spans="2:9" x14ac:dyDescent="0.3">
      <c r="B8774" s="285"/>
      <c r="C8774" s="492"/>
      <c r="D8774" s="492"/>
      <c r="E8774" s="492"/>
      <c r="F8774" s="492"/>
      <c r="G8774" s="492"/>
      <c r="H8774" s="199"/>
      <c r="I8774" s="199"/>
    </row>
    <row r="8775" spans="2:9" x14ac:dyDescent="0.3">
      <c r="B8775" s="285"/>
      <c r="C8775" s="492"/>
      <c r="D8775" s="492"/>
      <c r="E8775" s="492"/>
      <c r="F8775" s="492"/>
      <c r="G8775" s="492"/>
      <c r="H8775" s="199"/>
      <c r="I8775" s="199"/>
    </row>
    <row r="8776" spans="2:9" x14ac:dyDescent="0.3">
      <c r="B8776" s="285"/>
      <c r="C8776" s="492"/>
      <c r="D8776" s="492"/>
      <c r="E8776" s="492"/>
      <c r="F8776" s="492"/>
      <c r="G8776" s="492"/>
      <c r="H8776" s="199"/>
      <c r="I8776" s="199"/>
    </row>
    <row r="8777" spans="2:9" x14ac:dyDescent="0.3">
      <c r="B8777" s="285"/>
      <c r="C8777" s="492"/>
      <c r="D8777" s="492"/>
      <c r="E8777" s="492"/>
      <c r="F8777" s="492"/>
      <c r="G8777" s="492"/>
      <c r="H8777" s="199"/>
      <c r="I8777" s="199"/>
    </row>
    <row r="8778" spans="2:9" x14ac:dyDescent="0.3">
      <c r="B8778" s="285"/>
      <c r="C8778" s="492"/>
      <c r="D8778" s="492"/>
      <c r="E8778" s="492"/>
      <c r="F8778" s="492"/>
      <c r="G8778" s="492"/>
      <c r="H8778" s="199"/>
      <c r="I8778" s="199"/>
    </row>
    <row r="8779" spans="2:9" x14ac:dyDescent="0.3">
      <c r="B8779" s="285"/>
      <c r="C8779" s="492"/>
      <c r="D8779" s="492"/>
      <c r="E8779" s="492"/>
      <c r="F8779" s="492"/>
      <c r="G8779" s="492"/>
      <c r="H8779" s="199"/>
      <c r="I8779" s="199"/>
    </row>
    <row r="8780" spans="2:9" x14ac:dyDescent="0.3">
      <c r="B8780" s="285"/>
      <c r="C8780" s="492"/>
      <c r="D8780" s="492"/>
      <c r="E8780" s="492"/>
      <c r="F8780" s="492"/>
      <c r="G8780" s="492"/>
      <c r="H8780" s="199"/>
      <c r="I8780" s="199"/>
    </row>
    <row r="8781" spans="2:9" x14ac:dyDescent="0.3">
      <c r="B8781" s="285"/>
      <c r="C8781" s="492"/>
      <c r="D8781" s="492"/>
      <c r="E8781" s="492"/>
      <c r="F8781" s="492"/>
      <c r="G8781" s="492"/>
      <c r="H8781" s="199"/>
      <c r="I8781" s="199"/>
    </row>
    <row r="8782" spans="2:9" x14ac:dyDescent="0.3">
      <c r="B8782" s="285"/>
      <c r="C8782" s="492"/>
      <c r="D8782" s="492"/>
      <c r="E8782" s="492"/>
      <c r="F8782" s="492"/>
      <c r="G8782" s="492"/>
      <c r="H8782" s="199"/>
      <c r="I8782" s="199"/>
    </row>
    <row r="8783" spans="2:9" x14ac:dyDescent="0.3">
      <c r="B8783" s="285"/>
      <c r="C8783" s="492"/>
      <c r="D8783" s="492"/>
      <c r="E8783" s="492"/>
      <c r="F8783" s="492"/>
      <c r="G8783" s="492"/>
      <c r="H8783" s="199"/>
      <c r="I8783" s="199"/>
    </row>
    <row r="8784" spans="2:9" x14ac:dyDescent="0.3">
      <c r="B8784" s="285"/>
      <c r="C8784" s="492"/>
      <c r="D8784" s="492"/>
      <c r="E8784" s="492"/>
      <c r="F8784" s="492"/>
      <c r="G8784" s="492"/>
      <c r="H8784" s="199"/>
      <c r="I8784" s="199"/>
    </row>
    <row r="8785" spans="2:9" x14ac:dyDescent="0.3">
      <c r="B8785" s="285"/>
      <c r="C8785" s="492"/>
      <c r="D8785" s="492"/>
      <c r="E8785" s="492"/>
      <c r="F8785" s="492"/>
      <c r="G8785" s="492"/>
      <c r="H8785" s="199"/>
      <c r="I8785" s="199"/>
    </row>
    <row r="8786" spans="2:9" x14ac:dyDescent="0.3">
      <c r="B8786" s="285"/>
      <c r="C8786" s="492"/>
      <c r="D8786" s="492"/>
      <c r="E8786" s="492"/>
      <c r="F8786" s="492"/>
      <c r="G8786" s="492"/>
      <c r="H8786" s="199"/>
      <c r="I8786" s="199"/>
    </row>
    <row r="8787" spans="2:9" x14ac:dyDescent="0.3">
      <c r="B8787" s="285"/>
      <c r="C8787" s="492"/>
      <c r="D8787" s="492"/>
      <c r="E8787" s="492"/>
      <c r="F8787" s="492"/>
      <c r="G8787" s="492"/>
      <c r="H8787" s="199"/>
      <c r="I8787" s="199"/>
    </row>
    <row r="8788" spans="2:9" x14ac:dyDescent="0.3">
      <c r="B8788" s="285"/>
      <c r="C8788" s="492"/>
      <c r="D8788" s="492"/>
      <c r="E8788" s="492"/>
      <c r="F8788" s="492"/>
      <c r="G8788" s="492"/>
      <c r="H8788" s="199"/>
      <c r="I8788" s="199"/>
    </row>
    <row r="8789" spans="2:9" x14ac:dyDescent="0.3">
      <c r="B8789" s="285"/>
      <c r="C8789" s="492"/>
      <c r="D8789" s="492"/>
      <c r="E8789" s="492"/>
      <c r="F8789" s="492"/>
      <c r="G8789" s="492"/>
      <c r="H8789" s="199"/>
      <c r="I8789" s="199"/>
    </row>
    <row r="8790" spans="2:9" x14ac:dyDescent="0.3">
      <c r="B8790" s="285"/>
      <c r="C8790" s="492"/>
      <c r="D8790" s="492"/>
      <c r="E8790" s="492"/>
      <c r="F8790" s="492"/>
      <c r="G8790" s="492"/>
      <c r="H8790" s="199"/>
      <c r="I8790" s="199"/>
    </row>
    <row r="8791" spans="2:9" x14ac:dyDescent="0.3">
      <c r="B8791" s="285"/>
      <c r="C8791" s="492"/>
      <c r="D8791" s="492"/>
      <c r="E8791" s="492"/>
      <c r="F8791" s="492"/>
      <c r="G8791" s="492"/>
      <c r="H8791" s="199"/>
      <c r="I8791" s="199"/>
    </row>
    <row r="8792" spans="2:9" x14ac:dyDescent="0.3">
      <c r="B8792" s="285"/>
      <c r="C8792" s="492"/>
      <c r="D8792" s="492"/>
      <c r="E8792" s="492"/>
      <c r="F8792" s="492"/>
      <c r="G8792" s="492"/>
      <c r="H8792" s="199"/>
      <c r="I8792" s="199"/>
    </row>
    <row r="8793" spans="2:9" x14ac:dyDescent="0.3">
      <c r="B8793" s="285"/>
      <c r="C8793" s="492"/>
      <c r="D8793" s="492"/>
      <c r="E8793" s="492"/>
      <c r="F8793" s="492"/>
      <c r="G8793" s="492"/>
      <c r="H8793" s="199"/>
      <c r="I8793" s="199"/>
    </row>
    <row r="8794" spans="2:9" x14ac:dyDescent="0.3">
      <c r="B8794" s="285"/>
      <c r="C8794" s="492"/>
      <c r="D8794" s="492"/>
      <c r="E8794" s="492"/>
      <c r="F8794" s="492"/>
      <c r="G8794" s="492"/>
      <c r="H8794" s="199"/>
      <c r="I8794" s="199"/>
    </row>
    <row r="8795" spans="2:9" x14ac:dyDescent="0.3">
      <c r="B8795" s="285"/>
      <c r="C8795" s="492"/>
      <c r="D8795" s="492"/>
      <c r="E8795" s="492"/>
      <c r="F8795" s="492"/>
      <c r="G8795" s="492"/>
      <c r="H8795" s="199"/>
      <c r="I8795" s="199"/>
    </row>
    <row r="8796" spans="2:9" x14ac:dyDescent="0.3">
      <c r="B8796" s="285"/>
      <c r="C8796" s="492"/>
      <c r="D8796" s="492"/>
      <c r="E8796" s="492"/>
      <c r="F8796" s="492"/>
      <c r="G8796" s="492"/>
      <c r="H8796" s="199"/>
      <c r="I8796" s="199"/>
    </row>
    <row r="8797" spans="2:9" x14ac:dyDescent="0.3">
      <c r="B8797" s="285"/>
      <c r="C8797" s="492"/>
      <c r="D8797" s="492"/>
      <c r="E8797" s="492"/>
      <c r="F8797" s="492"/>
      <c r="G8797" s="492"/>
      <c r="H8797" s="199"/>
      <c r="I8797" s="199"/>
    </row>
    <row r="8798" spans="2:9" x14ac:dyDescent="0.3">
      <c r="B8798" s="285"/>
      <c r="C8798" s="492"/>
      <c r="D8798" s="492"/>
      <c r="E8798" s="492"/>
      <c r="F8798" s="492"/>
      <c r="G8798" s="492"/>
      <c r="H8798" s="199"/>
      <c r="I8798" s="199"/>
    </row>
    <row r="8799" spans="2:9" x14ac:dyDescent="0.3">
      <c r="B8799" s="285"/>
      <c r="C8799" s="492"/>
      <c r="D8799" s="492"/>
      <c r="E8799" s="492"/>
      <c r="F8799" s="492"/>
      <c r="G8799" s="492"/>
      <c r="H8799" s="199"/>
      <c r="I8799" s="199"/>
    </row>
    <row r="8800" spans="2:9" x14ac:dyDescent="0.3">
      <c r="B8800" s="285"/>
      <c r="C8800" s="492"/>
      <c r="D8800" s="492"/>
      <c r="E8800" s="492"/>
      <c r="F8800" s="492"/>
      <c r="G8800" s="492"/>
      <c r="H8800" s="199"/>
      <c r="I8800" s="199"/>
    </row>
    <row r="8801" spans="2:9" x14ac:dyDescent="0.3">
      <c r="B8801" s="285"/>
      <c r="C8801" s="492"/>
      <c r="D8801" s="492"/>
      <c r="E8801" s="492"/>
      <c r="F8801" s="492"/>
      <c r="G8801" s="492"/>
      <c r="H8801" s="199"/>
      <c r="I8801" s="199"/>
    </row>
    <row r="8802" spans="2:9" x14ac:dyDescent="0.3">
      <c r="B8802" s="285"/>
      <c r="C8802" s="492"/>
      <c r="D8802" s="492"/>
      <c r="E8802" s="492"/>
      <c r="F8802" s="492"/>
      <c r="G8802" s="492"/>
      <c r="H8802" s="199"/>
      <c r="I8802" s="199"/>
    </row>
    <row r="8803" spans="2:9" x14ac:dyDescent="0.3">
      <c r="B8803" s="285"/>
      <c r="C8803" s="492"/>
      <c r="D8803" s="492"/>
      <c r="E8803" s="492"/>
      <c r="F8803" s="492"/>
      <c r="G8803" s="492"/>
      <c r="H8803" s="199"/>
      <c r="I8803" s="199"/>
    </row>
    <row r="8804" spans="2:9" x14ac:dyDescent="0.3">
      <c r="B8804" s="285"/>
      <c r="C8804" s="492"/>
      <c r="D8804" s="492"/>
      <c r="E8804" s="492"/>
      <c r="F8804" s="492"/>
      <c r="G8804" s="492"/>
      <c r="H8804" s="199"/>
      <c r="I8804" s="199"/>
    </row>
    <row r="8805" spans="2:9" x14ac:dyDescent="0.3">
      <c r="B8805" s="285"/>
      <c r="C8805" s="492"/>
      <c r="D8805" s="492"/>
      <c r="E8805" s="492"/>
      <c r="F8805" s="492"/>
      <c r="G8805" s="492"/>
      <c r="H8805" s="199"/>
      <c r="I8805" s="199"/>
    </row>
    <row r="8806" spans="2:9" x14ac:dyDescent="0.3">
      <c r="B8806" s="285"/>
      <c r="C8806" s="492"/>
      <c r="D8806" s="492"/>
      <c r="E8806" s="492"/>
      <c r="F8806" s="492"/>
      <c r="G8806" s="492"/>
      <c r="H8806" s="199"/>
      <c r="I8806" s="199"/>
    </row>
    <row r="8807" spans="2:9" x14ac:dyDescent="0.3">
      <c r="B8807" s="285"/>
      <c r="C8807" s="492"/>
      <c r="D8807" s="492"/>
      <c r="E8807" s="492"/>
      <c r="F8807" s="492"/>
      <c r="G8807" s="492"/>
      <c r="H8807" s="199"/>
      <c r="I8807" s="199"/>
    </row>
    <row r="8808" spans="2:9" x14ac:dyDescent="0.3">
      <c r="B8808" s="285"/>
      <c r="C8808" s="492"/>
      <c r="D8808" s="492"/>
      <c r="E8808" s="492"/>
      <c r="F8808" s="492"/>
      <c r="G8808" s="492"/>
      <c r="H8808" s="199"/>
      <c r="I8808" s="199"/>
    </row>
    <row r="8809" spans="2:9" x14ac:dyDescent="0.3">
      <c r="B8809" s="285"/>
      <c r="C8809" s="492"/>
      <c r="D8809" s="492"/>
      <c r="E8809" s="492"/>
      <c r="F8809" s="492"/>
      <c r="G8809" s="492"/>
      <c r="H8809" s="199"/>
      <c r="I8809" s="199"/>
    </row>
    <row r="8810" spans="2:9" x14ac:dyDescent="0.3">
      <c r="B8810" s="285"/>
      <c r="C8810" s="492"/>
      <c r="D8810" s="492"/>
      <c r="E8810" s="492"/>
      <c r="F8810" s="492"/>
      <c r="G8810" s="492"/>
      <c r="H8810" s="199"/>
      <c r="I8810" s="199"/>
    </row>
    <row r="8811" spans="2:9" x14ac:dyDescent="0.3">
      <c r="B8811" s="285"/>
      <c r="C8811" s="492"/>
      <c r="D8811" s="492"/>
      <c r="E8811" s="492"/>
      <c r="F8811" s="492"/>
      <c r="G8811" s="492"/>
      <c r="H8811" s="199"/>
      <c r="I8811" s="199"/>
    </row>
    <row r="8812" spans="2:9" x14ac:dyDescent="0.3">
      <c r="B8812" s="285"/>
      <c r="C8812" s="492"/>
      <c r="D8812" s="492"/>
      <c r="E8812" s="492"/>
      <c r="F8812" s="492"/>
      <c r="G8812" s="492"/>
      <c r="H8812" s="199"/>
      <c r="I8812" s="199"/>
    </row>
    <row r="8813" spans="2:9" x14ac:dyDescent="0.3">
      <c r="B8813" s="285"/>
      <c r="C8813" s="492"/>
      <c r="D8813" s="492"/>
      <c r="E8813" s="492"/>
      <c r="F8813" s="492"/>
      <c r="G8813" s="492"/>
      <c r="H8813" s="199"/>
      <c r="I8813" s="199"/>
    </row>
    <row r="8814" spans="2:9" x14ac:dyDescent="0.3">
      <c r="B8814" s="285"/>
      <c r="C8814" s="492"/>
      <c r="D8814" s="492"/>
      <c r="E8814" s="492"/>
      <c r="F8814" s="492"/>
      <c r="G8814" s="492"/>
      <c r="H8814" s="199"/>
      <c r="I8814" s="199"/>
    </row>
    <row r="8815" spans="2:9" x14ac:dyDescent="0.3">
      <c r="B8815" s="285"/>
      <c r="C8815" s="492"/>
      <c r="D8815" s="492"/>
      <c r="E8815" s="492"/>
      <c r="F8815" s="492"/>
      <c r="G8815" s="492"/>
      <c r="H8815" s="199"/>
      <c r="I8815" s="199"/>
    </row>
    <row r="8816" spans="2:9" x14ac:dyDescent="0.3">
      <c r="B8816" s="285"/>
      <c r="C8816" s="492"/>
      <c r="D8816" s="492"/>
      <c r="E8816" s="492"/>
      <c r="F8816" s="492"/>
      <c r="G8816" s="492"/>
      <c r="H8816" s="199"/>
      <c r="I8816" s="199"/>
    </row>
    <row r="8817" spans="2:9" x14ac:dyDescent="0.3">
      <c r="B8817" s="285"/>
      <c r="C8817" s="492"/>
      <c r="D8817" s="492"/>
      <c r="E8817" s="492"/>
      <c r="F8817" s="492"/>
      <c r="G8817" s="492"/>
      <c r="H8817" s="199"/>
      <c r="I8817" s="199"/>
    </row>
    <row r="8818" spans="2:9" x14ac:dyDescent="0.3">
      <c r="B8818" s="285"/>
      <c r="C8818" s="492"/>
      <c r="D8818" s="492"/>
      <c r="E8818" s="492"/>
      <c r="F8818" s="492"/>
      <c r="G8818" s="492"/>
      <c r="H8818" s="199"/>
      <c r="I8818" s="199"/>
    </row>
    <row r="8819" spans="2:9" x14ac:dyDescent="0.3">
      <c r="B8819" s="285"/>
      <c r="C8819" s="492"/>
      <c r="D8819" s="492"/>
      <c r="E8819" s="492"/>
      <c r="F8819" s="492"/>
      <c r="G8819" s="492"/>
      <c r="H8819" s="199"/>
      <c r="I8819" s="199"/>
    </row>
    <row r="8820" spans="2:9" x14ac:dyDescent="0.3">
      <c r="B8820" s="285"/>
      <c r="C8820" s="492"/>
      <c r="D8820" s="492"/>
      <c r="E8820" s="492"/>
      <c r="F8820" s="492"/>
      <c r="G8820" s="492"/>
      <c r="H8820" s="199"/>
      <c r="I8820" s="199"/>
    </row>
    <row r="8821" spans="2:9" x14ac:dyDescent="0.3">
      <c r="B8821" s="285"/>
      <c r="C8821" s="492"/>
      <c r="D8821" s="492"/>
      <c r="E8821" s="492"/>
      <c r="F8821" s="492"/>
      <c r="G8821" s="492"/>
      <c r="H8821" s="199"/>
      <c r="I8821" s="199"/>
    </row>
    <row r="8822" spans="2:9" x14ac:dyDescent="0.3">
      <c r="B8822" s="285"/>
      <c r="C8822" s="492"/>
      <c r="D8822" s="492"/>
      <c r="E8822" s="492"/>
      <c r="F8822" s="492"/>
      <c r="G8822" s="492"/>
      <c r="H8822" s="199"/>
      <c r="I8822" s="199"/>
    </row>
    <row r="8823" spans="2:9" x14ac:dyDescent="0.3">
      <c r="B8823" s="285"/>
      <c r="C8823" s="492"/>
      <c r="D8823" s="492"/>
      <c r="E8823" s="492"/>
      <c r="F8823" s="492"/>
      <c r="G8823" s="492"/>
      <c r="H8823" s="199"/>
      <c r="I8823" s="199"/>
    </row>
    <row r="8824" spans="2:9" x14ac:dyDescent="0.3">
      <c r="B8824" s="285"/>
      <c r="C8824" s="492"/>
      <c r="D8824" s="492"/>
      <c r="E8824" s="492"/>
      <c r="F8824" s="492"/>
      <c r="G8824" s="492"/>
      <c r="H8824" s="199"/>
      <c r="I8824" s="199"/>
    </row>
    <row r="8825" spans="2:9" x14ac:dyDescent="0.3">
      <c r="B8825" s="285"/>
      <c r="C8825" s="492"/>
      <c r="D8825" s="492"/>
      <c r="E8825" s="492"/>
      <c r="F8825" s="492"/>
      <c r="G8825" s="492"/>
      <c r="H8825" s="199"/>
      <c r="I8825" s="199"/>
    </row>
    <row r="8826" spans="2:9" x14ac:dyDescent="0.3">
      <c r="B8826" s="285"/>
      <c r="C8826" s="492"/>
      <c r="D8826" s="492"/>
      <c r="E8826" s="492"/>
      <c r="F8826" s="492"/>
      <c r="G8826" s="492"/>
      <c r="H8826" s="199"/>
      <c r="I8826" s="199"/>
    </row>
    <row r="8827" spans="2:9" x14ac:dyDescent="0.3">
      <c r="B8827" s="285"/>
      <c r="C8827" s="492"/>
      <c r="D8827" s="492"/>
      <c r="E8827" s="492"/>
      <c r="F8827" s="492"/>
      <c r="G8827" s="492"/>
      <c r="H8827" s="199"/>
      <c r="I8827" s="199"/>
    </row>
    <row r="8828" spans="2:9" x14ac:dyDescent="0.3">
      <c r="B8828" s="285"/>
      <c r="C8828" s="492"/>
      <c r="D8828" s="492"/>
      <c r="E8828" s="492"/>
      <c r="F8828" s="492"/>
      <c r="G8828" s="492"/>
      <c r="H8828" s="199"/>
      <c r="I8828" s="199"/>
    </row>
    <row r="8829" spans="2:9" x14ac:dyDescent="0.3">
      <c r="B8829" s="285"/>
      <c r="C8829" s="492"/>
      <c r="D8829" s="492"/>
      <c r="E8829" s="492"/>
      <c r="F8829" s="492"/>
      <c r="G8829" s="492"/>
      <c r="H8829" s="199"/>
      <c r="I8829" s="199"/>
    </row>
    <row r="8830" spans="2:9" x14ac:dyDescent="0.3">
      <c r="B8830" s="285"/>
      <c r="C8830" s="492"/>
      <c r="D8830" s="492"/>
      <c r="E8830" s="492"/>
      <c r="F8830" s="492"/>
      <c r="G8830" s="492"/>
      <c r="H8830" s="199"/>
      <c r="I8830" s="199"/>
    </row>
    <row r="8831" spans="2:9" x14ac:dyDescent="0.3">
      <c r="B8831" s="285"/>
      <c r="C8831" s="492"/>
      <c r="D8831" s="492"/>
      <c r="E8831" s="492"/>
      <c r="F8831" s="492"/>
      <c r="G8831" s="492"/>
      <c r="H8831" s="199"/>
      <c r="I8831" s="199"/>
    </row>
    <row r="8832" spans="2:9" x14ac:dyDescent="0.3">
      <c r="B8832" s="285"/>
      <c r="C8832" s="492"/>
      <c r="D8832" s="492"/>
      <c r="E8832" s="492"/>
      <c r="F8832" s="492"/>
      <c r="G8832" s="492"/>
      <c r="H8832" s="199"/>
      <c r="I8832" s="199"/>
    </row>
    <row r="8833" spans="2:9" x14ac:dyDescent="0.3">
      <c r="B8833" s="285"/>
      <c r="C8833" s="492"/>
      <c r="D8833" s="492"/>
      <c r="E8833" s="492"/>
      <c r="F8833" s="492"/>
      <c r="G8833" s="492"/>
      <c r="H8833" s="199"/>
      <c r="I8833" s="199"/>
    </row>
    <row r="8834" spans="2:9" x14ac:dyDescent="0.3">
      <c r="B8834" s="285"/>
      <c r="C8834" s="492"/>
      <c r="D8834" s="492"/>
      <c r="E8834" s="492"/>
      <c r="F8834" s="492"/>
      <c r="G8834" s="492"/>
      <c r="H8834" s="199"/>
      <c r="I8834" s="199"/>
    </row>
    <row r="8835" spans="2:9" x14ac:dyDescent="0.3">
      <c r="B8835" s="285"/>
      <c r="C8835" s="492"/>
      <c r="D8835" s="492"/>
      <c r="E8835" s="492"/>
      <c r="F8835" s="492"/>
      <c r="G8835" s="492"/>
      <c r="H8835" s="199"/>
      <c r="I8835" s="199"/>
    </row>
    <row r="8836" spans="2:9" x14ac:dyDescent="0.3">
      <c r="B8836" s="285"/>
      <c r="C8836" s="492"/>
      <c r="D8836" s="492"/>
      <c r="E8836" s="492"/>
      <c r="F8836" s="492"/>
      <c r="G8836" s="492"/>
      <c r="H8836" s="199"/>
      <c r="I8836" s="199"/>
    </row>
    <row r="8837" spans="2:9" x14ac:dyDescent="0.3">
      <c r="B8837" s="285"/>
      <c r="C8837" s="492"/>
      <c r="D8837" s="492"/>
      <c r="E8837" s="492"/>
      <c r="F8837" s="492"/>
      <c r="G8837" s="492"/>
      <c r="H8837" s="199"/>
      <c r="I8837" s="199"/>
    </row>
    <row r="8838" spans="2:9" x14ac:dyDescent="0.3">
      <c r="B8838" s="285"/>
      <c r="C8838" s="492"/>
      <c r="D8838" s="492"/>
      <c r="E8838" s="492"/>
      <c r="F8838" s="492"/>
      <c r="G8838" s="492"/>
      <c r="H8838" s="199"/>
      <c r="I8838" s="199"/>
    </row>
    <row r="8839" spans="2:9" x14ac:dyDescent="0.3">
      <c r="B8839" s="285"/>
      <c r="C8839" s="492"/>
      <c r="D8839" s="492"/>
      <c r="E8839" s="492"/>
      <c r="F8839" s="492"/>
      <c r="G8839" s="492"/>
      <c r="H8839" s="199"/>
      <c r="I8839" s="199"/>
    </row>
    <row r="8840" spans="2:9" x14ac:dyDescent="0.3">
      <c r="B8840" s="285"/>
      <c r="C8840" s="492"/>
      <c r="D8840" s="492"/>
      <c r="E8840" s="492"/>
      <c r="F8840" s="492"/>
      <c r="G8840" s="492"/>
      <c r="H8840" s="199"/>
      <c r="I8840" s="199"/>
    </row>
    <row r="8841" spans="2:9" x14ac:dyDescent="0.3">
      <c r="B8841" s="285"/>
      <c r="C8841" s="492"/>
      <c r="D8841" s="492"/>
      <c r="E8841" s="492"/>
      <c r="F8841" s="492"/>
      <c r="G8841" s="492"/>
      <c r="H8841" s="199"/>
      <c r="I8841" s="199"/>
    </row>
    <row r="8842" spans="2:9" x14ac:dyDescent="0.3">
      <c r="B8842" s="285"/>
      <c r="C8842" s="492"/>
      <c r="D8842" s="492"/>
      <c r="E8842" s="492"/>
      <c r="F8842" s="492"/>
      <c r="G8842" s="492"/>
      <c r="H8842" s="199"/>
      <c r="I8842" s="199"/>
    </row>
    <row r="8843" spans="2:9" x14ac:dyDescent="0.3">
      <c r="B8843" s="285"/>
      <c r="C8843" s="492"/>
      <c r="D8843" s="492"/>
      <c r="E8843" s="492"/>
      <c r="F8843" s="492"/>
      <c r="G8843" s="492"/>
      <c r="H8843" s="199"/>
      <c r="I8843" s="199"/>
    </row>
    <row r="8844" spans="2:9" x14ac:dyDescent="0.3">
      <c r="B8844" s="285"/>
      <c r="C8844" s="492"/>
      <c r="D8844" s="492"/>
      <c r="E8844" s="492"/>
      <c r="F8844" s="492"/>
      <c r="G8844" s="492"/>
      <c r="H8844" s="199"/>
      <c r="I8844" s="199"/>
    </row>
    <row r="8845" spans="2:9" x14ac:dyDescent="0.3">
      <c r="B8845" s="285"/>
      <c r="C8845" s="492"/>
      <c r="D8845" s="492"/>
      <c r="E8845" s="492"/>
      <c r="F8845" s="492"/>
      <c r="G8845" s="492"/>
      <c r="H8845" s="199"/>
      <c r="I8845" s="199"/>
    </row>
    <row r="8846" spans="2:9" x14ac:dyDescent="0.3">
      <c r="B8846" s="285"/>
      <c r="C8846" s="492"/>
      <c r="D8846" s="492"/>
      <c r="E8846" s="492"/>
      <c r="F8846" s="492"/>
      <c r="G8846" s="492"/>
      <c r="H8846" s="199"/>
      <c r="I8846" s="199"/>
    </row>
    <row r="8847" spans="2:9" x14ac:dyDescent="0.3">
      <c r="B8847" s="285"/>
      <c r="C8847" s="492"/>
      <c r="D8847" s="492"/>
      <c r="E8847" s="492"/>
      <c r="F8847" s="492"/>
      <c r="G8847" s="492"/>
      <c r="H8847" s="199"/>
      <c r="I8847" s="199"/>
    </row>
    <row r="8848" spans="2:9" x14ac:dyDescent="0.3">
      <c r="B8848" s="285"/>
      <c r="C8848" s="492"/>
      <c r="D8848" s="492"/>
      <c r="E8848" s="492"/>
      <c r="F8848" s="492"/>
      <c r="G8848" s="492"/>
      <c r="H8848" s="199"/>
      <c r="I8848" s="199"/>
    </row>
    <row r="8849" spans="2:9" x14ac:dyDescent="0.3">
      <c r="B8849" s="285"/>
      <c r="C8849" s="492"/>
      <c r="D8849" s="492"/>
      <c r="E8849" s="492"/>
      <c r="F8849" s="492"/>
      <c r="G8849" s="492"/>
      <c r="H8849" s="199"/>
      <c r="I8849" s="199"/>
    </row>
    <row r="8850" spans="2:9" x14ac:dyDescent="0.3">
      <c r="B8850" s="285"/>
      <c r="C8850" s="492"/>
      <c r="D8850" s="492"/>
      <c r="E8850" s="492"/>
      <c r="F8850" s="492"/>
      <c r="G8850" s="492"/>
      <c r="H8850" s="199"/>
      <c r="I8850" s="199"/>
    </row>
    <row r="8851" spans="2:9" x14ac:dyDescent="0.3">
      <c r="B8851" s="285"/>
      <c r="C8851" s="492"/>
      <c r="D8851" s="492"/>
      <c r="E8851" s="492"/>
      <c r="F8851" s="492"/>
      <c r="G8851" s="492"/>
      <c r="H8851" s="199"/>
      <c r="I8851" s="199"/>
    </row>
    <row r="8852" spans="2:9" x14ac:dyDescent="0.3">
      <c r="B8852" s="285"/>
      <c r="C8852" s="492"/>
      <c r="D8852" s="492"/>
      <c r="E8852" s="492"/>
      <c r="F8852" s="492"/>
      <c r="G8852" s="492"/>
      <c r="H8852" s="199"/>
      <c r="I8852" s="199"/>
    </row>
    <row r="8853" spans="2:9" x14ac:dyDescent="0.3">
      <c r="B8853" s="285"/>
      <c r="C8853" s="492"/>
      <c r="D8853" s="492"/>
      <c r="E8853" s="492"/>
      <c r="F8853" s="492"/>
      <c r="G8853" s="492"/>
      <c r="H8853" s="199"/>
      <c r="I8853" s="199"/>
    </row>
    <row r="8854" spans="2:9" x14ac:dyDescent="0.3">
      <c r="B8854" s="285"/>
      <c r="C8854" s="492"/>
      <c r="D8854" s="492"/>
      <c r="E8854" s="492"/>
      <c r="F8854" s="492"/>
      <c r="G8854" s="492"/>
      <c r="H8854" s="199"/>
      <c r="I8854" s="199"/>
    </row>
    <row r="8855" spans="2:9" x14ac:dyDescent="0.3">
      <c r="B8855" s="285"/>
      <c r="C8855" s="492"/>
      <c r="D8855" s="492"/>
      <c r="E8855" s="492"/>
      <c r="F8855" s="492"/>
      <c r="G8855" s="492"/>
      <c r="H8855" s="199"/>
      <c r="I8855" s="199"/>
    </row>
    <row r="8856" spans="2:9" x14ac:dyDescent="0.3">
      <c r="B8856" s="285"/>
      <c r="C8856" s="492"/>
      <c r="D8856" s="492"/>
      <c r="E8856" s="492"/>
      <c r="F8856" s="492"/>
      <c r="G8856" s="492"/>
      <c r="H8856" s="199"/>
      <c r="I8856" s="199"/>
    </row>
    <row r="8857" spans="2:9" x14ac:dyDescent="0.3">
      <c r="B8857" s="285"/>
      <c r="C8857" s="492"/>
      <c r="D8857" s="492"/>
      <c r="E8857" s="492"/>
      <c r="F8857" s="492"/>
      <c r="G8857" s="492"/>
      <c r="H8857" s="199"/>
      <c r="I8857" s="199"/>
    </row>
    <row r="8858" spans="2:9" x14ac:dyDescent="0.3">
      <c r="B8858" s="285"/>
      <c r="C8858" s="492"/>
      <c r="D8858" s="492"/>
      <c r="E8858" s="492"/>
      <c r="F8858" s="492"/>
      <c r="G8858" s="492"/>
      <c r="H8858" s="199"/>
      <c r="I8858" s="199"/>
    </row>
    <row r="8859" spans="2:9" x14ac:dyDescent="0.3">
      <c r="B8859" s="285"/>
      <c r="C8859" s="492"/>
      <c r="D8859" s="492"/>
      <c r="E8859" s="492"/>
      <c r="F8859" s="492"/>
      <c r="G8859" s="492"/>
      <c r="H8859" s="199"/>
      <c r="I8859" s="199"/>
    </row>
    <row r="8860" spans="2:9" x14ac:dyDescent="0.3">
      <c r="B8860" s="285"/>
      <c r="C8860" s="492"/>
      <c r="D8860" s="492"/>
      <c r="E8860" s="492"/>
      <c r="F8860" s="492"/>
      <c r="G8860" s="492"/>
      <c r="H8860" s="199"/>
      <c r="I8860" s="199"/>
    </row>
    <row r="8861" spans="2:9" x14ac:dyDescent="0.3">
      <c r="B8861" s="285"/>
      <c r="C8861" s="492"/>
      <c r="D8861" s="492"/>
      <c r="E8861" s="492"/>
      <c r="F8861" s="492"/>
      <c r="G8861" s="492"/>
      <c r="H8861" s="199"/>
      <c r="I8861" s="199"/>
    </row>
    <row r="8862" spans="2:9" x14ac:dyDescent="0.3">
      <c r="B8862" s="285"/>
      <c r="C8862" s="492"/>
      <c r="D8862" s="492"/>
      <c r="E8862" s="492"/>
      <c r="F8862" s="492"/>
      <c r="G8862" s="492"/>
      <c r="H8862" s="199"/>
      <c r="I8862" s="199"/>
    </row>
    <row r="8863" spans="2:9" x14ac:dyDescent="0.3">
      <c r="B8863" s="285"/>
      <c r="C8863" s="492"/>
      <c r="D8863" s="492"/>
      <c r="E8863" s="492"/>
      <c r="F8863" s="492"/>
      <c r="G8863" s="492"/>
      <c r="H8863" s="199"/>
      <c r="I8863" s="199"/>
    </row>
    <row r="8864" spans="2:9" x14ac:dyDescent="0.3">
      <c r="B8864" s="285"/>
      <c r="C8864" s="492"/>
      <c r="D8864" s="492"/>
      <c r="E8864" s="492"/>
      <c r="F8864" s="492"/>
      <c r="G8864" s="492"/>
      <c r="H8864" s="199"/>
      <c r="I8864" s="199"/>
    </row>
    <row r="8865" spans="2:9" x14ac:dyDescent="0.3">
      <c r="B8865" s="285"/>
      <c r="C8865" s="492"/>
      <c r="D8865" s="492"/>
      <c r="E8865" s="492"/>
      <c r="F8865" s="492"/>
      <c r="G8865" s="492"/>
      <c r="H8865" s="199"/>
      <c r="I8865" s="199"/>
    </row>
    <row r="8866" spans="2:9" x14ac:dyDescent="0.3">
      <c r="B8866" s="285"/>
      <c r="C8866" s="492"/>
      <c r="D8866" s="492"/>
      <c r="E8866" s="492"/>
      <c r="F8866" s="492"/>
      <c r="G8866" s="492"/>
      <c r="H8866" s="199"/>
      <c r="I8866" s="199"/>
    </row>
    <row r="8867" spans="2:9" x14ac:dyDescent="0.3">
      <c r="B8867" s="285"/>
      <c r="C8867" s="492"/>
      <c r="D8867" s="492"/>
      <c r="E8867" s="492"/>
      <c r="F8867" s="492"/>
      <c r="G8867" s="492"/>
      <c r="H8867" s="199"/>
      <c r="I8867" s="199"/>
    </row>
    <row r="8868" spans="2:9" x14ac:dyDescent="0.3">
      <c r="B8868" s="285"/>
      <c r="C8868" s="492"/>
      <c r="D8868" s="492"/>
      <c r="E8868" s="492"/>
      <c r="F8868" s="492"/>
      <c r="G8868" s="492"/>
      <c r="H8868" s="199"/>
      <c r="I8868" s="199"/>
    </row>
    <row r="8869" spans="2:9" x14ac:dyDescent="0.3">
      <c r="B8869" s="285"/>
      <c r="C8869" s="492"/>
      <c r="D8869" s="492"/>
      <c r="E8869" s="492"/>
      <c r="F8869" s="492"/>
      <c r="G8869" s="492"/>
      <c r="H8869" s="199"/>
      <c r="I8869" s="199"/>
    </row>
    <row r="8870" spans="2:9" x14ac:dyDescent="0.3">
      <c r="B8870" s="285"/>
      <c r="C8870" s="492"/>
      <c r="D8870" s="492"/>
      <c r="E8870" s="492"/>
      <c r="F8870" s="492"/>
      <c r="G8870" s="492"/>
      <c r="H8870" s="199"/>
      <c r="I8870" s="199"/>
    </row>
    <row r="8871" spans="2:9" x14ac:dyDescent="0.3">
      <c r="B8871" s="285"/>
      <c r="C8871" s="492"/>
      <c r="D8871" s="492"/>
      <c r="E8871" s="492"/>
      <c r="F8871" s="492"/>
      <c r="G8871" s="492"/>
      <c r="H8871" s="199"/>
      <c r="I8871" s="199"/>
    </row>
    <row r="8872" spans="2:9" x14ac:dyDescent="0.3">
      <c r="B8872" s="285"/>
      <c r="C8872" s="492"/>
      <c r="D8872" s="492"/>
      <c r="E8872" s="492"/>
      <c r="F8872" s="492"/>
      <c r="G8872" s="492"/>
      <c r="H8872" s="199"/>
      <c r="I8872" s="199"/>
    </row>
    <row r="8873" spans="2:9" x14ac:dyDescent="0.3">
      <c r="B8873" s="285"/>
      <c r="C8873" s="492"/>
      <c r="D8873" s="492"/>
      <c r="E8873" s="492"/>
      <c r="F8873" s="492"/>
      <c r="G8873" s="492"/>
      <c r="H8873" s="199"/>
      <c r="I8873" s="199"/>
    </row>
    <row r="8874" spans="2:9" x14ac:dyDescent="0.3">
      <c r="B8874" s="285"/>
      <c r="C8874" s="492"/>
      <c r="D8874" s="492"/>
      <c r="E8874" s="492"/>
      <c r="F8874" s="492"/>
      <c r="G8874" s="492"/>
      <c r="H8874" s="199"/>
      <c r="I8874" s="199"/>
    </row>
    <row r="8875" spans="2:9" x14ac:dyDescent="0.3">
      <c r="B8875" s="285"/>
      <c r="C8875" s="492"/>
      <c r="D8875" s="492"/>
      <c r="E8875" s="492"/>
      <c r="F8875" s="492"/>
      <c r="G8875" s="492"/>
      <c r="H8875" s="199"/>
      <c r="I8875" s="199"/>
    </row>
    <row r="8876" spans="2:9" x14ac:dyDescent="0.3">
      <c r="B8876" s="285"/>
      <c r="C8876" s="492"/>
      <c r="D8876" s="492"/>
      <c r="E8876" s="492"/>
      <c r="F8876" s="492"/>
      <c r="G8876" s="492"/>
      <c r="H8876" s="199"/>
      <c r="I8876" s="199"/>
    </row>
    <row r="8877" spans="2:9" x14ac:dyDescent="0.3">
      <c r="B8877" s="285"/>
      <c r="C8877" s="492"/>
      <c r="D8877" s="492"/>
      <c r="E8877" s="492"/>
      <c r="F8877" s="492"/>
      <c r="G8877" s="492"/>
      <c r="H8877" s="199"/>
      <c r="I8877" s="199"/>
    </row>
    <row r="8878" spans="2:9" x14ac:dyDescent="0.3">
      <c r="B8878" s="285"/>
      <c r="C8878" s="492"/>
      <c r="D8878" s="492"/>
      <c r="E8878" s="492"/>
      <c r="F8878" s="492"/>
      <c r="G8878" s="492"/>
      <c r="H8878" s="199"/>
      <c r="I8878" s="199"/>
    </row>
    <row r="8879" spans="2:9" x14ac:dyDescent="0.3">
      <c r="B8879" s="285"/>
      <c r="C8879" s="492"/>
      <c r="D8879" s="492"/>
      <c r="E8879" s="492"/>
      <c r="F8879" s="492"/>
      <c r="G8879" s="492"/>
      <c r="H8879" s="199"/>
      <c r="I8879" s="199"/>
    </row>
    <row r="8880" spans="2:9" x14ac:dyDescent="0.3">
      <c r="B8880" s="285"/>
      <c r="C8880" s="492"/>
      <c r="D8880" s="492"/>
      <c r="E8880" s="492"/>
      <c r="F8880" s="492"/>
      <c r="G8880" s="492"/>
      <c r="H8880" s="199"/>
      <c r="I8880" s="199"/>
    </row>
    <row r="8881" spans="2:9" x14ac:dyDescent="0.3">
      <c r="B8881" s="285"/>
      <c r="C8881" s="492"/>
      <c r="D8881" s="492"/>
      <c r="E8881" s="492"/>
      <c r="F8881" s="492"/>
      <c r="G8881" s="492"/>
      <c r="H8881" s="199"/>
      <c r="I8881" s="199"/>
    </row>
    <row r="8882" spans="2:9" x14ac:dyDescent="0.3">
      <c r="B8882" s="285"/>
      <c r="C8882" s="492"/>
      <c r="D8882" s="492"/>
      <c r="E8882" s="492"/>
      <c r="F8882" s="492"/>
      <c r="G8882" s="492"/>
      <c r="H8882" s="199"/>
      <c r="I8882" s="199"/>
    </row>
    <row r="8883" spans="2:9" x14ac:dyDescent="0.3">
      <c r="B8883" s="285"/>
      <c r="C8883" s="492"/>
      <c r="D8883" s="492"/>
      <c r="E8883" s="492"/>
      <c r="F8883" s="492"/>
      <c r="G8883" s="492"/>
      <c r="H8883" s="199"/>
      <c r="I8883" s="199"/>
    </row>
    <row r="8884" spans="2:9" x14ac:dyDescent="0.3">
      <c r="B8884" s="285"/>
      <c r="C8884" s="492"/>
      <c r="D8884" s="492"/>
      <c r="E8884" s="492"/>
      <c r="F8884" s="492"/>
      <c r="G8884" s="492"/>
      <c r="H8884" s="199"/>
      <c r="I8884" s="199"/>
    </row>
    <row r="8885" spans="2:9" x14ac:dyDescent="0.3">
      <c r="B8885" s="285"/>
      <c r="C8885" s="492"/>
      <c r="D8885" s="492"/>
      <c r="E8885" s="492"/>
      <c r="F8885" s="492"/>
      <c r="G8885" s="492"/>
      <c r="H8885" s="199"/>
      <c r="I8885" s="199"/>
    </row>
    <row r="8886" spans="2:9" x14ac:dyDescent="0.3">
      <c r="B8886" s="285"/>
      <c r="C8886" s="492"/>
      <c r="D8886" s="492"/>
      <c r="E8886" s="492"/>
      <c r="F8886" s="492"/>
      <c r="G8886" s="492"/>
      <c r="H8886" s="199"/>
      <c r="I8886" s="199"/>
    </row>
    <row r="8887" spans="2:9" x14ac:dyDescent="0.3">
      <c r="B8887" s="285"/>
      <c r="C8887" s="492"/>
      <c r="D8887" s="492"/>
      <c r="E8887" s="492"/>
      <c r="F8887" s="492"/>
      <c r="G8887" s="492"/>
      <c r="H8887" s="199"/>
      <c r="I8887" s="199"/>
    </row>
    <row r="8888" spans="2:9" x14ac:dyDescent="0.3">
      <c r="B8888" s="285"/>
      <c r="C8888" s="492"/>
      <c r="D8888" s="492"/>
      <c r="E8888" s="492"/>
      <c r="F8888" s="492"/>
      <c r="G8888" s="492"/>
      <c r="H8888" s="199"/>
      <c r="I8888" s="199"/>
    </row>
    <row r="8889" spans="2:9" x14ac:dyDescent="0.3">
      <c r="B8889" s="285"/>
      <c r="C8889" s="492"/>
      <c r="D8889" s="492"/>
      <c r="E8889" s="492"/>
      <c r="F8889" s="492"/>
      <c r="G8889" s="492"/>
      <c r="H8889" s="199"/>
      <c r="I8889" s="199"/>
    </row>
    <row r="8890" spans="2:9" x14ac:dyDescent="0.3">
      <c r="B8890" s="285"/>
      <c r="C8890" s="492"/>
      <c r="D8890" s="492"/>
      <c r="E8890" s="492"/>
      <c r="F8890" s="492"/>
      <c r="G8890" s="492"/>
      <c r="H8890" s="199"/>
      <c r="I8890" s="199"/>
    </row>
    <row r="8891" spans="2:9" x14ac:dyDescent="0.3">
      <c r="B8891" s="285"/>
      <c r="C8891" s="492"/>
      <c r="D8891" s="492"/>
      <c r="E8891" s="492"/>
      <c r="F8891" s="492"/>
      <c r="G8891" s="492"/>
      <c r="H8891" s="199"/>
      <c r="I8891" s="199"/>
    </row>
    <row r="8892" spans="2:9" x14ac:dyDescent="0.3">
      <c r="B8892" s="285"/>
      <c r="C8892" s="492"/>
      <c r="D8892" s="492"/>
      <c r="E8892" s="492"/>
      <c r="F8892" s="492"/>
      <c r="G8892" s="492"/>
      <c r="H8892" s="199"/>
      <c r="I8892" s="199"/>
    </row>
    <row r="8893" spans="2:9" x14ac:dyDescent="0.3">
      <c r="B8893" s="285"/>
      <c r="C8893" s="492"/>
      <c r="D8893" s="492"/>
      <c r="E8893" s="492"/>
      <c r="F8893" s="492"/>
      <c r="G8893" s="492"/>
      <c r="H8893" s="199"/>
      <c r="I8893" s="199"/>
    </row>
    <row r="8894" spans="2:9" x14ac:dyDescent="0.3">
      <c r="B8894" s="285"/>
      <c r="C8894" s="492"/>
      <c r="D8894" s="492"/>
      <c r="E8894" s="492"/>
      <c r="F8894" s="492"/>
      <c r="G8894" s="492"/>
      <c r="H8894" s="199"/>
      <c r="I8894" s="199"/>
    </row>
    <row r="8895" spans="2:9" x14ac:dyDescent="0.3">
      <c r="B8895" s="285"/>
      <c r="C8895" s="492"/>
      <c r="D8895" s="492"/>
      <c r="E8895" s="492"/>
      <c r="F8895" s="492"/>
      <c r="G8895" s="492"/>
      <c r="H8895" s="199"/>
      <c r="I8895" s="199"/>
    </row>
    <row r="8896" spans="2:9" x14ac:dyDescent="0.3">
      <c r="B8896" s="285"/>
      <c r="C8896" s="492"/>
      <c r="D8896" s="492"/>
      <c r="E8896" s="492"/>
      <c r="F8896" s="492"/>
      <c r="G8896" s="492"/>
      <c r="H8896" s="199"/>
      <c r="I8896" s="199"/>
    </row>
    <row r="8897" spans="2:9" x14ac:dyDescent="0.3">
      <c r="B8897" s="285"/>
      <c r="C8897" s="492"/>
      <c r="D8897" s="492"/>
      <c r="E8897" s="492"/>
      <c r="F8897" s="492"/>
      <c r="G8897" s="492"/>
      <c r="H8897" s="199"/>
      <c r="I8897" s="199"/>
    </row>
    <row r="8898" spans="2:9" x14ac:dyDescent="0.3">
      <c r="B8898" s="285"/>
      <c r="C8898" s="492"/>
      <c r="D8898" s="492"/>
      <c r="E8898" s="492"/>
      <c r="F8898" s="492"/>
      <c r="G8898" s="492"/>
      <c r="H8898" s="199"/>
      <c r="I8898" s="199"/>
    </row>
    <row r="8899" spans="2:9" x14ac:dyDescent="0.3">
      <c r="B8899" s="285"/>
      <c r="C8899" s="492"/>
      <c r="D8899" s="492"/>
      <c r="E8899" s="492"/>
      <c r="F8899" s="492"/>
      <c r="G8899" s="492"/>
      <c r="H8899" s="199"/>
      <c r="I8899" s="199"/>
    </row>
    <row r="8900" spans="2:9" x14ac:dyDescent="0.3">
      <c r="B8900" s="285"/>
      <c r="C8900" s="492"/>
      <c r="D8900" s="492"/>
      <c r="E8900" s="492"/>
      <c r="F8900" s="492"/>
      <c r="G8900" s="492"/>
      <c r="H8900" s="199"/>
      <c r="I8900" s="199"/>
    </row>
    <row r="8901" spans="2:9" x14ac:dyDescent="0.3">
      <c r="B8901" s="285"/>
      <c r="C8901" s="492"/>
      <c r="D8901" s="492"/>
      <c r="E8901" s="492"/>
      <c r="F8901" s="492"/>
      <c r="G8901" s="492"/>
      <c r="H8901" s="199"/>
      <c r="I8901" s="199"/>
    </row>
    <row r="8902" spans="2:9" x14ac:dyDescent="0.3">
      <c r="B8902" s="285"/>
      <c r="C8902" s="492"/>
      <c r="D8902" s="492"/>
      <c r="E8902" s="492"/>
      <c r="F8902" s="492"/>
      <c r="G8902" s="492"/>
      <c r="H8902" s="199"/>
      <c r="I8902" s="199"/>
    </row>
    <row r="8903" spans="2:9" x14ac:dyDescent="0.3">
      <c r="B8903" s="285"/>
      <c r="C8903" s="492"/>
      <c r="D8903" s="492"/>
      <c r="E8903" s="492"/>
      <c r="F8903" s="492"/>
      <c r="G8903" s="492"/>
      <c r="H8903" s="199"/>
      <c r="I8903" s="199"/>
    </row>
    <row r="8904" spans="2:9" x14ac:dyDescent="0.3">
      <c r="B8904" s="285"/>
      <c r="C8904" s="492"/>
      <c r="D8904" s="492"/>
      <c r="E8904" s="492"/>
      <c r="F8904" s="492"/>
      <c r="G8904" s="492"/>
      <c r="H8904" s="199"/>
      <c r="I8904" s="199"/>
    </row>
    <row r="8905" spans="2:9" x14ac:dyDescent="0.3">
      <c r="B8905" s="285"/>
      <c r="C8905" s="492"/>
      <c r="D8905" s="492"/>
      <c r="E8905" s="492"/>
      <c r="F8905" s="492"/>
      <c r="G8905" s="492"/>
      <c r="H8905" s="199"/>
      <c r="I8905" s="199"/>
    </row>
    <row r="8906" spans="2:9" x14ac:dyDescent="0.3">
      <c r="B8906" s="285"/>
      <c r="C8906" s="492"/>
      <c r="D8906" s="492"/>
      <c r="E8906" s="492"/>
      <c r="F8906" s="492"/>
      <c r="G8906" s="492"/>
      <c r="H8906" s="199"/>
      <c r="I8906" s="199"/>
    </row>
    <row r="8907" spans="2:9" x14ac:dyDescent="0.3">
      <c r="B8907" s="285"/>
      <c r="C8907" s="492"/>
      <c r="D8907" s="492"/>
      <c r="E8907" s="492"/>
      <c r="F8907" s="492"/>
      <c r="G8907" s="492"/>
      <c r="H8907" s="199"/>
      <c r="I8907" s="199"/>
    </row>
    <row r="8908" spans="2:9" x14ac:dyDescent="0.3">
      <c r="B8908" s="285"/>
      <c r="C8908" s="492"/>
      <c r="D8908" s="492"/>
      <c r="E8908" s="492"/>
      <c r="F8908" s="492"/>
      <c r="G8908" s="492"/>
      <c r="H8908" s="199"/>
      <c r="I8908" s="199"/>
    </row>
    <row r="8909" spans="2:9" x14ac:dyDescent="0.3">
      <c r="B8909" s="285"/>
      <c r="C8909" s="492"/>
      <c r="D8909" s="492"/>
      <c r="E8909" s="492"/>
      <c r="F8909" s="492"/>
      <c r="G8909" s="492"/>
      <c r="H8909" s="199"/>
      <c r="I8909" s="199"/>
    </row>
    <row r="8910" spans="2:9" x14ac:dyDescent="0.3">
      <c r="B8910" s="285"/>
      <c r="C8910" s="492"/>
      <c r="D8910" s="492"/>
      <c r="E8910" s="492"/>
      <c r="F8910" s="492"/>
      <c r="G8910" s="492"/>
      <c r="H8910" s="199"/>
      <c r="I8910" s="199"/>
    </row>
    <row r="8911" spans="2:9" x14ac:dyDescent="0.3">
      <c r="B8911" s="285"/>
      <c r="C8911" s="492"/>
      <c r="D8911" s="492"/>
      <c r="E8911" s="492"/>
      <c r="F8911" s="492"/>
      <c r="G8911" s="492"/>
      <c r="H8911" s="199"/>
      <c r="I8911" s="199"/>
    </row>
    <row r="8912" spans="2:9" x14ac:dyDescent="0.3">
      <c r="B8912" s="285"/>
      <c r="C8912" s="492"/>
      <c r="D8912" s="492"/>
      <c r="E8912" s="492"/>
      <c r="F8912" s="492"/>
      <c r="G8912" s="492"/>
      <c r="H8912" s="199"/>
      <c r="I8912" s="199"/>
    </row>
    <row r="8913" spans="2:9" x14ac:dyDescent="0.3">
      <c r="B8913" s="285"/>
      <c r="C8913" s="492"/>
      <c r="D8913" s="492"/>
      <c r="E8913" s="492"/>
      <c r="F8913" s="492"/>
      <c r="G8913" s="492"/>
      <c r="H8913" s="199"/>
      <c r="I8913" s="199"/>
    </row>
    <row r="8914" spans="2:9" x14ac:dyDescent="0.3">
      <c r="B8914" s="285"/>
      <c r="C8914" s="492"/>
      <c r="D8914" s="492"/>
      <c r="E8914" s="492"/>
      <c r="F8914" s="492"/>
      <c r="G8914" s="492"/>
      <c r="H8914" s="199"/>
      <c r="I8914" s="199"/>
    </row>
    <row r="8915" spans="2:9" x14ac:dyDescent="0.3">
      <c r="B8915" s="285"/>
      <c r="C8915" s="492"/>
      <c r="D8915" s="492"/>
      <c r="E8915" s="492"/>
      <c r="F8915" s="492"/>
      <c r="G8915" s="492"/>
      <c r="H8915" s="199"/>
      <c r="I8915" s="199"/>
    </row>
    <row r="8916" spans="2:9" x14ac:dyDescent="0.3">
      <c r="B8916" s="285"/>
      <c r="C8916" s="492"/>
      <c r="D8916" s="492"/>
      <c r="E8916" s="492"/>
      <c r="F8916" s="492"/>
      <c r="G8916" s="492"/>
      <c r="H8916" s="199"/>
      <c r="I8916" s="199"/>
    </row>
    <row r="8917" spans="2:9" x14ac:dyDescent="0.3">
      <c r="B8917" s="285"/>
      <c r="C8917" s="492"/>
      <c r="D8917" s="492"/>
      <c r="E8917" s="492"/>
      <c r="F8917" s="492"/>
      <c r="G8917" s="492"/>
      <c r="H8917" s="199"/>
      <c r="I8917" s="199"/>
    </row>
    <row r="8918" spans="2:9" x14ac:dyDescent="0.3">
      <c r="B8918" s="285"/>
      <c r="C8918" s="492"/>
      <c r="D8918" s="492"/>
      <c r="E8918" s="492"/>
      <c r="F8918" s="492"/>
      <c r="G8918" s="492"/>
      <c r="H8918" s="199"/>
      <c r="I8918" s="199"/>
    </row>
    <row r="8919" spans="2:9" x14ac:dyDescent="0.3">
      <c r="B8919" s="285"/>
      <c r="C8919" s="492"/>
      <c r="D8919" s="492"/>
      <c r="E8919" s="492"/>
      <c r="F8919" s="492"/>
      <c r="G8919" s="492"/>
      <c r="H8919" s="199"/>
      <c r="I8919" s="199"/>
    </row>
    <row r="8920" spans="2:9" x14ac:dyDescent="0.3">
      <c r="B8920" s="285"/>
      <c r="C8920" s="492"/>
      <c r="D8920" s="492"/>
      <c r="E8920" s="492"/>
      <c r="F8920" s="492"/>
      <c r="G8920" s="492"/>
      <c r="H8920" s="199"/>
      <c r="I8920" s="199"/>
    </row>
    <row r="8921" spans="2:9" x14ac:dyDescent="0.3">
      <c r="B8921" s="285"/>
      <c r="C8921" s="492"/>
      <c r="D8921" s="492"/>
      <c r="E8921" s="492"/>
      <c r="F8921" s="492"/>
      <c r="G8921" s="492"/>
      <c r="H8921" s="199"/>
      <c r="I8921" s="199"/>
    </row>
    <row r="8922" spans="2:9" x14ac:dyDescent="0.3">
      <c r="B8922" s="285"/>
      <c r="C8922" s="492"/>
      <c r="D8922" s="492"/>
      <c r="E8922" s="492"/>
      <c r="F8922" s="492"/>
      <c r="G8922" s="492"/>
      <c r="H8922" s="199"/>
      <c r="I8922" s="199"/>
    </row>
    <row r="8923" spans="2:9" x14ac:dyDescent="0.3">
      <c r="B8923" s="285"/>
      <c r="C8923" s="492"/>
      <c r="D8923" s="492"/>
      <c r="E8923" s="492"/>
      <c r="F8923" s="492"/>
      <c r="G8923" s="492"/>
      <c r="H8923" s="199"/>
      <c r="I8923" s="199"/>
    </row>
    <row r="8924" spans="2:9" x14ac:dyDescent="0.3">
      <c r="B8924" s="285"/>
      <c r="C8924" s="492"/>
      <c r="D8924" s="492"/>
      <c r="E8924" s="492"/>
      <c r="F8924" s="492"/>
      <c r="G8924" s="492"/>
      <c r="H8924" s="199"/>
      <c r="I8924" s="199"/>
    </row>
    <row r="8925" spans="2:9" x14ac:dyDescent="0.3">
      <c r="B8925" s="285"/>
      <c r="C8925" s="492"/>
      <c r="D8925" s="492"/>
      <c r="E8925" s="492"/>
      <c r="F8925" s="492"/>
      <c r="G8925" s="492"/>
      <c r="H8925" s="199"/>
      <c r="I8925" s="199"/>
    </row>
    <row r="8926" spans="2:9" x14ac:dyDescent="0.3">
      <c r="B8926" s="285"/>
      <c r="C8926" s="492"/>
      <c r="D8926" s="492"/>
      <c r="E8926" s="492"/>
      <c r="F8926" s="492"/>
      <c r="G8926" s="492"/>
      <c r="H8926" s="199"/>
      <c r="I8926" s="199"/>
    </row>
    <row r="8927" spans="2:9" x14ac:dyDescent="0.3">
      <c r="B8927" s="285"/>
      <c r="C8927" s="492"/>
      <c r="D8927" s="492"/>
      <c r="E8927" s="492"/>
      <c r="F8927" s="492"/>
      <c r="G8927" s="492"/>
      <c r="H8927" s="199"/>
      <c r="I8927" s="199"/>
    </row>
    <row r="8928" spans="2:9" x14ac:dyDescent="0.3">
      <c r="B8928" s="285"/>
      <c r="C8928" s="492"/>
      <c r="D8928" s="492"/>
      <c r="E8928" s="492"/>
      <c r="F8928" s="492"/>
      <c r="G8928" s="492"/>
      <c r="H8928" s="199"/>
      <c r="I8928" s="199"/>
    </row>
    <row r="8929" spans="2:9" x14ac:dyDescent="0.3">
      <c r="B8929" s="285"/>
      <c r="C8929" s="492"/>
      <c r="D8929" s="492"/>
      <c r="E8929" s="492"/>
      <c r="F8929" s="492"/>
      <c r="G8929" s="492"/>
      <c r="H8929" s="199"/>
      <c r="I8929" s="199"/>
    </row>
    <row r="8930" spans="2:9" x14ac:dyDescent="0.3">
      <c r="B8930" s="285"/>
      <c r="C8930" s="492"/>
      <c r="D8930" s="492"/>
      <c r="E8930" s="492"/>
      <c r="F8930" s="492"/>
      <c r="G8930" s="492"/>
      <c r="H8930" s="199"/>
      <c r="I8930" s="199"/>
    </row>
    <row r="8931" spans="2:9" x14ac:dyDescent="0.3">
      <c r="B8931" s="285"/>
      <c r="C8931" s="492"/>
      <c r="D8931" s="492"/>
      <c r="E8931" s="492"/>
      <c r="F8931" s="492"/>
      <c r="G8931" s="492"/>
      <c r="H8931" s="199"/>
      <c r="I8931" s="199"/>
    </row>
    <row r="8932" spans="2:9" x14ac:dyDescent="0.3">
      <c r="B8932" s="285"/>
      <c r="C8932" s="492"/>
      <c r="D8932" s="492"/>
      <c r="E8932" s="492"/>
      <c r="F8932" s="492"/>
      <c r="G8932" s="492"/>
      <c r="H8932" s="199"/>
      <c r="I8932" s="199"/>
    </row>
    <row r="8933" spans="2:9" x14ac:dyDescent="0.3">
      <c r="B8933" s="285"/>
      <c r="C8933" s="492"/>
      <c r="D8933" s="492"/>
      <c r="E8933" s="492"/>
      <c r="F8933" s="492"/>
      <c r="G8933" s="492"/>
      <c r="H8933" s="199"/>
      <c r="I8933" s="199"/>
    </row>
    <row r="8934" spans="2:9" x14ac:dyDescent="0.3">
      <c r="B8934" s="285"/>
      <c r="C8934" s="492"/>
      <c r="D8934" s="492"/>
      <c r="E8934" s="492"/>
      <c r="F8934" s="492"/>
      <c r="G8934" s="492"/>
      <c r="H8934" s="199"/>
      <c r="I8934" s="199"/>
    </row>
    <row r="8935" spans="2:9" x14ac:dyDescent="0.3">
      <c r="B8935" s="285"/>
      <c r="C8935" s="492"/>
      <c r="D8935" s="492"/>
      <c r="E8935" s="492"/>
      <c r="F8935" s="492"/>
      <c r="G8935" s="492"/>
      <c r="H8935" s="199"/>
      <c r="I8935" s="199"/>
    </row>
    <row r="8936" spans="2:9" x14ac:dyDescent="0.3">
      <c r="B8936" s="285"/>
      <c r="C8936" s="492"/>
      <c r="D8936" s="492"/>
      <c r="E8936" s="492"/>
      <c r="F8936" s="492"/>
      <c r="G8936" s="492"/>
      <c r="H8936" s="199"/>
      <c r="I8936" s="199"/>
    </row>
    <row r="8937" spans="2:9" x14ac:dyDescent="0.3">
      <c r="B8937" s="285"/>
      <c r="C8937" s="492"/>
      <c r="D8937" s="492"/>
      <c r="E8937" s="492"/>
      <c r="F8937" s="492"/>
      <c r="G8937" s="492"/>
      <c r="H8937" s="199"/>
      <c r="I8937" s="199"/>
    </row>
    <row r="8938" spans="2:9" x14ac:dyDescent="0.3">
      <c r="B8938" s="285"/>
      <c r="C8938" s="492"/>
      <c r="D8938" s="492"/>
      <c r="E8938" s="492"/>
      <c r="F8938" s="492"/>
      <c r="G8938" s="492"/>
      <c r="H8938" s="199"/>
      <c r="I8938" s="199"/>
    </row>
    <row r="8939" spans="2:9" x14ac:dyDescent="0.3">
      <c r="B8939" s="285"/>
      <c r="C8939" s="492"/>
      <c r="D8939" s="492"/>
      <c r="E8939" s="492"/>
      <c r="F8939" s="492"/>
      <c r="G8939" s="492"/>
      <c r="H8939" s="199"/>
      <c r="I8939" s="199"/>
    </row>
    <row r="8940" spans="2:9" x14ac:dyDescent="0.3">
      <c r="B8940" s="285"/>
      <c r="C8940" s="492"/>
      <c r="D8940" s="492"/>
      <c r="E8940" s="492"/>
      <c r="F8940" s="492"/>
      <c r="G8940" s="492"/>
      <c r="H8940" s="199"/>
      <c r="I8940" s="199"/>
    </row>
    <row r="8941" spans="2:9" x14ac:dyDescent="0.3">
      <c r="B8941" s="285"/>
      <c r="C8941" s="492"/>
      <c r="D8941" s="492"/>
      <c r="E8941" s="492"/>
      <c r="F8941" s="492"/>
      <c r="G8941" s="492"/>
      <c r="H8941" s="199"/>
      <c r="I8941" s="199"/>
    </row>
    <row r="8942" spans="2:9" x14ac:dyDescent="0.3">
      <c r="B8942" s="285"/>
      <c r="C8942" s="492"/>
      <c r="D8942" s="492"/>
      <c r="E8942" s="492"/>
      <c r="F8942" s="492"/>
      <c r="G8942" s="492"/>
      <c r="H8942" s="199"/>
      <c r="I8942" s="199"/>
    </row>
    <row r="8943" spans="2:9" x14ac:dyDescent="0.3">
      <c r="B8943" s="285"/>
      <c r="C8943" s="492"/>
      <c r="D8943" s="492"/>
      <c r="E8943" s="492"/>
      <c r="F8943" s="492"/>
      <c r="G8943" s="492"/>
      <c r="H8943" s="199"/>
      <c r="I8943" s="199"/>
    </row>
    <row r="8944" spans="2:9" x14ac:dyDescent="0.3">
      <c r="B8944" s="285"/>
      <c r="C8944" s="492"/>
      <c r="D8944" s="492"/>
      <c r="E8944" s="492"/>
      <c r="F8944" s="492"/>
      <c r="G8944" s="492"/>
      <c r="H8944" s="199"/>
      <c r="I8944" s="199"/>
    </row>
    <row r="8945" spans="2:9" x14ac:dyDescent="0.3">
      <c r="B8945" s="285"/>
      <c r="C8945" s="492"/>
      <c r="D8945" s="492"/>
      <c r="E8945" s="492"/>
      <c r="F8945" s="492"/>
      <c r="G8945" s="492"/>
      <c r="H8945" s="199"/>
      <c r="I8945" s="199"/>
    </row>
    <row r="8946" spans="2:9" x14ac:dyDescent="0.3">
      <c r="B8946" s="285"/>
      <c r="C8946" s="492"/>
      <c r="D8946" s="492"/>
      <c r="E8946" s="492"/>
      <c r="F8946" s="492"/>
      <c r="G8946" s="492"/>
      <c r="H8946" s="199"/>
      <c r="I8946" s="199"/>
    </row>
    <row r="8947" spans="2:9" x14ac:dyDescent="0.3">
      <c r="B8947" s="285"/>
      <c r="C8947" s="492"/>
      <c r="D8947" s="492"/>
      <c r="E8947" s="492"/>
      <c r="F8947" s="492"/>
      <c r="G8947" s="492"/>
      <c r="H8947" s="199"/>
      <c r="I8947" s="199"/>
    </row>
    <row r="8948" spans="2:9" x14ac:dyDescent="0.3">
      <c r="B8948" s="285"/>
      <c r="C8948" s="492"/>
      <c r="D8948" s="492"/>
      <c r="E8948" s="492"/>
      <c r="F8948" s="492"/>
      <c r="G8948" s="492"/>
      <c r="H8948" s="199"/>
      <c r="I8948" s="199"/>
    </row>
    <row r="8949" spans="2:9" x14ac:dyDescent="0.3">
      <c r="B8949" s="285"/>
      <c r="C8949" s="492"/>
      <c r="D8949" s="492"/>
      <c r="E8949" s="492"/>
      <c r="F8949" s="492"/>
      <c r="G8949" s="492"/>
      <c r="H8949" s="199"/>
      <c r="I8949" s="199"/>
    </row>
    <row r="8950" spans="2:9" x14ac:dyDescent="0.3">
      <c r="B8950" s="285"/>
      <c r="C8950" s="492"/>
      <c r="D8950" s="492"/>
      <c r="E8950" s="492"/>
      <c r="F8950" s="492"/>
      <c r="G8950" s="492"/>
      <c r="H8950" s="199"/>
      <c r="I8950" s="199"/>
    </row>
    <row r="8951" spans="2:9" x14ac:dyDescent="0.3">
      <c r="B8951" s="285"/>
      <c r="C8951" s="492"/>
      <c r="D8951" s="492"/>
      <c r="E8951" s="492"/>
      <c r="F8951" s="492"/>
      <c r="G8951" s="492"/>
      <c r="H8951" s="199"/>
      <c r="I8951" s="199"/>
    </row>
    <row r="8952" spans="2:9" x14ac:dyDescent="0.3">
      <c r="B8952" s="285"/>
      <c r="C8952" s="492"/>
      <c r="D8952" s="492"/>
      <c r="E8952" s="492"/>
      <c r="F8952" s="492"/>
      <c r="G8952" s="492"/>
      <c r="H8952" s="199"/>
      <c r="I8952" s="199"/>
    </row>
    <row r="8953" spans="2:9" x14ac:dyDescent="0.3">
      <c r="B8953" s="285"/>
      <c r="C8953" s="492"/>
      <c r="D8953" s="492"/>
      <c r="E8953" s="492"/>
      <c r="F8953" s="492"/>
      <c r="G8953" s="492"/>
      <c r="H8953" s="199"/>
      <c r="I8953" s="199"/>
    </row>
    <row r="8954" spans="2:9" x14ac:dyDescent="0.3">
      <c r="B8954" s="285"/>
      <c r="C8954" s="492"/>
      <c r="D8954" s="492"/>
      <c r="E8954" s="492"/>
      <c r="F8954" s="492"/>
      <c r="G8954" s="492"/>
      <c r="H8954" s="199"/>
      <c r="I8954" s="199"/>
    </row>
    <row r="8955" spans="2:9" x14ac:dyDescent="0.3">
      <c r="B8955" s="285"/>
      <c r="C8955" s="492"/>
      <c r="D8955" s="492"/>
      <c r="E8955" s="492"/>
      <c r="F8955" s="492"/>
      <c r="G8955" s="492"/>
      <c r="H8955" s="199"/>
      <c r="I8955" s="199"/>
    </row>
    <row r="8956" spans="2:9" x14ac:dyDescent="0.3">
      <c r="B8956" s="285"/>
      <c r="C8956" s="492"/>
      <c r="D8956" s="492"/>
      <c r="E8956" s="492"/>
      <c r="F8956" s="492"/>
      <c r="G8956" s="492"/>
      <c r="H8956" s="199"/>
      <c r="I8956" s="199"/>
    </row>
    <row r="8957" spans="2:9" x14ac:dyDescent="0.3">
      <c r="B8957" s="285"/>
      <c r="C8957" s="492"/>
      <c r="D8957" s="492"/>
      <c r="E8957" s="492"/>
      <c r="F8957" s="492"/>
      <c r="G8957" s="492"/>
      <c r="H8957" s="199"/>
      <c r="I8957" s="199"/>
    </row>
    <row r="8958" spans="2:9" x14ac:dyDescent="0.3">
      <c r="B8958" s="285"/>
      <c r="C8958" s="492"/>
      <c r="D8958" s="492"/>
      <c r="E8958" s="492"/>
      <c r="F8958" s="492"/>
      <c r="G8958" s="492"/>
      <c r="H8958" s="199"/>
      <c r="I8958" s="199"/>
    </row>
    <row r="8959" spans="2:9" x14ac:dyDescent="0.3">
      <c r="B8959" s="285"/>
      <c r="C8959" s="492"/>
      <c r="D8959" s="492"/>
      <c r="E8959" s="492"/>
      <c r="F8959" s="492"/>
      <c r="G8959" s="492"/>
      <c r="H8959" s="199"/>
      <c r="I8959" s="199"/>
    </row>
    <row r="8960" spans="2:9" x14ac:dyDescent="0.3">
      <c r="B8960" s="285"/>
      <c r="C8960" s="492"/>
      <c r="D8960" s="492"/>
      <c r="E8960" s="492"/>
      <c r="F8960" s="492"/>
      <c r="G8960" s="492"/>
      <c r="H8960" s="199"/>
      <c r="I8960" s="199"/>
    </row>
    <row r="8961" spans="2:9" x14ac:dyDescent="0.3">
      <c r="B8961" s="285"/>
      <c r="C8961" s="492"/>
      <c r="D8961" s="492"/>
      <c r="E8961" s="492"/>
      <c r="F8961" s="492"/>
      <c r="G8961" s="492"/>
      <c r="H8961" s="199"/>
      <c r="I8961" s="199"/>
    </row>
    <row r="8962" spans="2:9" x14ac:dyDescent="0.3">
      <c r="B8962" s="285"/>
      <c r="C8962" s="492"/>
      <c r="D8962" s="492"/>
      <c r="E8962" s="492"/>
      <c r="F8962" s="492"/>
      <c r="G8962" s="492"/>
      <c r="H8962" s="199"/>
      <c r="I8962" s="199"/>
    </row>
    <row r="8963" spans="2:9" x14ac:dyDescent="0.3">
      <c r="B8963" s="285"/>
      <c r="C8963" s="492"/>
      <c r="D8963" s="492"/>
      <c r="E8963" s="492"/>
      <c r="F8963" s="492"/>
      <c r="G8963" s="492"/>
      <c r="H8963" s="199"/>
      <c r="I8963" s="199"/>
    </row>
    <row r="8964" spans="2:9" x14ac:dyDescent="0.3">
      <c r="B8964" s="285"/>
      <c r="C8964" s="492"/>
      <c r="D8964" s="492"/>
      <c r="E8964" s="492"/>
      <c r="F8964" s="492"/>
      <c r="G8964" s="492"/>
      <c r="H8964" s="199"/>
      <c r="I8964" s="199"/>
    </row>
    <row r="8965" spans="2:9" x14ac:dyDescent="0.3">
      <c r="B8965" s="285"/>
      <c r="C8965" s="492"/>
      <c r="D8965" s="492"/>
      <c r="E8965" s="492"/>
      <c r="F8965" s="492"/>
      <c r="G8965" s="492"/>
      <c r="H8965" s="199"/>
      <c r="I8965" s="199"/>
    </row>
    <row r="8966" spans="2:9" x14ac:dyDescent="0.3">
      <c r="B8966" s="285"/>
      <c r="C8966" s="492"/>
      <c r="D8966" s="492"/>
      <c r="E8966" s="492"/>
      <c r="F8966" s="492"/>
      <c r="G8966" s="492"/>
      <c r="H8966" s="199"/>
      <c r="I8966" s="199"/>
    </row>
    <row r="8967" spans="2:9" x14ac:dyDescent="0.3">
      <c r="B8967" s="285"/>
      <c r="C8967" s="492"/>
      <c r="D8967" s="492"/>
      <c r="E8967" s="492"/>
      <c r="F8967" s="492"/>
      <c r="G8967" s="492"/>
      <c r="H8967" s="199"/>
      <c r="I8967" s="199"/>
    </row>
    <row r="8968" spans="2:9" x14ac:dyDescent="0.3">
      <c r="B8968" s="285"/>
      <c r="C8968" s="492"/>
      <c r="D8968" s="492"/>
      <c r="E8968" s="492"/>
      <c r="F8968" s="492"/>
      <c r="G8968" s="492"/>
      <c r="H8968" s="199"/>
      <c r="I8968" s="199"/>
    </row>
    <row r="8969" spans="2:9" x14ac:dyDescent="0.3">
      <c r="B8969" s="285"/>
      <c r="C8969" s="492"/>
      <c r="D8969" s="492"/>
      <c r="E8969" s="492"/>
      <c r="F8969" s="492"/>
      <c r="G8969" s="492"/>
      <c r="H8969" s="199"/>
      <c r="I8969" s="199"/>
    </row>
    <row r="8970" spans="2:9" x14ac:dyDescent="0.3">
      <c r="B8970" s="285"/>
      <c r="C8970" s="492"/>
      <c r="D8970" s="492"/>
      <c r="E8970" s="492"/>
      <c r="F8970" s="492"/>
      <c r="G8970" s="492"/>
      <c r="H8970" s="199"/>
      <c r="I8970" s="199"/>
    </row>
    <row r="8971" spans="2:9" x14ac:dyDescent="0.3">
      <c r="B8971" s="285"/>
      <c r="C8971" s="492"/>
      <c r="D8971" s="492"/>
      <c r="E8971" s="492"/>
      <c r="F8971" s="492"/>
      <c r="G8971" s="492"/>
      <c r="H8971" s="199"/>
      <c r="I8971" s="199"/>
    </row>
    <row r="8972" spans="2:9" x14ac:dyDescent="0.3">
      <c r="B8972" s="285"/>
      <c r="C8972" s="492"/>
      <c r="D8972" s="492"/>
      <c r="E8972" s="492"/>
      <c r="F8972" s="492"/>
      <c r="G8972" s="492"/>
      <c r="H8972" s="199"/>
      <c r="I8972" s="199"/>
    </row>
    <row r="8973" spans="2:9" x14ac:dyDescent="0.3">
      <c r="B8973" s="285"/>
      <c r="C8973" s="492"/>
      <c r="D8973" s="492"/>
      <c r="E8973" s="492"/>
      <c r="F8973" s="492"/>
      <c r="G8973" s="492"/>
      <c r="H8973" s="199"/>
      <c r="I8973" s="199"/>
    </row>
    <row r="8974" spans="2:9" x14ac:dyDescent="0.3">
      <c r="B8974" s="285"/>
      <c r="C8974" s="492"/>
      <c r="D8974" s="492"/>
      <c r="E8974" s="492"/>
      <c r="F8974" s="492"/>
      <c r="G8974" s="492"/>
      <c r="H8974" s="199"/>
      <c r="I8974" s="199"/>
    </row>
    <row r="8975" spans="2:9" x14ac:dyDescent="0.3">
      <c r="B8975" s="285"/>
      <c r="C8975" s="492"/>
      <c r="D8975" s="492"/>
      <c r="E8975" s="492"/>
      <c r="F8975" s="492"/>
      <c r="G8975" s="492"/>
      <c r="H8975" s="199"/>
      <c r="I8975" s="199"/>
    </row>
    <row r="8976" spans="2:9" x14ac:dyDescent="0.3">
      <c r="B8976" s="285"/>
      <c r="C8976" s="492"/>
      <c r="D8976" s="492"/>
      <c r="E8976" s="492"/>
      <c r="F8976" s="492"/>
      <c r="G8976" s="492"/>
      <c r="H8976" s="199"/>
      <c r="I8976" s="199"/>
    </row>
    <row r="8977" spans="2:9" x14ac:dyDescent="0.3">
      <c r="B8977" s="285"/>
      <c r="C8977" s="492"/>
      <c r="D8977" s="492"/>
      <c r="E8977" s="492"/>
      <c r="F8977" s="492"/>
      <c r="G8977" s="492"/>
      <c r="H8977" s="199"/>
      <c r="I8977" s="199"/>
    </row>
    <row r="8978" spans="2:9" x14ac:dyDescent="0.3">
      <c r="B8978" s="285"/>
      <c r="C8978" s="492"/>
      <c r="D8978" s="492"/>
      <c r="E8978" s="492"/>
      <c r="F8978" s="492"/>
      <c r="G8978" s="492"/>
      <c r="H8978" s="199"/>
      <c r="I8978" s="199"/>
    </row>
    <row r="8979" spans="2:9" x14ac:dyDescent="0.3">
      <c r="B8979" s="285"/>
      <c r="C8979" s="492"/>
      <c r="D8979" s="492"/>
      <c r="E8979" s="492"/>
      <c r="F8979" s="492"/>
      <c r="G8979" s="492"/>
      <c r="H8979" s="199"/>
      <c r="I8979" s="199"/>
    </row>
    <row r="8980" spans="2:9" x14ac:dyDescent="0.3">
      <c r="B8980" s="285"/>
      <c r="C8980" s="492"/>
      <c r="D8980" s="492"/>
      <c r="E8980" s="492"/>
      <c r="F8980" s="492"/>
      <c r="G8980" s="492"/>
      <c r="H8980" s="199"/>
      <c r="I8980" s="199"/>
    </row>
    <row r="8981" spans="2:9" x14ac:dyDescent="0.3">
      <c r="B8981" s="285"/>
      <c r="C8981" s="492"/>
      <c r="D8981" s="492"/>
      <c r="E8981" s="492"/>
      <c r="F8981" s="492"/>
      <c r="G8981" s="492"/>
      <c r="H8981" s="199"/>
      <c r="I8981" s="199"/>
    </row>
    <row r="8982" spans="2:9" x14ac:dyDescent="0.3">
      <c r="B8982" s="285"/>
      <c r="C8982" s="492"/>
      <c r="D8982" s="492"/>
      <c r="E8982" s="492"/>
      <c r="F8982" s="492"/>
      <c r="G8982" s="492"/>
      <c r="H8982" s="199"/>
      <c r="I8982" s="199"/>
    </row>
    <row r="8983" spans="2:9" x14ac:dyDescent="0.3">
      <c r="B8983" s="285"/>
      <c r="C8983" s="492"/>
      <c r="D8983" s="492"/>
      <c r="E8983" s="492"/>
      <c r="F8983" s="492"/>
      <c r="G8983" s="492"/>
      <c r="H8983" s="199"/>
      <c r="I8983" s="199"/>
    </row>
    <row r="8984" spans="2:9" x14ac:dyDescent="0.3">
      <c r="B8984" s="285"/>
      <c r="C8984" s="492"/>
      <c r="D8984" s="492"/>
      <c r="E8984" s="492"/>
      <c r="F8984" s="492"/>
      <c r="G8984" s="492"/>
      <c r="H8984" s="199"/>
      <c r="I8984" s="199"/>
    </row>
    <row r="8985" spans="2:9" x14ac:dyDescent="0.3">
      <c r="B8985" s="285"/>
      <c r="C8985" s="492"/>
      <c r="D8985" s="492"/>
      <c r="E8985" s="492"/>
      <c r="F8985" s="492"/>
      <c r="G8985" s="492"/>
      <c r="H8985" s="199"/>
      <c r="I8985" s="199"/>
    </row>
    <row r="8986" spans="2:9" x14ac:dyDescent="0.3">
      <c r="B8986" s="285"/>
      <c r="C8986" s="492"/>
      <c r="D8986" s="492"/>
      <c r="E8986" s="492"/>
      <c r="F8986" s="492"/>
      <c r="G8986" s="492"/>
      <c r="H8986" s="199"/>
      <c r="I8986" s="199"/>
    </row>
    <row r="8987" spans="2:9" x14ac:dyDescent="0.3">
      <c r="B8987" s="285"/>
      <c r="C8987" s="492"/>
      <c r="D8987" s="492"/>
      <c r="E8987" s="492"/>
      <c r="F8987" s="492"/>
      <c r="G8987" s="492"/>
      <c r="H8987" s="199"/>
      <c r="I8987" s="199"/>
    </row>
    <row r="8988" spans="2:9" x14ac:dyDescent="0.3">
      <c r="B8988" s="285"/>
      <c r="C8988" s="492"/>
      <c r="D8988" s="492"/>
      <c r="E8988" s="492"/>
      <c r="F8988" s="492"/>
      <c r="G8988" s="492"/>
      <c r="H8988" s="199"/>
      <c r="I8988" s="199"/>
    </row>
    <row r="8989" spans="2:9" x14ac:dyDescent="0.3">
      <c r="B8989" s="285"/>
      <c r="C8989" s="492"/>
      <c r="D8989" s="492"/>
      <c r="E8989" s="492"/>
      <c r="F8989" s="492"/>
      <c r="G8989" s="492"/>
      <c r="H8989" s="199"/>
      <c r="I8989" s="199"/>
    </row>
    <row r="8990" spans="2:9" x14ac:dyDescent="0.3">
      <c r="B8990" s="285"/>
      <c r="C8990" s="492"/>
      <c r="D8990" s="492"/>
      <c r="E8990" s="492"/>
      <c r="F8990" s="492"/>
      <c r="G8990" s="492"/>
      <c r="H8990" s="199"/>
      <c r="I8990" s="199"/>
    </row>
    <row r="8991" spans="2:9" x14ac:dyDescent="0.3">
      <c r="B8991" s="285"/>
      <c r="C8991" s="492"/>
      <c r="D8991" s="492"/>
      <c r="E8991" s="492"/>
      <c r="F8991" s="492"/>
      <c r="G8991" s="492"/>
      <c r="H8991" s="199"/>
      <c r="I8991" s="199"/>
    </row>
    <row r="8992" spans="2:9" x14ac:dyDescent="0.3">
      <c r="B8992" s="285"/>
      <c r="C8992" s="492"/>
      <c r="D8992" s="492"/>
      <c r="E8992" s="492"/>
      <c r="F8992" s="492"/>
      <c r="G8992" s="492"/>
      <c r="H8992" s="199"/>
      <c r="I8992" s="199"/>
    </row>
    <row r="8993" spans="2:9" x14ac:dyDescent="0.3">
      <c r="B8993" s="285"/>
      <c r="C8993" s="492"/>
      <c r="D8993" s="492"/>
      <c r="E8993" s="492"/>
      <c r="F8993" s="492"/>
      <c r="G8993" s="492"/>
      <c r="H8993" s="199"/>
      <c r="I8993" s="199"/>
    </row>
    <row r="8994" spans="2:9" x14ac:dyDescent="0.3">
      <c r="B8994" s="285"/>
      <c r="C8994" s="492"/>
      <c r="D8994" s="492"/>
      <c r="E8994" s="492"/>
      <c r="F8994" s="492"/>
      <c r="G8994" s="492"/>
      <c r="H8994" s="199"/>
      <c r="I8994" s="199"/>
    </row>
    <row r="8995" spans="2:9" x14ac:dyDescent="0.3">
      <c r="B8995" s="285"/>
      <c r="C8995" s="492"/>
      <c r="D8995" s="492"/>
      <c r="E8995" s="492"/>
      <c r="F8995" s="492"/>
      <c r="G8995" s="492"/>
      <c r="H8995" s="199"/>
      <c r="I8995" s="199"/>
    </row>
    <row r="8996" spans="2:9" x14ac:dyDescent="0.3">
      <c r="B8996" s="285"/>
      <c r="C8996" s="492"/>
      <c r="D8996" s="492"/>
      <c r="E8996" s="492"/>
      <c r="F8996" s="492"/>
      <c r="G8996" s="492"/>
      <c r="H8996" s="199"/>
      <c r="I8996" s="199"/>
    </row>
    <row r="8997" spans="2:9" x14ac:dyDescent="0.3">
      <c r="B8997" s="285"/>
      <c r="C8997" s="492"/>
      <c r="D8997" s="492"/>
      <c r="E8997" s="492"/>
      <c r="F8997" s="492"/>
      <c r="G8997" s="492"/>
      <c r="H8997" s="199"/>
      <c r="I8997" s="199"/>
    </row>
    <row r="8998" spans="2:9" x14ac:dyDescent="0.3">
      <c r="B8998" s="285"/>
      <c r="C8998" s="492"/>
      <c r="D8998" s="492"/>
      <c r="E8998" s="492"/>
      <c r="F8998" s="492"/>
      <c r="G8998" s="492"/>
      <c r="H8998" s="199"/>
      <c r="I8998" s="199"/>
    </row>
    <row r="8999" spans="2:9" x14ac:dyDescent="0.3">
      <c r="B8999" s="285"/>
      <c r="C8999" s="492"/>
      <c r="D8999" s="492"/>
      <c r="E8999" s="492"/>
      <c r="F8999" s="492"/>
      <c r="G8999" s="492"/>
      <c r="H8999" s="199"/>
      <c r="I8999" s="199"/>
    </row>
    <row r="9000" spans="2:9" x14ac:dyDescent="0.3">
      <c r="B9000" s="285"/>
      <c r="C9000" s="492"/>
      <c r="D9000" s="492"/>
      <c r="E9000" s="492"/>
      <c r="F9000" s="492"/>
      <c r="G9000" s="492"/>
      <c r="H9000" s="199"/>
      <c r="I9000" s="199"/>
    </row>
    <row r="9001" spans="2:9" x14ac:dyDescent="0.3">
      <c r="B9001" s="285"/>
      <c r="C9001" s="492"/>
      <c r="D9001" s="492"/>
      <c r="E9001" s="492"/>
      <c r="F9001" s="492"/>
      <c r="G9001" s="492"/>
      <c r="H9001" s="199"/>
      <c r="I9001" s="199"/>
    </row>
    <row r="9002" spans="2:9" x14ac:dyDescent="0.3">
      <c r="B9002" s="285"/>
      <c r="C9002" s="492"/>
      <c r="D9002" s="492"/>
      <c r="E9002" s="492"/>
      <c r="F9002" s="492"/>
      <c r="G9002" s="492"/>
      <c r="H9002" s="199"/>
      <c r="I9002" s="199"/>
    </row>
    <row r="9003" spans="2:9" x14ac:dyDescent="0.3">
      <c r="B9003" s="285"/>
      <c r="C9003" s="492"/>
      <c r="D9003" s="492"/>
      <c r="E9003" s="492"/>
      <c r="F9003" s="492"/>
      <c r="G9003" s="492"/>
      <c r="H9003" s="199"/>
      <c r="I9003" s="199"/>
    </row>
    <row r="9004" spans="2:9" x14ac:dyDescent="0.3">
      <c r="B9004" s="285"/>
      <c r="C9004" s="492"/>
      <c r="D9004" s="492"/>
      <c r="E9004" s="492"/>
      <c r="F9004" s="492"/>
      <c r="G9004" s="492"/>
      <c r="H9004" s="199"/>
      <c r="I9004" s="199"/>
    </row>
    <row r="9005" spans="2:9" x14ac:dyDescent="0.3">
      <c r="B9005" s="285"/>
      <c r="C9005" s="492"/>
      <c r="D9005" s="492"/>
      <c r="E9005" s="492"/>
      <c r="F9005" s="492"/>
      <c r="G9005" s="492"/>
      <c r="H9005" s="199"/>
      <c r="I9005" s="199"/>
    </row>
    <row r="9006" spans="2:9" x14ac:dyDescent="0.3">
      <c r="B9006" s="285"/>
      <c r="C9006" s="492"/>
      <c r="D9006" s="492"/>
      <c r="E9006" s="492"/>
      <c r="F9006" s="492"/>
      <c r="G9006" s="492"/>
      <c r="H9006" s="199"/>
      <c r="I9006" s="199"/>
    </row>
    <row r="9007" spans="2:9" x14ac:dyDescent="0.3">
      <c r="B9007" s="285"/>
      <c r="C9007" s="492"/>
      <c r="D9007" s="492"/>
      <c r="E9007" s="492"/>
      <c r="F9007" s="492"/>
      <c r="G9007" s="492"/>
      <c r="H9007" s="199"/>
      <c r="I9007" s="199"/>
    </row>
    <row r="9008" spans="2:9" x14ac:dyDescent="0.3">
      <c r="B9008" s="285"/>
      <c r="C9008" s="492"/>
      <c r="D9008" s="492"/>
      <c r="E9008" s="492"/>
      <c r="F9008" s="492"/>
      <c r="G9008" s="492"/>
      <c r="H9008" s="199"/>
      <c r="I9008" s="199"/>
    </row>
    <row r="9009" spans="2:9" x14ac:dyDescent="0.3">
      <c r="B9009" s="285"/>
      <c r="C9009" s="492"/>
      <c r="D9009" s="492"/>
      <c r="E9009" s="492"/>
      <c r="F9009" s="492"/>
      <c r="G9009" s="492"/>
      <c r="H9009" s="199"/>
      <c r="I9009" s="199"/>
    </row>
    <row r="9010" spans="2:9" x14ac:dyDescent="0.3">
      <c r="B9010" s="285"/>
      <c r="C9010" s="492"/>
      <c r="D9010" s="492"/>
      <c r="E9010" s="492"/>
      <c r="F9010" s="492"/>
      <c r="G9010" s="492"/>
      <c r="H9010" s="199"/>
      <c r="I9010" s="199"/>
    </row>
    <row r="9011" spans="2:9" x14ac:dyDescent="0.3">
      <c r="B9011" s="285"/>
      <c r="C9011" s="492"/>
      <c r="D9011" s="492"/>
      <c r="E9011" s="492"/>
      <c r="F9011" s="492"/>
      <c r="G9011" s="492"/>
      <c r="H9011" s="199"/>
      <c r="I9011" s="199"/>
    </row>
    <row r="9012" spans="2:9" x14ac:dyDescent="0.3">
      <c r="B9012" s="285"/>
      <c r="C9012" s="492"/>
      <c r="D9012" s="492"/>
      <c r="E9012" s="492"/>
      <c r="F9012" s="492"/>
      <c r="G9012" s="492"/>
      <c r="H9012" s="199"/>
      <c r="I9012" s="199"/>
    </row>
    <row r="9013" spans="2:9" x14ac:dyDescent="0.3">
      <c r="B9013" s="285"/>
      <c r="C9013" s="492"/>
      <c r="D9013" s="492"/>
      <c r="E9013" s="492"/>
      <c r="F9013" s="492"/>
      <c r="G9013" s="492"/>
      <c r="H9013" s="199"/>
      <c r="I9013" s="199"/>
    </row>
    <row r="9014" spans="2:9" x14ac:dyDescent="0.3">
      <c r="B9014" s="285"/>
      <c r="C9014" s="492"/>
      <c r="D9014" s="492"/>
      <c r="E9014" s="492"/>
      <c r="F9014" s="492"/>
      <c r="G9014" s="492"/>
      <c r="H9014" s="199"/>
      <c r="I9014" s="199"/>
    </row>
    <row r="9015" spans="2:9" x14ac:dyDescent="0.3">
      <c r="B9015" s="285"/>
      <c r="C9015" s="492"/>
      <c r="D9015" s="492"/>
      <c r="E9015" s="492"/>
      <c r="F9015" s="492"/>
      <c r="G9015" s="492"/>
      <c r="H9015" s="199"/>
      <c r="I9015" s="199"/>
    </row>
    <row r="9016" spans="2:9" x14ac:dyDescent="0.3">
      <c r="B9016" s="285"/>
      <c r="C9016" s="492"/>
      <c r="D9016" s="492"/>
      <c r="E9016" s="492"/>
      <c r="F9016" s="492"/>
      <c r="G9016" s="492"/>
      <c r="H9016" s="199"/>
      <c r="I9016" s="199"/>
    </row>
    <row r="9017" spans="2:9" x14ac:dyDescent="0.3">
      <c r="B9017" s="285"/>
      <c r="C9017" s="492"/>
      <c r="D9017" s="492"/>
      <c r="E9017" s="492"/>
      <c r="F9017" s="492"/>
      <c r="G9017" s="492"/>
      <c r="H9017" s="199"/>
      <c r="I9017" s="199"/>
    </row>
    <row r="9018" spans="2:9" x14ac:dyDescent="0.3">
      <c r="B9018" s="285"/>
      <c r="C9018" s="492"/>
      <c r="D9018" s="492"/>
      <c r="E9018" s="492"/>
      <c r="F9018" s="492"/>
      <c r="G9018" s="492"/>
      <c r="H9018" s="199"/>
      <c r="I9018" s="199"/>
    </row>
    <row r="9019" spans="2:9" x14ac:dyDescent="0.3">
      <c r="B9019" s="285"/>
      <c r="C9019" s="492"/>
      <c r="D9019" s="492"/>
      <c r="E9019" s="492"/>
      <c r="F9019" s="492"/>
      <c r="G9019" s="492"/>
      <c r="H9019" s="199"/>
      <c r="I9019" s="199"/>
    </row>
    <row r="9020" spans="2:9" x14ac:dyDescent="0.3">
      <c r="B9020" s="285"/>
      <c r="C9020" s="492"/>
      <c r="D9020" s="492"/>
      <c r="E9020" s="492"/>
      <c r="F9020" s="492"/>
      <c r="G9020" s="492"/>
      <c r="H9020" s="199"/>
      <c r="I9020" s="199"/>
    </row>
    <row r="9021" spans="2:9" x14ac:dyDescent="0.3">
      <c r="B9021" s="285"/>
      <c r="C9021" s="492"/>
      <c r="D9021" s="492"/>
      <c r="E9021" s="492"/>
      <c r="F9021" s="492"/>
      <c r="G9021" s="492"/>
      <c r="H9021" s="199"/>
      <c r="I9021" s="199"/>
    </row>
    <row r="9022" spans="2:9" x14ac:dyDescent="0.3">
      <c r="B9022" s="285"/>
      <c r="C9022" s="492"/>
      <c r="D9022" s="492"/>
      <c r="E9022" s="492"/>
      <c r="F9022" s="492"/>
      <c r="G9022" s="492"/>
      <c r="H9022" s="199"/>
      <c r="I9022" s="199"/>
    </row>
    <row r="9023" spans="2:9" x14ac:dyDescent="0.3">
      <c r="B9023" s="285"/>
      <c r="C9023" s="492"/>
      <c r="D9023" s="492"/>
      <c r="E9023" s="492"/>
      <c r="F9023" s="492"/>
      <c r="G9023" s="492"/>
      <c r="H9023" s="199"/>
      <c r="I9023" s="199"/>
    </row>
    <row r="9024" spans="2:9" x14ac:dyDescent="0.3">
      <c r="B9024" s="285"/>
      <c r="C9024" s="492"/>
      <c r="D9024" s="492"/>
      <c r="E9024" s="492"/>
      <c r="F9024" s="492"/>
      <c r="G9024" s="492"/>
      <c r="H9024" s="199"/>
      <c r="I9024" s="199"/>
    </row>
    <row r="9025" spans="2:9" x14ac:dyDescent="0.3">
      <c r="B9025" s="285"/>
      <c r="C9025" s="492"/>
      <c r="D9025" s="492"/>
      <c r="E9025" s="492"/>
      <c r="F9025" s="492"/>
      <c r="G9025" s="492"/>
      <c r="H9025" s="199"/>
      <c r="I9025" s="199"/>
    </row>
    <row r="9026" spans="2:9" x14ac:dyDescent="0.3">
      <c r="B9026" s="285"/>
      <c r="C9026" s="492"/>
      <c r="D9026" s="492"/>
      <c r="E9026" s="492"/>
      <c r="F9026" s="492"/>
      <c r="G9026" s="492"/>
      <c r="H9026" s="199"/>
      <c r="I9026" s="199"/>
    </row>
    <row r="9027" spans="2:9" x14ac:dyDescent="0.3">
      <c r="B9027" s="285"/>
      <c r="C9027" s="492"/>
      <c r="D9027" s="492"/>
      <c r="E9027" s="492"/>
      <c r="F9027" s="492"/>
      <c r="G9027" s="492"/>
      <c r="H9027" s="199"/>
      <c r="I9027" s="199"/>
    </row>
    <row r="9028" spans="2:9" x14ac:dyDescent="0.3">
      <c r="B9028" s="285"/>
      <c r="C9028" s="492"/>
      <c r="D9028" s="492"/>
      <c r="E9028" s="492"/>
      <c r="F9028" s="492"/>
      <c r="G9028" s="492"/>
      <c r="H9028" s="199"/>
      <c r="I9028" s="199"/>
    </row>
    <row r="9029" spans="2:9" x14ac:dyDescent="0.3">
      <c r="B9029" s="285"/>
      <c r="C9029" s="492"/>
      <c r="D9029" s="492"/>
      <c r="E9029" s="492"/>
      <c r="F9029" s="492"/>
      <c r="G9029" s="492"/>
      <c r="H9029" s="199"/>
      <c r="I9029" s="199"/>
    </row>
    <row r="9030" spans="2:9" x14ac:dyDescent="0.3">
      <c r="B9030" s="285"/>
      <c r="C9030" s="492"/>
      <c r="D9030" s="492"/>
      <c r="E9030" s="492"/>
      <c r="F9030" s="492"/>
      <c r="G9030" s="492"/>
      <c r="H9030" s="199"/>
      <c r="I9030" s="199"/>
    </row>
    <row r="9031" spans="2:9" x14ac:dyDescent="0.3">
      <c r="B9031" s="285"/>
      <c r="C9031" s="492"/>
      <c r="D9031" s="492"/>
      <c r="E9031" s="492"/>
      <c r="F9031" s="492"/>
      <c r="G9031" s="492"/>
      <c r="H9031" s="199"/>
      <c r="I9031" s="199"/>
    </row>
    <row r="9032" spans="2:9" x14ac:dyDescent="0.3">
      <c r="B9032" s="285"/>
      <c r="C9032" s="492"/>
      <c r="D9032" s="492"/>
      <c r="E9032" s="492"/>
      <c r="F9032" s="492"/>
      <c r="G9032" s="492"/>
      <c r="H9032" s="199"/>
      <c r="I9032" s="199"/>
    </row>
    <row r="9033" spans="2:9" x14ac:dyDescent="0.3">
      <c r="B9033" s="285"/>
      <c r="C9033" s="492"/>
      <c r="D9033" s="492"/>
      <c r="E9033" s="492"/>
      <c r="F9033" s="492"/>
      <c r="G9033" s="492"/>
      <c r="H9033" s="199"/>
      <c r="I9033" s="199"/>
    </row>
    <row r="9034" spans="2:9" x14ac:dyDescent="0.3">
      <c r="B9034" s="285"/>
      <c r="C9034" s="492"/>
      <c r="D9034" s="492"/>
      <c r="E9034" s="492"/>
      <c r="F9034" s="492"/>
      <c r="G9034" s="492"/>
      <c r="H9034" s="199"/>
      <c r="I9034" s="199"/>
    </row>
    <row r="9035" spans="2:9" x14ac:dyDescent="0.3">
      <c r="B9035" s="285"/>
      <c r="C9035" s="492"/>
      <c r="D9035" s="492"/>
      <c r="E9035" s="492"/>
      <c r="F9035" s="492"/>
      <c r="G9035" s="492"/>
      <c r="H9035" s="199"/>
      <c r="I9035" s="199"/>
    </row>
    <row r="9036" spans="2:9" x14ac:dyDescent="0.3">
      <c r="B9036" s="285"/>
      <c r="C9036" s="492"/>
      <c r="D9036" s="492"/>
      <c r="E9036" s="492"/>
      <c r="F9036" s="492"/>
      <c r="G9036" s="492"/>
      <c r="H9036" s="199"/>
      <c r="I9036" s="199"/>
    </row>
    <row r="9037" spans="2:9" x14ac:dyDescent="0.3">
      <c r="B9037" s="285"/>
      <c r="C9037" s="492"/>
      <c r="D9037" s="492"/>
      <c r="E9037" s="492"/>
      <c r="F9037" s="492"/>
      <c r="G9037" s="492"/>
      <c r="H9037" s="199"/>
      <c r="I9037" s="199"/>
    </row>
    <row r="9038" spans="2:9" x14ac:dyDescent="0.3">
      <c r="B9038" s="285"/>
      <c r="C9038" s="492"/>
      <c r="D9038" s="492"/>
      <c r="E9038" s="492"/>
      <c r="F9038" s="492"/>
      <c r="G9038" s="492"/>
      <c r="H9038" s="199"/>
      <c r="I9038" s="199"/>
    </row>
    <row r="9039" spans="2:9" x14ac:dyDescent="0.3">
      <c r="B9039" s="285"/>
      <c r="C9039" s="492"/>
      <c r="D9039" s="492"/>
      <c r="E9039" s="492"/>
      <c r="F9039" s="492"/>
      <c r="G9039" s="492"/>
      <c r="H9039" s="199"/>
      <c r="I9039" s="199"/>
    </row>
    <row r="9040" spans="2:9" x14ac:dyDescent="0.3">
      <c r="B9040" s="285"/>
      <c r="C9040" s="492"/>
      <c r="D9040" s="492"/>
      <c r="E9040" s="492"/>
      <c r="F9040" s="492"/>
      <c r="G9040" s="492"/>
      <c r="H9040" s="199"/>
      <c r="I9040" s="199"/>
    </row>
    <row r="9041" spans="2:9" x14ac:dyDescent="0.3">
      <c r="B9041" s="285"/>
      <c r="C9041" s="492"/>
      <c r="D9041" s="492"/>
      <c r="E9041" s="492"/>
      <c r="F9041" s="492"/>
      <c r="G9041" s="492"/>
      <c r="H9041" s="199"/>
      <c r="I9041" s="199"/>
    </row>
    <row r="9042" spans="2:9" x14ac:dyDescent="0.3">
      <c r="B9042" s="285"/>
      <c r="C9042" s="492"/>
      <c r="D9042" s="492"/>
      <c r="E9042" s="492"/>
      <c r="F9042" s="492"/>
      <c r="G9042" s="492"/>
      <c r="H9042" s="199"/>
      <c r="I9042" s="199"/>
    </row>
    <row r="9043" spans="2:9" x14ac:dyDescent="0.3">
      <c r="B9043" s="285"/>
      <c r="C9043" s="492"/>
      <c r="D9043" s="492"/>
      <c r="E9043" s="492"/>
      <c r="F9043" s="492"/>
      <c r="G9043" s="492"/>
      <c r="H9043" s="199"/>
      <c r="I9043" s="199"/>
    </row>
    <row r="9044" spans="2:9" x14ac:dyDescent="0.3">
      <c r="B9044" s="285"/>
      <c r="C9044" s="492"/>
      <c r="D9044" s="492"/>
      <c r="E9044" s="492"/>
      <c r="F9044" s="492"/>
      <c r="G9044" s="492"/>
      <c r="H9044" s="199"/>
      <c r="I9044" s="199"/>
    </row>
    <row r="9045" spans="2:9" x14ac:dyDescent="0.3">
      <c r="B9045" s="285"/>
      <c r="C9045" s="492"/>
      <c r="D9045" s="492"/>
      <c r="E9045" s="492"/>
      <c r="F9045" s="492"/>
      <c r="G9045" s="492"/>
      <c r="H9045" s="199"/>
      <c r="I9045" s="199"/>
    </row>
    <row r="9046" spans="2:9" x14ac:dyDescent="0.3">
      <c r="B9046" s="285"/>
      <c r="C9046" s="492"/>
      <c r="D9046" s="492"/>
      <c r="E9046" s="492"/>
      <c r="F9046" s="492"/>
      <c r="G9046" s="492"/>
      <c r="H9046" s="199"/>
      <c r="I9046" s="199"/>
    </row>
    <row r="9047" spans="2:9" x14ac:dyDescent="0.3">
      <c r="B9047" s="285"/>
      <c r="C9047" s="492"/>
      <c r="D9047" s="492"/>
      <c r="E9047" s="492"/>
      <c r="F9047" s="492"/>
      <c r="G9047" s="492"/>
      <c r="H9047" s="199"/>
      <c r="I9047" s="199"/>
    </row>
    <row r="9048" spans="2:9" x14ac:dyDescent="0.3">
      <c r="B9048" s="285"/>
      <c r="C9048" s="492"/>
      <c r="D9048" s="492"/>
      <c r="E9048" s="492"/>
      <c r="F9048" s="492"/>
      <c r="G9048" s="492"/>
      <c r="H9048" s="199"/>
      <c r="I9048" s="199"/>
    </row>
    <row r="9049" spans="2:9" x14ac:dyDescent="0.3">
      <c r="B9049" s="285"/>
      <c r="C9049" s="492"/>
      <c r="D9049" s="492"/>
      <c r="E9049" s="492"/>
      <c r="F9049" s="492"/>
      <c r="G9049" s="492"/>
      <c r="H9049" s="199"/>
      <c r="I9049" s="199"/>
    </row>
    <row r="9050" spans="2:9" x14ac:dyDescent="0.3">
      <c r="B9050" s="285"/>
      <c r="C9050" s="492"/>
      <c r="D9050" s="492"/>
      <c r="E9050" s="492"/>
      <c r="F9050" s="492"/>
      <c r="G9050" s="492"/>
      <c r="H9050" s="199"/>
      <c r="I9050" s="199"/>
    </row>
    <row r="9051" spans="2:9" x14ac:dyDescent="0.3">
      <c r="B9051" s="285"/>
      <c r="C9051" s="492"/>
      <c r="D9051" s="492"/>
      <c r="E9051" s="492"/>
      <c r="F9051" s="492"/>
      <c r="G9051" s="492"/>
      <c r="H9051" s="199"/>
      <c r="I9051" s="199"/>
    </row>
    <row r="9052" spans="2:9" x14ac:dyDescent="0.3">
      <c r="B9052" s="285"/>
      <c r="C9052" s="492"/>
      <c r="D9052" s="492"/>
      <c r="E9052" s="492"/>
      <c r="F9052" s="492"/>
      <c r="G9052" s="492"/>
      <c r="H9052" s="199"/>
      <c r="I9052" s="199"/>
    </row>
    <row r="9053" spans="2:9" x14ac:dyDescent="0.3">
      <c r="B9053" s="285"/>
      <c r="C9053" s="492"/>
      <c r="D9053" s="492"/>
      <c r="E9053" s="492"/>
      <c r="F9053" s="492"/>
      <c r="G9053" s="492"/>
      <c r="H9053" s="199"/>
      <c r="I9053" s="199"/>
    </row>
    <row r="9054" spans="2:9" x14ac:dyDescent="0.3">
      <c r="B9054" s="285"/>
      <c r="C9054" s="492"/>
      <c r="D9054" s="492"/>
      <c r="E9054" s="492"/>
      <c r="F9054" s="492"/>
      <c r="G9054" s="492"/>
      <c r="H9054" s="199"/>
      <c r="I9054" s="199"/>
    </row>
    <row r="9055" spans="2:9" x14ac:dyDescent="0.3">
      <c r="B9055" s="285"/>
      <c r="C9055" s="492"/>
      <c r="D9055" s="492"/>
      <c r="E9055" s="492"/>
      <c r="F9055" s="492"/>
      <c r="G9055" s="492"/>
      <c r="H9055" s="199"/>
      <c r="I9055" s="199"/>
    </row>
    <row r="9056" spans="2:9" x14ac:dyDescent="0.3">
      <c r="B9056" s="285"/>
      <c r="C9056" s="492"/>
      <c r="D9056" s="492"/>
      <c r="E9056" s="492"/>
      <c r="F9056" s="492"/>
      <c r="G9056" s="492"/>
      <c r="H9056" s="199"/>
      <c r="I9056" s="199"/>
    </row>
    <row r="9057" spans="2:9" x14ac:dyDescent="0.3">
      <c r="B9057" s="285"/>
      <c r="C9057" s="492"/>
      <c r="D9057" s="492"/>
      <c r="E9057" s="492"/>
      <c r="F9057" s="492"/>
      <c r="G9057" s="492"/>
      <c r="H9057" s="199"/>
      <c r="I9057" s="199"/>
    </row>
    <row r="9058" spans="2:9" x14ac:dyDescent="0.3">
      <c r="B9058" s="285"/>
      <c r="C9058" s="492"/>
      <c r="D9058" s="492"/>
      <c r="E9058" s="492"/>
      <c r="F9058" s="492"/>
      <c r="G9058" s="492"/>
      <c r="H9058" s="199"/>
      <c r="I9058" s="199"/>
    </row>
    <row r="9059" spans="2:9" x14ac:dyDescent="0.3">
      <c r="B9059" s="285"/>
      <c r="C9059" s="492"/>
      <c r="D9059" s="492"/>
      <c r="E9059" s="492"/>
      <c r="F9059" s="492"/>
      <c r="G9059" s="492"/>
      <c r="H9059" s="199"/>
      <c r="I9059" s="199"/>
    </row>
    <row r="9060" spans="2:9" x14ac:dyDescent="0.3">
      <c r="B9060" s="285"/>
      <c r="C9060" s="492"/>
      <c r="D9060" s="492"/>
      <c r="E9060" s="492"/>
      <c r="F9060" s="492"/>
      <c r="G9060" s="492"/>
      <c r="H9060" s="199"/>
      <c r="I9060" s="199"/>
    </row>
    <row r="9061" spans="2:9" x14ac:dyDescent="0.3">
      <c r="B9061" s="285"/>
      <c r="C9061" s="492"/>
      <c r="D9061" s="492"/>
      <c r="E9061" s="492"/>
      <c r="F9061" s="492"/>
      <c r="G9061" s="492"/>
      <c r="H9061" s="199"/>
      <c r="I9061" s="199"/>
    </row>
    <row r="9062" spans="2:9" x14ac:dyDescent="0.3">
      <c r="B9062" s="285"/>
      <c r="C9062" s="492"/>
      <c r="D9062" s="492"/>
      <c r="E9062" s="492"/>
      <c r="F9062" s="492"/>
      <c r="G9062" s="492"/>
      <c r="H9062" s="199"/>
      <c r="I9062" s="199"/>
    </row>
    <row r="9063" spans="2:9" x14ac:dyDescent="0.3">
      <c r="B9063" s="285"/>
      <c r="C9063" s="492"/>
      <c r="D9063" s="492"/>
      <c r="E9063" s="492"/>
      <c r="F9063" s="492"/>
      <c r="G9063" s="492"/>
      <c r="H9063" s="199"/>
      <c r="I9063" s="199"/>
    </row>
    <row r="9064" spans="2:9" x14ac:dyDescent="0.3">
      <c r="B9064" s="285"/>
      <c r="C9064" s="492"/>
      <c r="D9064" s="492"/>
      <c r="E9064" s="492"/>
      <c r="F9064" s="492"/>
      <c r="G9064" s="492"/>
      <c r="H9064" s="199"/>
      <c r="I9064" s="199"/>
    </row>
    <row r="9065" spans="2:9" x14ac:dyDescent="0.3">
      <c r="B9065" s="285"/>
      <c r="C9065" s="492"/>
      <c r="D9065" s="492"/>
      <c r="E9065" s="492"/>
      <c r="F9065" s="492"/>
      <c r="G9065" s="492"/>
      <c r="H9065" s="199"/>
      <c r="I9065" s="199"/>
    </row>
    <row r="9066" spans="2:9" x14ac:dyDescent="0.3">
      <c r="B9066" s="285"/>
      <c r="C9066" s="492"/>
      <c r="D9066" s="492"/>
      <c r="E9066" s="492"/>
      <c r="F9066" s="492"/>
      <c r="G9066" s="492"/>
      <c r="H9066" s="199"/>
      <c r="I9066" s="199"/>
    </row>
    <row r="9067" spans="2:9" x14ac:dyDescent="0.3">
      <c r="B9067" s="285"/>
      <c r="C9067" s="492"/>
      <c r="D9067" s="492"/>
      <c r="E9067" s="492"/>
      <c r="F9067" s="492"/>
      <c r="G9067" s="492"/>
      <c r="H9067" s="199"/>
      <c r="I9067" s="199"/>
    </row>
    <row r="9068" spans="2:9" x14ac:dyDescent="0.3">
      <c r="B9068" s="285"/>
      <c r="C9068" s="492"/>
      <c r="D9068" s="492"/>
      <c r="E9068" s="492"/>
      <c r="F9068" s="492"/>
      <c r="G9068" s="492"/>
      <c r="H9068" s="199"/>
      <c r="I9068" s="199"/>
    </row>
    <row r="9069" spans="2:9" x14ac:dyDescent="0.3">
      <c r="B9069" s="285"/>
      <c r="C9069" s="492"/>
      <c r="D9069" s="492"/>
      <c r="E9069" s="492"/>
      <c r="F9069" s="492"/>
      <c r="G9069" s="492"/>
      <c r="H9069" s="199"/>
      <c r="I9069" s="199"/>
    </row>
    <row r="9070" spans="2:9" x14ac:dyDescent="0.3">
      <c r="B9070" s="285"/>
      <c r="C9070" s="492"/>
      <c r="D9070" s="492"/>
      <c r="E9070" s="492"/>
      <c r="F9070" s="492"/>
      <c r="G9070" s="492"/>
      <c r="H9070" s="199"/>
      <c r="I9070" s="199"/>
    </row>
    <row r="9071" spans="2:9" x14ac:dyDescent="0.3">
      <c r="B9071" s="285"/>
      <c r="C9071" s="492"/>
      <c r="D9071" s="492"/>
      <c r="E9071" s="492"/>
      <c r="F9071" s="492"/>
      <c r="G9071" s="492"/>
      <c r="H9071" s="199"/>
      <c r="I9071" s="199"/>
    </row>
    <row r="9072" spans="2:9" x14ac:dyDescent="0.3">
      <c r="B9072" s="285"/>
      <c r="C9072" s="492"/>
      <c r="D9072" s="492"/>
      <c r="E9072" s="492"/>
      <c r="F9072" s="492"/>
      <c r="G9072" s="492"/>
      <c r="H9072" s="199"/>
      <c r="I9072" s="199"/>
    </row>
    <row r="9073" spans="2:9" x14ac:dyDescent="0.3">
      <c r="B9073" s="285"/>
      <c r="C9073" s="492"/>
      <c r="D9073" s="492"/>
      <c r="E9073" s="492"/>
      <c r="F9073" s="492"/>
      <c r="G9073" s="492"/>
      <c r="H9073" s="199"/>
      <c r="I9073" s="199"/>
    </row>
    <row r="9074" spans="2:9" x14ac:dyDescent="0.3">
      <c r="B9074" s="285"/>
      <c r="C9074" s="492"/>
      <c r="D9074" s="492"/>
      <c r="E9074" s="492"/>
      <c r="F9074" s="492"/>
      <c r="G9074" s="492"/>
      <c r="H9074" s="199"/>
      <c r="I9074" s="199"/>
    </row>
    <row r="9075" spans="2:9" x14ac:dyDescent="0.3">
      <c r="B9075" s="285"/>
      <c r="C9075" s="492"/>
      <c r="D9075" s="492"/>
      <c r="E9075" s="492"/>
      <c r="F9075" s="492"/>
      <c r="G9075" s="492"/>
      <c r="H9075" s="199"/>
      <c r="I9075" s="199"/>
    </row>
    <row r="9076" spans="2:9" x14ac:dyDescent="0.3">
      <c r="B9076" s="285"/>
      <c r="C9076" s="492"/>
      <c r="D9076" s="492"/>
      <c r="E9076" s="492"/>
      <c r="F9076" s="492"/>
      <c r="G9076" s="492"/>
      <c r="H9076" s="199"/>
      <c r="I9076" s="199"/>
    </row>
    <row r="9077" spans="2:9" x14ac:dyDescent="0.3">
      <c r="B9077" s="285"/>
      <c r="C9077" s="492"/>
      <c r="D9077" s="492"/>
      <c r="E9077" s="492"/>
      <c r="F9077" s="492"/>
      <c r="G9077" s="492"/>
      <c r="H9077" s="199"/>
      <c r="I9077" s="199"/>
    </row>
    <row r="9078" spans="2:9" x14ac:dyDescent="0.3">
      <c r="B9078" s="285"/>
      <c r="C9078" s="492"/>
      <c r="D9078" s="492"/>
      <c r="E9078" s="492"/>
      <c r="F9078" s="492"/>
      <c r="G9078" s="492"/>
      <c r="H9078" s="199"/>
      <c r="I9078" s="199"/>
    </row>
    <row r="9079" spans="2:9" x14ac:dyDescent="0.3">
      <c r="B9079" s="285"/>
      <c r="C9079" s="492"/>
      <c r="D9079" s="492"/>
      <c r="E9079" s="492"/>
      <c r="F9079" s="492"/>
      <c r="G9079" s="492"/>
      <c r="H9079" s="199"/>
      <c r="I9079" s="199"/>
    </row>
    <row r="9080" spans="2:9" x14ac:dyDescent="0.3">
      <c r="B9080" s="285"/>
      <c r="C9080" s="492"/>
      <c r="D9080" s="492"/>
      <c r="E9080" s="492"/>
      <c r="F9080" s="492"/>
      <c r="G9080" s="492"/>
      <c r="H9080" s="199"/>
      <c r="I9080" s="199"/>
    </row>
    <row r="9081" spans="2:9" x14ac:dyDescent="0.3">
      <c r="B9081" s="285"/>
      <c r="C9081" s="492"/>
      <c r="D9081" s="492"/>
      <c r="E9081" s="492"/>
      <c r="F9081" s="492"/>
      <c r="G9081" s="492"/>
      <c r="H9081" s="199"/>
      <c r="I9081" s="199"/>
    </row>
    <row r="9082" spans="2:9" x14ac:dyDescent="0.3">
      <c r="B9082" s="285"/>
      <c r="C9082" s="492"/>
      <c r="D9082" s="492"/>
      <c r="E9082" s="492"/>
      <c r="F9082" s="492"/>
      <c r="G9082" s="492"/>
      <c r="H9082" s="199"/>
      <c r="I9082" s="199"/>
    </row>
    <row r="9083" spans="2:9" x14ac:dyDescent="0.3">
      <c r="B9083" s="285"/>
      <c r="C9083" s="492"/>
      <c r="D9083" s="492"/>
      <c r="E9083" s="492"/>
      <c r="F9083" s="492"/>
      <c r="G9083" s="492"/>
      <c r="H9083" s="199"/>
      <c r="I9083" s="199"/>
    </row>
    <row r="9084" spans="2:9" x14ac:dyDescent="0.3">
      <c r="B9084" s="285"/>
      <c r="C9084" s="492"/>
      <c r="D9084" s="492"/>
      <c r="E9084" s="492"/>
      <c r="F9084" s="492"/>
      <c r="G9084" s="492"/>
      <c r="H9084" s="199"/>
      <c r="I9084" s="199"/>
    </row>
    <row r="9085" spans="2:9" x14ac:dyDescent="0.3">
      <c r="B9085" s="285"/>
      <c r="C9085" s="492"/>
      <c r="D9085" s="492"/>
      <c r="E9085" s="492"/>
      <c r="F9085" s="492"/>
      <c r="G9085" s="492"/>
      <c r="H9085" s="199"/>
      <c r="I9085" s="199"/>
    </row>
    <row r="9086" spans="2:9" x14ac:dyDescent="0.3">
      <c r="B9086" s="285"/>
      <c r="C9086" s="492"/>
      <c r="D9086" s="492"/>
      <c r="E9086" s="492"/>
      <c r="F9086" s="492"/>
      <c r="G9086" s="492"/>
      <c r="H9086" s="199"/>
      <c r="I9086" s="199"/>
    </row>
    <row r="9087" spans="2:9" x14ac:dyDescent="0.3">
      <c r="B9087" s="285"/>
      <c r="C9087" s="492"/>
      <c r="D9087" s="492"/>
      <c r="E9087" s="492"/>
      <c r="F9087" s="492"/>
      <c r="G9087" s="492"/>
      <c r="H9087" s="199"/>
      <c r="I9087" s="199"/>
    </row>
    <row r="9088" spans="2:9" x14ac:dyDescent="0.3">
      <c r="B9088" s="285"/>
      <c r="C9088" s="492"/>
      <c r="D9088" s="492"/>
      <c r="E9088" s="492"/>
      <c r="F9088" s="492"/>
      <c r="G9088" s="492"/>
      <c r="H9088" s="199"/>
      <c r="I9088" s="199"/>
    </row>
    <row r="9089" spans="2:9" x14ac:dyDescent="0.3">
      <c r="B9089" s="285"/>
      <c r="C9089" s="492"/>
      <c r="D9089" s="492"/>
      <c r="E9089" s="492"/>
      <c r="F9089" s="492"/>
      <c r="G9089" s="492"/>
      <c r="H9089" s="199"/>
      <c r="I9089" s="199"/>
    </row>
    <row r="9090" spans="2:9" x14ac:dyDescent="0.3">
      <c r="B9090" s="285"/>
      <c r="C9090" s="492"/>
      <c r="D9090" s="492"/>
      <c r="E9090" s="492"/>
      <c r="F9090" s="492"/>
      <c r="G9090" s="492"/>
      <c r="H9090" s="199"/>
      <c r="I9090" s="199"/>
    </row>
    <row r="9091" spans="2:9" x14ac:dyDescent="0.3">
      <c r="B9091" s="285"/>
      <c r="C9091" s="492"/>
      <c r="D9091" s="492"/>
      <c r="E9091" s="492"/>
      <c r="F9091" s="492"/>
      <c r="G9091" s="492"/>
      <c r="H9091" s="199"/>
      <c r="I9091" s="199"/>
    </row>
    <row r="9092" spans="2:9" x14ac:dyDescent="0.3">
      <c r="B9092" s="285"/>
      <c r="C9092" s="492"/>
      <c r="D9092" s="492"/>
      <c r="E9092" s="492"/>
      <c r="F9092" s="492"/>
      <c r="G9092" s="492"/>
      <c r="H9092" s="199"/>
      <c r="I9092" s="199"/>
    </row>
    <row r="9093" spans="2:9" x14ac:dyDescent="0.3">
      <c r="B9093" s="285"/>
      <c r="C9093" s="492"/>
      <c r="D9093" s="492"/>
      <c r="E9093" s="492"/>
      <c r="F9093" s="492"/>
      <c r="G9093" s="492"/>
      <c r="H9093" s="199"/>
      <c r="I9093" s="199"/>
    </row>
    <row r="9094" spans="2:9" x14ac:dyDescent="0.3">
      <c r="B9094" s="285"/>
      <c r="C9094" s="492"/>
      <c r="D9094" s="492"/>
      <c r="E9094" s="492"/>
      <c r="F9094" s="492"/>
      <c r="G9094" s="492"/>
      <c r="H9094" s="199"/>
      <c r="I9094" s="199"/>
    </row>
    <row r="9095" spans="2:9" x14ac:dyDescent="0.3">
      <c r="B9095" s="285"/>
      <c r="C9095" s="492"/>
      <c r="D9095" s="492"/>
      <c r="E9095" s="492"/>
      <c r="F9095" s="492"/>
      <c r="G9095" s="492"/>
      <c r="H9095" s="199"/>
      <c r="I9095" s="199"/>
    </row>
    <row r="9096" spans="2:9" x14ac:dyDescent="0.3">
      <c r="B9096" s="285"/>
      <c r="C9096" s="492"/>
      <c r="D9096" s="492"/>
      <c r="E9096" s="492"/>
      <c r="F9096" s="492"/>
      <c r="G9096" s="492"/>
      <c r="H9096" s="199"/>
      <c r="I9096" s="199"/>
    </row>
    <row r="9097" spans="2:9" x14ac:dyDescent="0.3">
      <c r="B9097" s="285"/>
      <c r="C9097" s="492"/>
      <c r="D9097" s="492"/>
      <c r="E9097" s="492"/>
      <c r="F9097" s="492"/>
      <c r="G9097" s="492"/>
      <c r="H9097" s="199"/>
      <c r="I9097" s="199"/>
    </row>
    <row r="9098" spans="2:9" x14ac:dyDescent="0.3">
      <c r="B9098" s="285"/>
      <c r="C9098" s="492"/>
      <c r="D9098" s="492"/>
      <c r="E9098" s="492"/>
      <c r="F9098" s="492"/>
      <c r="G9098" s="492"/>
      <c r="H9098" s="199"/>
      <c r="I9098" s="199"/>
    </row>
    <row r="9099" spans="2:9" x14ac:dyDescent="0.3">
      <c r="B9099" s="285"/>
      <c r="C9099" s="492"/>
      <c r="D9099" s="492"/>
      <c r="E9099" s="492"/>
      <c r="F9099" s="492"/>
      <c r="G9099" s="492"/>
      <c r="H9099" s="199"/>
      <c r="I9099" s="199"/>
    </row>
    <row r="9100" spans="2:9" x14ac:dyDescent="0.3">
      <c r="B9100" s="285"/>
      <c r="C9100" s="492"/>
      <c r="D9100" s="492"/>
      <c r="E9100" s="492"/>
      <c r="F9100" s="492"/>
      <c r="G9100" s="492"/>
      <c r="H9100" s="199"/>
      <c r="I9100" s="199"/>
    </row>
    <row r="9101" spans="2:9" x14ac:dyDescent="0.3">
      <c r="B9101" s="285"/>
      <c r="C9101" s="492"/>
      <c r="D9101" s="492"/>
      <c r="E9101" s="492"/>
      <c r="F9101" s="492"/>
      <c r="G9101" s="492"/>
      <c r="H9101" s="199"/>
      <c r="I9101" s="199"/>
    </row>
    <row r="9102" spans="2:9" x14ac:dyDescent="0.3">
      <c r="B9102" s="285"/>
      <c r="C9102" s="492"/>
      <c r="D9102" s="492"/>
      <c r="E9102" s="492"/>
      <c r="F9102" s="492"/>
      <c r="G9102" s="492"/>
      <c r="H9102" s="199"/>
      <c r="I9102" s="199"/>
    </row>
    <row r="9103" spans="2:9" x14ac:dyDescent="0.3">
      <c r="B9103" s="285"/>
      <c r="C9103" s="492"/>
      <c r="D9103" s="492"/>
      <c r="E9103" s="492"/>
      <c r="F9103" s="492"/>
      <c r="G9103" s="492"/>
      <c r="H9103" s="199"/>
      <c r="I9103" s="199"/>
    </row>
    <row r="9104" spans="2:9" x14ac:dyDescent="0.3">
      <c r="B9104" s="285"/>
      <c r="C9104" s="492"/>
      <c r="D9104" s="492"/>
      <c r="E9104" s="492"/>
      <c r="F9104" s="492"/>
      <c r="G9104" s="492"/>
      <c r="H9104" s="199"/>
      <c r="I9104" s="199"/>
    </row>
    <row r="9105" spans="2:9" x14ac:dyDescent="0.3">
      <c r="B9105" s="285"/>
      <c r="C9105" s="492"/>
      <c r="D9105" s="492"/>
      <c r="E9105" s="492"/>
      <c r="F9105" s="492"/>
      <c r="G9105" s="492"/>
      <c r="H9105" s="199"/>
      <c r="I9105" s="199"/>
    </row>
    <row r="9106" spans="2:9" x14ac:dyDescent="0.3">
      <c r="B9106" s="285"/>
      <c r="C9106" s="492"/>
      <c r="D9106" s="492"/>
      <c r="E9106" s="492"/>
      <c r="F9106" s="492"/>
      <c r="G9106" s="492"/>
      <c r="H9106" s="199"/>
      <c r="I9106" s="199"/>
    </row>
    <row r="9107" spans="2:9" x14ac:dyDescent="0.3">
      <c r="B9107" s="285"/>
      <c r="C9107" s="492"/>
      <c r="D9107" s="492"/>
      <c r="E9107" s="492"/>
      <c r="F9107" s="492"/>
      <c r="G9107" s="492"/>
      <c r="H9107" s="199"/>
      <c r="I9107" s="199"/>
    </row>
    <row r="9108" spans="2:9" x14ac:dyDescent="0.3">
      <c r="B9108" s="285"/>
      <c r="C9108" s="492"/>
      <c r="D9108" s="492"/>
      <c r="E9108" s="492"/>
      <c r="F9108" s="492"/>
      <c r="G9108" s="492"/>
      <c r="H9108" s="199"/>
      <c r="I9108" s="199"/>
    </row>
    <row r="9109" spans="2:9" x14ac:dyDescent="0.3">
      <c r="B9109" s="285"/>
      <c r="C9109" s="492"/>
      <c r="D9109" s="492"/>
      <c r="E9109" s="492"/>
      <c r="F9109" s="492"/>
      <c r="G9109" s="492"/>
      <c r="H9109" s="199"/>
      <c r="I9109" s="199"/>
    </row>
    <row r="9110" spans="2:9" x14ac:dyDescent="0.3">
      <c r="B9110" s="285"/>
      <c r="C9110" s="492"/>
      <c r="D9110" s="492"/>
      <c r="E9110" s="492"/>
      <c r="F9110" s="492"/>
      <c r="G9110" s="492"/>
      <c r="H9110" s="199"/>
      <c r="I9110" s="199"/>
    </row>
    <row r="9111" spans="2:9" x14ac:dyDescent="0.3">
      <c r="B9111" s="285"/>
      <c r="C9111" s="492"/>
      <c r="D9111" s="492"/>
      <c r="E9111" s="492"/>
      <c r="F9111" s="492"/>
      <c r="G9111" s="492"/>
      <c r="H9111" s="199"/>
      <c r="I9111" s="199"/>
    </row>
    <row r="9112" spans="2:9" x14ac:dyDescent="0.3">
      <c r="B9112" s="285"/>
      <c r="C9112" s="492"/>
      <c r="D9112" s="492"/>
      <c r="E9112" s="492"/>
      <c r="F9112" s="492"/>
      <c r="G9112" s="492"/>
      <c r="H9112" s="199"/>
      <c r="I9112" s="199"/>
    </row>
    <row r="9113" spans="2:9" x14ac:dyDescent="0.3">
      <c r="B9113" s="285"/>
      <c r="C9113" s="492"/>
      <c r="D9113" s="492"/>
      <c r="E9113" s="492"/>
      <c r="F9113" s="492"/>
      <c r="G9113" s="492"/>
      <c r="H9113" s="199"/>
      <c r="I9113" s="199"/>
    </row>
    <row r="9114" spans="2:9" x14ac:dyDescent="0.3">
      <c r="B9114" s="285"/>
      <c r="C9114" s="492"/>
      <c r="D9114" s="492"/>
      <c r="E9114" s="492"/>
      <c r="F9114" s="492"/>
      <c r="G9114" s="492"/>
      <c r="H9114" s="199"/>
      <c r="I9114" s="199"/>
    </row>
    <row r="9115" spans="2:9" x14ac:dyDescent="0.3">
      <c r="B9115" s="285"/>
      <c r="C9115" s="492"/>
      <c r="D9115" s="492"/>
      <c r="E9115" s="492"/>
      <c r="F9115" s="492"/>
      <c r="G9115" s="492"/>
      <c r="H9115" s="199"/>
      <c r="I9115" s="199"/>
    </row>
    <row r="9116" spans="2:9" x14ac:dyDescent="0.3">
      <c r="B9116" s="285"/>
      <c r="C9116" s="492"/>
      <c r="D9116" s="492"/>
      <c r="E9116" s="492"/>
      <c r="F9116" s="492"/>
      <c r="G9116" s="492"/>
      <c r="H9116" s="199"/>
      <c r="I9116" s="199"/>
    </row>
    <row r="9117" spans="2:9" x14ac:dyDescent="0.3">
      <c r="B9117" s="285"/>
      <c r="C9117" s="492"/>
      <c r="D9117" s="492"/>
      <c r="E9117" s="492"/>
      <c r="F9117" s="492"/>
      <c r="G9117" s="492"/>
      <c r="H9117" s="199"/>
      <c r="I9117" s="199"/>
    </row>
    <row r="9118" spans="2:9" x14ac:dyDescent="0.3">
      <c r="B9118" s="285"/>
      <c r="C9118" s="492"/>
      <c r="D9118" s="492"/>
      <c r="E9118" s="492"/>
      <c r="F9118" s="492"/>
      <c r="G9118" s="492"/>
      <c r="H9118" s="199"/>
      <c r="I9118" s="199"/>
    </row>
    <row r="9119" spans="2:9" x14ac:dyDescent="0.3">
      <c r="B9119" s="285"/>
      <c r="C9119" s="492"/>
      <c r="D9119" s="492"/>
      <c r="E9119" s="492"/>
      <c r="F9119" s="492"/>
      <c r="G9119" s="492"/>
      <c r="H9119" s="199"/>
      <c r="I9119" s="199"/>
    </row>
    <row r="9120" spans="2:9" x14ac:dyDescent="0.3">
      <c r="B9120" s="285"/>
      <c r="C9120" s="492"/>
      <c r="D9120" s="492"/>
      <c r="E9120" s="492"/>
      <c r="F9120" s="492"/>
      <c r="G9120" s="492"/>
      <c r="H9120" s="199"/>
      <c r="I9120" s="199"/>
    </row>
    <row r="9121" spans="2:9" x14ac:dyDescent="0.3">
      <c r="B9121" s="285"/>
      <c r="C9121" s="492"/>
      <c r="D9121" s="492"/>
      <c r="E9121" s="492"/>
      <c r="F9121" s="492"/>
      <c r="G9121" s="492"/>
      <c r="H9121" s="199"/>
      <c r="I9121" s="199"/>
    </row>
    <row r="9122" spans="2:9" x14ac:dyDescent="0.3">
      <c r="B9122" s="285"/>
      <c r="C9122" s="492"/>
      <c r="D9122" s="492"/>
      <c r="E9122" s="492"/>
      <c r="F9122" s="492"/>
      <c r="G9122" s="492"/>
      <c r="H9122" s="199"/>
      <c r="I9122" s="199"/>
    </row>
    <row r="9123" spans="2:9" x14ac:dyDescent="0.3">
      <c r="B9123" s="285"/>
      <c r="C9123" s="492"/>
      <c r="D9123" s="492"/>
      <c r="E9123" s="492"/>
      <c r="F9123" s="492"/>
      <c r="G9123" s="492"/>
      <c r="H9123" s="199"/>
      <c r="I9123" s="199"/>
    </row>
    <row r="9124" spans="2:9" x14ac:dyDescent="0.3">
      <c r="B9124" s="285"/>
      <c r="C9124" s="492"/>
      <c r="D9124" s="492"/>
      <c r="E9124" s="492"/>
      <c r="F9124" s="492"/>
      <c r="G9124" s="492"/>
      <c r="H9124" s="199"/>
      <c r="I9124" s="199"/>
    </row>
    <row r="9125" spans="2:9" x14ac:dyDescent="0.3">
      <c r="B9125" s="285"/>
      <c r="C9125" s="492"/>
      <c r="D9125" s="492"/>
      <c r="E9125" s="492"/>
      <c r="F9125" s="492"/>
      <c r="G9125" s="492"/>
      <c r="H9125" s="199"/>
      <c r="I9125" s="199"/>
    </row>
    <row r="9126" spans="2:9" x14ac:dyDescent="0.3">
      <c r="B9126" s="285"/>
      <c r="C9126" s="492"/>
      <c r="D9126" s="492"/>
      <c r="E9126" s="492"/>
      <c r="F9126" s="492"/>
      <c r="G9126" s="492"/>
      <c r="H9126" s="199"/>
      <c r="I9126" s="199"/>
    </row>
    <row r="9127" spans="2:9" x14ac:dyDescent="0.3">
      <c r="B9127" s="285"/>
      <c r="C9127" s="492"/>
      <c r="D9127" s="492"/>
      <c r="E9127" s="492"/>
      <c r="F9127" s="492"/>
      <c r="G9127" s="492"/>
      <c r="H9127" s="199"/>
      <c r="I9127" s="199"/>
    </row>
    <row r="9128" spans="2:9" x14ac:dyDescent="0.3">
      <c r="B9128" s="285"/>
      <c r="C9128" s="492"/>
      <c r="D9128" s="492"/>
      <c r="E9128" s="492"/>
      <c r="F9128" s="492"/>
      <c r="G9128" s="492"/>
      <c r="H9128" s="199"/>
      <c r="I9128" s="199"/>
    </row>
    <row r="9129" spans="2:9" x14ac:dyDescent="0.3">
      <c r="B9129" s="285"/>
      <c r="C9129" s="492"/>
      <c r="D9129" s="492"/>
      <c r="E9129" s="492"/>
      <c r="F9129" s="492"/>
      <c r="G9129" s="492"/>
      <c r="H9129" s="199"/>
      <c r="I9129" s="199"/>
    </row>
    <row r="9130" spans="2:9" x14ac:dyDescent="0.3">
      <c r="B9130" s="285"/>
      <c r="C9130" s="492"/>
      <c r="D9130" s="492"/>
      <c r="E9130" s="492"/>
      <c r="F9130" s="492"/>
      <c r="G9130" s="492"/>
      <c r="H9130" s="199"/>
      <c r="I9130" s="199"/>
    </row>
    <row r="9131" spans="2:9" x14ac:dyDescent="0.3">
      <c r="B9131" s="285"/>
      <c r="C9131" s="492"/>
      <c r="D9131" s="492"/>
      <c r="E9131" s="492"/>
      <c r="F9131" s="492"/>
      <c r="G9131" s="492"/>
      <c r="H9131" s="199"/>
      <c r="I9131" s="199"/>
    </row>
    <row r="9132" spans="2:9" x14ac:dyDescent="0.3">
      <c r="B9132" s="285"/>
      <c r="C9132" s="492"/>
      <c r="D9132" s="492"/>
      <c r="E9132" s="492"/>
      <c r="F9132" s="492"/>
      <c r="G9132" s="492"/>
      <c r="H9132" s="199"/>
      <c r="I9132" s="199"/>
    </row>
    <row r="9133" spans="2:9" x14ac:dyDescent="0.3">
      <c r="B9133" s="285"/>
      <c r="C9133" s="492"/>
      <c r="D9133" s="492"/>
      <c r="E9133" s="492"/>
      <c r="F9133" s="492"/>
      <c r="G9133" s="492"/>
      <c r="H9133" s="199"/>
      <c r="I9133" s="199"/>
    </row>
    <row r="9134" spans="2:9" x14ac:dyDescent="0.3">
      <c r="B9134" s="285"/>
      <c r="C9134" s="492"/>
      <c r="D9134" s="492"/>
      <c r="E9134" s="492"/>
      <c r="F9134" s="492"/>
      <c r="G9134" s="492"/>
      <c r="H9134" s="199"/>
      <c r="I9134" s="199"/>
    </row>
    <row r="9135" spans="2:9" x14ac:dyDescent="0.3">
      <c r="B9135" s="285"/>
      <c r="C9135" s="492"/>
      <c r="D9135" s="492"/>
      <c r="E9135" s="492"/>
      <c r="F9135" s="492"/>
      <c r="G9135" s="492"/>
      <c r="H9135" s="199"/>
      <c r="I9135" s="199"/>
    </row>
    <row r="9136" spans="2:9" x14ac:dyDescent="0.3">
      <c r="B9136" s="285"/>
      <c r="C9136" s="492"/>
      <c r="D9136" s="492"/>
      <c r="E9136" s="492"/>
      <c r="F9136" s="492"/>
      <c r="G9136" s="492"/>
      <c r="H9136" s="199"/>
      <c r="I9136" s="199"/>
    </row>
    <row r="9137" spans="2:9" x14ac:dyDescent="0.3">
      <c r="B9137" s="285"/>
      <c r="C9137" s="492"/>
      <c r="D9137" s="492"/>
      <c r="E9137" s="492"/>
      <c r="F9137" s="492"/>
      <c r="G9137" s="492"/>
      <c r="H9137" s="199"/>
      <c r="I9137" s="199"/>
    </row>
    <row r="9138" spans="2:9" x14ac:dyDescent="0.3">
      <c r="B9138" s="285"/>
      <c r="C9138" s="492"/>
      <c r="D9138" s="492"/>
      <c r="E9138" s="492"/>
      <c r="F9138" s="492"/>
      <c r="G9138" s="492"/>
      <c r="H9138" s="199"/>
      <c r="I9138" s="199"/>
    </row>
    <row r="9139" spans="2:9" x14ac:dyDescent="0.3">
      <c r="B9139" s="285"/>
      <c r="C9139" s="492"/>
      <c r="D9139" s="492"/>
      <c r="E9139" s="492"/>
      <c r="F9139" s="492"/>
      <c r="G9139" s="492"/>
      <c r="H9139" s="199"/>
      <c r="I9139" s="199"/>
    </row>
    <row r="9140" spans="2:9" x14ac:dyDescent="0.3">
      <c r="B9140" s="285"/>
      <c r="C9140" s="492"/>
      <c r="D9140" s="492"/>
      <c r="E9140" s="492"/>
      <c r="F9140" s="492"/>
      <c r="G9140" s="492"/>
      <c r="H9140" s="199"/>
      <c r="I9140" s="199"/>
    </row>
    <row r="9141" spans="2:9" x14ac:dyDescent="0.3">
      <c r="B9141" s="285"/>
      <c r="C9141" s="492"/>
      <c r="D9141" s="492"/>
      <c r="E9141" s="492"/>
      <c r="F9141" s="492"/>
      <c r="G9141" s="492"/>
      <c r="H9141" s="199"/>
      <c r="I9141" s="199"/>
    </row>
    <row r="9142" spans="2:9" x14ac:dyDescent="0.3">
      <c r="B9142" s="285"/>
      <c r="C9142" s="492"/>
      <c r="D9142" s="492"/>
      <c r="E9142" s="492"/>
      <c r="F9142" s="492"/>
      <c r="G9142" s="492"/>
      <c r="H9142" s="199"/>
      <c r="I9142" s="199"/>
    </row>
    <row r="9143" spans="2:9" x14ac:dyDescent="0.3">
      <c r="B9143" s="285"/>
      <c r="C9143" s="492"/>
      <c r="D9143" s="492"/>
      <c r="E9143" s="492"/>
      <c r="F9143" s="492"/>
      <c r="G9143" s="492"/>
      <c r="H9143" s="199"/>
      <c r="I9143" s="199"/>
    </row>
    <row r="9144" spans="2:9" x14ac:dyDescent="0.3">
      <c r="B9144" s="285"/>
      <c r="C9144" s="492"/>
      <c r="D9144" s="492"/>
      <c r="E9144" s="492"/>
      <c r="F9144" s="492"/>
      <c r="G9144" s="492"/>
      <c r="H9144" s="199"/>
      <c r="I9144" s="199"/>
    </row>
    <row r="9145" spans="2:9" x14ac:dyDescent="0.3">
      <c r="B9145" s="285"/>
      <c r="C9145" s="492"/>
      <c r="D9145" s="492"/>
      <c r="E9145" s="492"/>
      <c r="F9145" s="492"/>
      <c r="G9145" s="492"/>
      <c r="H9145" s="199"/>
      <c r="I9145" s="199"/>
    </row>
    <row r="9146" spans="2:9" x14ac:dyDescent="0.3">
      <c r="B9146" s="285"/>
      <c r="C9146" s="492"/>
      <c r="D9146" s="492"/>
      <c r="E9146" s="492"/>
      <c r="F9146" s="492"/>
      <c r="G9146" s="492"/>
      <c r="H9146" s="199"/>
      <c r="I9146" s="199"/>
    </row>
    <row r="9147" spans="2:9" x14ac:dyDescent="0.3">
      <c r="B9147" s="285"/>
      <c r="C9147" s="492"/>
      <c r="D9147" s="492"/>
      <c r="E9147" s="492"/>
      <c r="F9147" s="492"/>
      <c r="G9147" s="492"/>
      <c r="H9147" s="199"/>
      <c r="I9147" s="199"/>
    </row>
    <row r="9148" spans="2:9" x14ac:dyDescent="0.3">
      <c r="B9148" s="285"/>
      <c r="C9148" s="492"/>
      <c r="D9148" s="492"/>
      <c r="E9148" s="492"/>
      <c r="F9148" s="492"/>
      <c r="G9148" s="492"/>
      <c r="H9148" s="199"/>
      <c r="I9148" s="199"/>
    </row>
    <row r="9149" spans="2:9" x14ac:dyDescent="0.3">
      <c r="B9149" s="285"/>
      <c r="C9149" s="492"/>
      <c r="D9149" s="492"/>
      <c r="E9149" s="492"/>
      <c r="F9149" s="492"/>
      <c r="G9149" s="492"/>
      <c r="H9149" s="199"/>
      <c r="I9149" s="199"/>
    </row>
    <row r="9150" spans="2:9" x14ac:dyDescent="0.3">
      <c r="B9150" s="285"/>
      <c r="C9150" s="492"/>
      <c r="D9150" s="492"/>
      <c r="E9150" s="492"/>
      <c r="F9150" s="492"/>
      <c r="G9150" s="492"/>
      <c r="H9150" s="199"/>
      <c r="I9150" s="199"/>
    </row>
    <row r="9151" spans="2:9" x14ac:dyDescent="0.3">
      <c r="B9151" s="285"/>
      <c r="C9151" s="492"/>
      <c r="D9151" s="492"/>
      <c r="E9151" s="492"/>
      <c r="F9151" s="492"/>
      <c r="G9151" s="492"/>
      <c r="H9151" s="199"/>
      <c r="I9151" s="199"/>
    </row>
    <row r="9152" spans="2:9" x14ac:dyDescent="0.3">
      <c r="B9152" s="285"/>
      <c r="C9152" s="492"/>
      <c r="D9152" s="492"/>
      <c r="E9152" s="492"/>
      <c r="F9152" s="492"/>
      <c r="G9152" s="492"/>
      <c r="H9152" s="199"/>
      <c r="I9152" s="199"/>
    </row>
    <row r="9153" spans="2:9" x14ac:dyDescent="0.3">
      <c r="B9153" s="285"/>
      <c r="C9153" s="492"/>
      <c r="D9153" s="492"/>
      <c r="E9153" s="492"/>
      <c r="F9153" s="492"/>
      <c r="G9153" s="492"/>
      <c r="H9153" s="199"/>
      <c r="I9153" s="199"/>
    </row>
    <row r="9154" spans="2:9" x14ac:dyDescent="0.3">
      <c r="B9154" s="285"/>
      <c r="C9154" s="492"/>
      <c r="D9154" s="492"/>
      <c r="E9154" s="492"/>
      <c r="F9154" s="492"/>
      <c r="G9154" s="492"/>
      <c r="H9154" s="199"/>
      <c r="I9154" s="199"/>
    </row>
    <row r="9155" spans="2:9" x14ac:dyDescent="0.3">
      <c r="B9155" s="285"/>
      <c r="C9155" s="492"/>
      <c r="D9155" s="492"/>
      <c r="E9155" s="492"/>
      <c r="F9155" s="492"/>
      <c r="G9155" s="492"/>
      <c r="H9155" s="199"/>
      <c r="I9155" s="199"/>
    </row>
    <row r="9156" spans="2:9" x14ac:dyDescent="0.3">
      <c r="B9156" s="285"/>
      <c r="C9156" s="492"/>
      <c r="D9156" s="492"/>
      <c r="E9156" s="492"/>
      <c r="F9156" s="492"/>
      <c r="G9156" s="492"/>
      <c r="H9156" s="199"/>
      <c r="I9156" s="199"/>
    </row>
    <row r="9157" spans="2:9" x14ac:dyDescent="0.3">
      <c r="B9157" s="285"/>
      <c r="C9157" s="492"/>
      <c r="D9157" s="492"/>
      <c r="E9157" s="492"/>
      <c r="F9157" s="492"/>
      <c r="G9157" s="492"/>
      <c r="H9157" s="199"/>
      <c r="I9157" s="199"/>
    </row>
    <row r="9158" spans="2:9" x14ac:dyDescent="0.3">
      <c r="B9158" s="285"/>
      <c r="C9158" s="492"/>
      <c r="D9158" s="492"/>
      <c r="E9158" s="492"/>
      <c r="F9158" s="492"/>
      <c r="G9158" s="492"/>
      <c r="H9158" s="199"/>
      <c r="I9158" s="199"/>
    </row>
    <row r="9159" spans="2:9" x14ac:dyDescent="0.3">
      <c r="B9159" s="285"/>
      <c r="C9159" s="492"/>
      <c r="D9159" s="492"/>
      <c r="E9159" s="492"/>
      <c r="F9159" s="492"/>
      <c r="G9159" s="492"/>
      <c r="H9159" s="199"/>
      <c r="I9159" s="199"/>
    </row>
    <row r="9160" spans="2:9" x14ac:dyDescent="0.3">
      <c r="B9160" s="285"/>
      <c r="C9160" s="492"/>
      <c r="D9160" s="492"/>
      <c r="E9160" s="492"/>
      <c r="F9160" s="492"/>
      <c r="G9160" s="492"/>
      <c r="H9160" s="199"/>
      <c r="I9160" s="199"/>
    </row>
    <row r="9161" spans="2:9" x14ac:dyDescent="0.3">
      <c r="B9161" s="285"/>
      <c r="C9161" s="492"/>
      <c r="D9161" s="492"/>
      <c r="E9161" s="492"/>
      <c r="F9161" s="492"/>
      <c r="G9161" s="492"/>
      <c r="H9161" s="199"/>
      <c r="I9161" s="199"/>
    </row>
    <row r="9162" spans="2:9" x14ac:dyDescent="0.3">
      <c r="B9162" s="285"/>
      <c r="C9162" s="492"/>
      <c r="D9162" s="492"/>
      <c r="E9162" s="492"/>
      <c r="F9162" s="492"/>
      <c r="G9162" s="492"/>
      <c r="H9162" s="199"/>
      <c r="I9162" s="199"/>
    </row>
    <row r="9163" spans="2:9" x14ac:dyDescent="0.3">
      <c r="B9163" s="285"/>
      <c r="C9163" s="492"/>
      <c r="D9163" s="492"/>
      <c r="E9163" s="492"/>
      <c r="F9163" s="492"/>
      <c r="G9163" s="492"/>
      <c r="H9163" s="199"/>
      <c r="I9163" s="199"/>
    </row>
    <row r="9164" spans="2:9" x14ac:dyDescent="0.3">
      <c r="B9164" s="285"/>
      <c r="C9164" s="492"/>
      <c r="D9164" s="492"/>
      <c r="E9164" s="492"/>
      <c r="F9164" s="492"/>
      <c r="G9164" s="492"/>
      <c r="H9164" s="199"/>
      <c r="I9164" s="199"/>
    </row>
    <row r="9165" spans="2:9" x14ac:dyDescent="0.3">
      <c r="B9165" s="285"/>
      <c r="C9165" s="492"/>
      <c r="D9165" s="492"/>
      <c r="E9165" s="492"/>
      <c r="F9165" s="492"/>
      <c r="G9165" s="492"/>
      <c r="H9165" s="199"/>
      <c r="I9165" s="199"/>
    </row>
    <row r="9166" spans="2:9" x14ac:dyDescent="0.3">
      <c r="B9166" s="285"/>
      <c r="C9166" s="492"/>
      <c r="D9166" s="492"/>
      <c r="E9166" s="492"/>
      <c r="F9166" s="492"/>
      <c r="G9166" s="492"/>
      <c r="H9166" s="199"/>
      <c r="I9166" s="199"/>
    </row>
    <row r="9167" spans="2:9" x14ac:dyDescent="0.3">
      <c r="B9167" s="285"/>
      <c r="C9167" s="492"/>
      <c r="D9167" s="492"/>
      <c r="E9167" s="492"/>
      <c r="F9167" s="492"/>
      <c r="G9167" s="492"/>
      <c r="H9167" s="199"/>
      <c r="I9167" s="199"/>
    </row>
    <row r="9168" spans="2:9" x14ac:dyDescent="0.3">
      <c r="B9168" s="285"/>
      <c r="C9168" s="492"/>
      <c r="D9168" s="492"/>
      <c r="E9168" s="492"/>
      <c r="F9168" s="492"/>
      <c r="G9168" s="492"/>
      <c r="H9168" s="199"/>
      <c r="I9168" s="199"/>
    </row>
    <row r="9169" spans="2:9" x14ac:dyDescent="0.3">
      <c r="B9169" s="285"/>
      <c r="C9169" s="492"/>
      <c r="D9169" s="492"/>
      <c r="E9169" s="492"/>
      <c r="F9169" s="492"/>
      <c r="G9169" s="492"/>
      <c r="H9169" s="199"/>
      <c r="I9169" s="199"/>
    </row>
    <row r="9170" spans="2:9" x14ac:dyDescent="0.3">
      <c r="B9170" s="285"/>
      <c r="C9170" s="492"/>
      <c r="D9170" s="492"/>
      <c r="E9170" s="492"/>
      <c r="F9170" s="492"/>
      <c r="G9170" s="492"/>
      <c r="H9170" s="199"/>
      <c r="I9170" s="199"/>
    </row>
    <row r="9171" spans="2:9" x14ac:dyDescent="0.3">
      <c r="B9171" s="285"/>
      <c r="C9171" s="492"/>
      <c r="D9171" s="492"/>
      <c r="E9171" s="492"/>
      <c r="F9171" s="492"/>
      <c r="G9171" s="492"/>
      <c r="H9171" s="199"/>
      <c r="I9171" s="199"/>
    </row>
    <row r="9172" spans="2:9" x14ac:dyDescent="0.3">
      <c r="B9172" s="285"/>
      <c r="C9172" s="492"/>
      <c r="D9172" s="492"/>
      <c r="E9172" s="492"/>
      <c r="F9172" s="492"/>
      <c r="G9172" s="492"/>
      <c r="H9172" s="199"/>
      <c r="I9172" s="199"/>
    </row>
    <row r="9173" spans="2:9" x14ac:dyDescent="0.3">
      <c r="B9173" s="285"/>
      <c r="C9173" s="492"/>
      <c r="D9173" s="492"/>
      <c r="E9173" s="492"/>
      <c r="F9173" s="492"/>
      <c r="G9173" s="492"/>
      <c r="H9173" s="199"/>
      <c r="I9173" s="199"/>
    </row>
    <row r="9174" spans="2:9" x14ac:dyDescent="0.3">
      <c r="B9174" s="285"/>
      <c r="C9174" s="492"/>
      <c r="D9174" s="492"/>
      <c r="E9174" s="492"/>
      <c r="F9174" s="492"/>
      <c r="G9174" s="492"/>
      <c r="H9174" s="199"/>
      <c r="I9174" s="199"/>
    </row>
    <row r="9175" spans="2:9" x14ac:dyDescent="0.3">
      <c r="B9175" s="285"/>
      <c r="C9175" s="492"/>
      <c r="D9175" s="492"/>
      <c r="E9175" s="492"/>
      <c r="F9175" s="492"/>
      <c r="G9175" s="492"/>
      <c r="H9175" s="199"/>
      <c r="I9175" s="199"/>
    </row>
    <row r="9176" spans="2:9" x14ac:dyDescent="0.3">
      <c r="B9176" s="285"/>
      <c r="C9176" s="492"/>
      <c r="D9176" s="492"/>
      <c r="E9176" s="492"/>
      <c r="F9176" s="492"/>
      <c r="G9176" s="492"/>
      <c r="H9176" s="199"/>
      <c r="I9176" s="199"/>
    </row>
    <row r="9177" spans="2:9" x14ac:dyDescent="0.3">
      <c r="B9177" s="285"/>
      <c r="C9177" s="492"/>
      <c r="D9177" s="492"/>
      <c r="E9177" s="492"/>
      <c r="F9177" s="492"/>
      <c r="G9177" s="492"/>
      <c r="H9177" s="199"/>
      <c r="I9177" s="199"/>
    </row>
    <row r="9178" spans="2:9" x14ac:dyDescent="0.3">
      <c r="B9178" s="285"/>
      <c r="C9178" s="492"/>
      <c r="D9178" s="492"/>
      <c r="E9178" s="492"/>
      <c r="F9178" s="492"/>
      <c r="G9178" s="492"/>
      <c r="H9178" s="199"/>
      <c r="I9178" s="199"/>
    </row>
    <row r="9179" spans="2:9" x14ac:dyDescent="0.3">
      <c r="B9179" s="285"/>
      <c r="C9179" s="492"/>
      <c r="D9179" s="492"/>
      <c r="E9179" s="492"/>
      <c r="F9179" s="492"/>
      <c r="G9179" s="492"/>
      <c r="H9179" s="199"/>
      <c r="I9179" s="199"/>
    </row>
    <row r="9180" spans="2:9" x14ac:dyDescent="0.3">
      <c r="B9180" s="285"/>
      <c r="C9180" s="492"/>
      <c r="D9180" s="492"/>
      <c r="E9180" s="492"/>
      <c r="F9180" s="492"/>
      <c r="G9180" s="492"/>
      <c r="H9180" s="199"/>
      <c r="I9180" s="199"/>
    </row>
    <row r="9181" spans="2:9" x14ac:dyDescent="0.3">
      <c r="B9181" s="285"/>
      <c r="C9181" s="492"/>
      <c r="D9181" s="492"/>
      <c r="E9181" s="492"/>
      <c r="F9181" s="492"/>
      <c r="G9181" s="492"/>
      <c r="H9181" s="199"/>
      <c r="I9181" s="199"/>
    </row>
    <row r="9182" spans="2:9" x14ac:dyDescent="0.3">
      <c r="B9182" s="285"/>
      <c r="C9182" s="492"/>
      <c r="D9182" s="492"/>
      <c r="E9182" s="492"/>
      <c r="F9182" s="492"/>
      <c r="G9182" s="492"/>
      <c r="H9182" s="199"/>
      <c r="I9182" s="199"/>
    </row>
    <row r="9183" spans="2:9" x14ac:dyDescent="0.3">
      <c r="B9183" s="285"/>
      <c r="C9183" s="492"/>
      <c r="D9183" s="492"/>
      <c r="E9183" s="492"/>
      <c r="F9183" s="492"/>
      <c r="G9183" s="492"/>
      <c r="H9183" s="199"/>
      <c r="I9183" s="199"/>
    </row>
    <row r="9184" spans="2:9" x14ac:dyDescent="0.3">
      <c r="B9184" s="285"/>
      <c r="C9184" s="492"/>
      <c r="D9184" s="492"/>
      <c r="E9184" s="492"/>
      <c r="F9184" s="492"/>
      <c r="G9184" s="492"/>
      <c r="H9184" s="199"/>
      <c r="I9184" s="199"/>
    </row>
    <row r="9185" spans="2:9" x14ac:dyDescent="0.3">
      <c r="B9185" s="285"/>
      <c r="C9185" s="492"/>
      <c r="D9185" s="492"/>
      <c r="E9185" s="492"/>
      <c r="F9185" s="492"/>
      <c r="G9185" s="492"/>
      <c r="H9185" s="199"/>
      <c r="I9185" s="199"/>
    </row>
    <row r="9186" spans="2:9" x14ac:dyDescent="0.3">
      <c r="B9186" s="285"/>
      <c r="C9186" s="492"/>
      <c r="D9186" s="492"/>
      <c r="E9186" s="492"/>
      <c r="F9186" s="492"/>
      <c r="G9186" s="492"/>
      <c r="H9186" s="199"/>
      <c r="I9186" s="199"/>
    </row>
    <row r="9187" spans="2:9" x14ac:dyDescent="0.3">
      <c r="B9187" s="285"/>
      <c r="C9187" s="492"/>
      <c r="D9187" s="492"/>
      <c r="E9187" s="492"/>
      <c r="F9187" s="492"/>
      <c r="G9187" s="492"/>
      <c r="H9187" s="199"/>
      <c r="I9187" s="199"/>
    </row>
    <row r="9188" spans="2:9" x14ac:dyDescent="0.3">
      <c r="B9188" s="285"/>
      <c r="C9188" s="492"/>
      <c r="D9188" s="492"/>
      <c r="E9188" s="492"/>
      <c r="F9188" s="492"/>
      <c r="G9188" s="492"/>
      <c r="H9188" s="199"/>
      <c r="I9188" s="199"/>
    </row>
    <row r="9189" spans="2:9" x14ac:dyDescent="0.3">
      <c r="B9189" s="285"/>
      <c r="C9189" s="492"/>
      <c r="D9189" s="492"/>
      <c r="E9189" s="492"/>
      <c r="F9189" s="492"/>
      <c r="G9189" s="492"/>
      <c r="H9189" s="199"/>
      <c r="I9189" s="199"/>
    </row>
    <row r="9190" spans="2:9" x14ac:dyDescent="0.3">
      <c r="B9190" s="285"/>
      <c r="C9190" s="492"/>
      <c r="D9190" s="492"/>
      <c r="E9190" s="492"/>
      <c r="F9190" s="492"/>
      <c r="G9190" s="492"/>
      <c r="H9190" s="199"/>
      <c r="I9190" s="199"/>
    </row>
    <row r="9191" spans="2:9" x14ac:dyDescent="0.3">
      <c r="B9191" s="285"/>
      <c r="C9191" s="492"/>
      <c r="D9191" s="492"/>
      <c r="E9191" s="492"/>
      <c r="F9191" s="492"/>
      <c r="G9191" s="492"/>
      <c r="H9191" s="199"/>
      <c r="I9191" s="199"/>
    </row>
    <row r="9192" spans="2:9" x14ac:dyDescent="0.3">
      <c r="B9192" s="285"/>
      <c r="C9192" s="492"/>
      <c r="D9192" s="492"/>
      <c r="E9192" s="492"/>
      <c r="F9192" s="492"/>
      <c r="G9192" s="492"/>
      <c r="H9192" s="199"/>
      <c r="I9192" s="199"/>
    </row>
    <row r="9193" spans="2:9" x14ac:dyDescent="0.3">
      <c r="B9193" s="285"/>
      <c r="C9193" s="492"/>
      <c r="D9193" s="492"/>
      <c r="E9193" s="492"/>
      <c r="F9193" s="492"/>
      <c r="G9193" s="492"/>
      <c r="H9193" s="199"/>
      <c r="I9193" s="199"/>
    </row>
    <row r="9194" spans="2:9" x14ac:dyDescent="0.3">
      <c r="B9194" s="285"/>
      <c r="C9194" s="492"/>
      <c r="D9194" s="492"/>
      <c r="E9194" s="492"/>
      <c r="F9194" s="492"/>
      <c r="G9194" s="492"/>
      <c r="H9194" s="199"/>
      <c r="I9194" s="199"/>
    </row>
    <row r="9195" spans="2:9" x14ac:dyDescent="0.3">
      <c r="B9195" s="285"/>
      <c r="C9195" s="492"/>
      <c r="D9195" s="492"/>
      <c r="E9195" s="492"/>
      <c r="F9195" s="492"/>
      <c r="G9195" s="492"/>
      <c r="H9195" s="199"/>
      <c r="I9195" s="199"/>
    </row>
    <row r="9196" spans="2:9" x14ac:dyDescent="0.3">
      <c r="B9196" s="285"/>
      <c r="C9196" s="492"/>
      <c r="D9196" s="492"/>
      <c r="E9196" s="492"/>
      <c r="F9196" s="492"/>
      <c r="G9196" s="492"/>
      <c r="H9196" s="199"/>
      <c r="I9196" s="199"/>
    </row>
    <row r="9197" spans="2:9" x14ac:dyDescent="0.3">
      <c r="B9197" s="285"/>
      <c r="C9197" s="492"/>
      <c r="D9197" s="492"/>
      <c r="E9197" s="492"/>
      <c r="F9197" s="492"/>
      <c r="G9197" s="492"/>
      <c r="H9197" s="199"/>
      <c r="I9197" s="199"/>
    </row>
    <row r="9198" spans="2:9" x14ac:dyDescent="0.3">
      <c r="B9198" s="285"/>
      <c r="C9198" s="492"/>
      <c r="D9198" s="492"/>
      <c r="E9198" s="492"/>
      <c r="F9198" s="492"/>
      <c r="G9198" s="492"/>
      <c r="H9198" s="199"/>
      <c r="I9198" s="199"/>
    </row>
    <row r="9199" spans="2:9" x14ac:dyDescent="0.3">
      <c r="B9199" s="285"/>
      <c r="C9199" s="492"/>
      <c r="D9199" s="492"/>
      <c r="E9199" s="492"/>
      <c r="F9199" s="492"/>
      <c r="G9199" s="492"/>
      <c r="H9199" s="199"/>
      <c r="I9199" s="199"/>
    </row>
    <row r="9200" spans="2:9" x14ac:dyDescent="0.3">
      <c r="B9200" s="285"/>
      <c r="C9200" s="492"/>
      <c r="D9200" s="492"/>
      <c r="E9200" s="492"/>
      <c r="F9200" s="492"/>
      <c r="G9200" s="492"/>
      <c r="H9200" s="199"/>
      <c r="I9200" s="199"/>
    </row>
    <row r="9201" spans="2:9" x14ac:dyDescent="0.3">
      <c r="B9201" s="285"/>
      <c r="C9201" s="492"/>
      <c r="D9201" s="492"/>
      <c r="E9201" s="492"/>
      <c r="F9201" s="492"/>
      <c r="G9201" s="492"/>
      <c r="H9201" s="199"/>
      <c r="I9201" s="199"/>
    </row>
    <row r="9202" spans="2:9" x14ac:dyDescent="0.3">
      <c r="B9202" s="285"/>
      <c r="C9202" s="492"/>
      <c r="D9202" s="492"/>
      <c r="E9202" s="492"/>
      <c r="F9202" s="492"/>
      <c r="G9202" s="492"/>
      <c r="H9202" s="199"/>
      <c r="I9202" s="199"/>
    </row>
    <row r="9203" spans="2:9" x14ac:dyDescent="0.3">
      <c r="B9203" s="285"/>
      <c r="C9203" s="492"/>
      <c r="D9203" s="492"/>
      <c r="E9203" s="492"/>
      <c r="F9203" s="492"/>
      <c r="G9203" s="492"/>
      <c r="H9203" s="199"/>
      <c r="I9203" s="199"/>
    </row>
    <row r="9204" spans="2:9" x14ac:dyDescent="0.3">
      <c r="B9204" s="285"/>
      <c r="C9204" s="492"/>
      <c r="D9204" s="492"/>
      <c r="E9204" s="492"/>
      <c r="F9204" s="492"/>
      <c r="G9204" s="492"/>
      <c r="H9204" s="199"/>
      <c r="I9204" s="199"/>
    </row>
    <row r="9205" spans="2:9" x14ac:dyDescent="0.3">
      <c r="B9205" s="285"/>
      <c r="C9205" s="492"/>
      <c r="D9205" s="492"/>
      <c r="E9205" s="492"/>
      <c r="F9205" s="492"/>
      <c r="G9205" s="492"/>
      <c r="H9205" s="199"/>
      <c r="I9205" s="199"/>
    </row>
    <row r="9206" spans="2:9" x14ac:dyDescent="0.3">
      <c r="B9206" s="285"/>
      <c r="C9206" s="492"/>
      <c r="D9206" s="492"/>
      <c r="E9206" s="492"/>
      <c r="F9206" s="492"/>
      <c r="G9206" s="492"/>
      <c r="H9206" s="199"/>
      <c r="I9206" s="199"/>
    </row>
    <row r="9207" spans="2:9" x14ac:dyDescent="0.3">
      <c r="B9207" s="285"/>
      <c r="C9207" s="492"/>
      <c r="D9207" s="492"/>
      <c r="E9207" s="492"/>
      <c r="F9207" s="492"/>
      <c r="G9207" s="492"/>
      <c r="H9207" s="199"/>
      <c r="I9207" s="199"/>
    </row>
    <row r="9208" spans="2:9" x14ac:dyDescent="0.3">
      <c r="B9208" s="285"/>
      <c r="C9208" s="492"/>
      <c r="D9208" s="492"/>
      <c r="E9208" s="492"/>
      <c r="F9208" s="492"/>
      <c r="G9208" s="492"/>
      <c r="H9208" s="199"/>
      <c r="I9208" s="199"/>
    </row>
    <row r="9209" spans="2:9" x14ac:dyDescent="0.3">
      <c r="B9209" s="285"/>
      <c r="C9209" s="492"/>
      <c r="D9209" s="492"/>
      <c r="E9209" s="492"/>
      <c r="F9209" s="492"/>
      <c r="G9209" s="492"/>
      <c r="H9209" s="199"/>
      <c r="I9209" s="199"/>
    </row>
    <row r="9210" spans="2:9" x14ac:dyDescent="0.3">
      <c r="B9210" s="285"/>
      <c r="C9210" s="492"/>
      <c r="D9210" s="492"/>
      <c r="E9210" s="492"/>
      <c r="F9210" s="492"/>
      <c r="G9210" s="492"/>
      <c r="H9210" s="199"/>
      <c r="I9210" s="199"/>
    </row>
    <row r="9211" spans="2:9" x14ac:dyDescent="0.3">
      <c r="B9211" s="285"/>
      <c r="C9211" s="492"/>
      <c r="D9211" s="492"/>
      <c r="E9211" s="492"/>
      <c r="F9211" s="492"/>
      <c r="G9211" s="492"/>
      <c r="H9211" s="199"/>
      <c r="I9211" s="199"/>
    </row>
    <row r="9212" spans="2:9" x14ac:dyDescent="0.3">
      <c r="B9212" s="285"/>
      <c r="C9212" s="492"/>
      <c r="D9212" s="492"/>
      <c r="E9212" s="492"/>
      <c r="F9212" s="492"/>
      <c r="G9212" s="492"/>
      <c r="H9212" s="199"/>
      <c r="I9212" s="199"/>
    </row>
    <row r="9213" spans="2:9" x14ac:dyDescent="0.3">
      <c r="B9213" s="285"/>
      <c r="C9213" s="492"/>
      <c r="D9213" s="492"/>
      <c r="E9213" s="492"/>
      <c r="F9213" s="492"/>
      <c r="G9213" s="492"/>
      <c r="H9213" s="199"/>
      <c r="I9213" s="199"/>
    </row>
    <row r="9214" spans="2:9" x14ac:dyDescent="0.3">
      <c r="B9214" s="285"/>
      <c r="C9214" s="492"/>
      <c r="D9214" s="492"/>
      <c r="E9214" s="492"/>
      <c r="F9214" s="492"/>
      <c r="G9214" s="492"/>
      <c r="H9214" s="199"/>
      <c r="I9214" s="199"/>
    </row>
    <row r="9215" spans="2:9" x14ac:dyDescent="0.3">
      <c r="B9215" s="285"/>
      <c r="C9215" s="492"/>
      <c r="D9215" s="492"/>
      <c r="E9215" s="492"/>
      <c r="F9215" s="492"/>
      <c r="G9215" s="492"/>
      <c r="H9215" s="199"/>
      <c r="I9215" s="199"/>
    </row>
    <row r="9216" spans="2:9" x14ac:dyDescent="0.3">
      <c r="B9216" s="285"/>
      <c r="C9216" s="492"/>
      <c r="D9216" s="492"/>
      <c r="E9216" s="492"/>
      <c r="F9216" s="492"/>
      <c r="G9216" s="492"/>
      <c r="H9216" s="199"/>
      <c r="I9216" s="199"/>
    </row>
    <row r="9217" spans="2:9" x14ac:dyDescent="0.3">
      <c r="B9217" s="285"/>
      <c r="C9217" s="492"/>
      <c r="D9217" s="492"/>
      <c r="E9217" s="492"/>
      <c r="F9217" s="492"/>
      <c r="G9217" s="492"/>
      <c r="H9217" s="199"/>
      <c r="I9217" s="199"/>
    </row>
    <row r="9218" spans="2:9" x14ac:dyDescent="0.3">
      <c r="B9218" s="285"/>
      <c r="C9218" s="492"/>
      <c r="D9218" s="492"/>
      <c r="E9218" s="492"/>
      <c r="F9218" s="492"/>
      <c r="G9218" s="492"/>
      <c r="H9218" s="199"/>
      <c r="I9218" s="199"/>
    </row>
    <row r="9219" spans="2:9" x14ac:dyDescent="0.3">
      <c r="B9219" s="285"/>
      <c r="C9219" s="492"/>
      <c r="D9219" s="492"/>
      <c r="E9219" s="492"/>
      <c r="F9219" s="492"/>
      <c r="G9219" s="492"/>
      <c r="H9219" s="199"/>
      <c r="I9219" s="199"/>
    </row>
    <row r="9220" spans="2:9" x14ac:dyDescent="0.3">
      <c r="B9220" s="285"/>
      <c r="C9220" s="492"/>
      <c r="D9220" s="492"/>
      <c r="E9220" s="492"/>
      <c r="F9220" s="492"/>
      <c r="G9220" s="492"/>
      <c r="H9220" s="199"/>
      <c r="I9220" s="199"/>
    </row>
    <row r="9221" spans="2:9" x14ac:dyDescent="0.3">
      <c r="B9221" s="285"/>
      <c r="C9221" s="492"/>
      <c r="D9221" s="492"/>
      <c r="E9221" s="492"/>
      <c r="F9221" s="492"/>
      <c r="G9221" s="492"/>
      <c r="H9221" s="199"/>
      <c r="I9221" s="199"/>
    </row>
    <row r="9222" spans="2:9" x14ac:dyDescent="0.3">
      <c r="B9222" s="285"/>
      <c r="C9222" s="492"/>
      <c r="D9222" s="492"/>
      <c r="E9222" s="492"/>
      <c r="F9222" s="492"/>
      <c r="G9222" s="492"/>
      <c r="H9222" s="199"/>
      <c r="I9222" s="199"/>
    </row>
    <row r="9223" spans="2:9" x14ac:dyDescent="0.3">
      <c r="B9223" s="285"/>
      <c r="C9223" s="492"/>
      <c r="D9223" s="492"/>
      <c r="E9223" s="492"/>
      <c r="F9223" s="492"/>
      <c r="G9223" s="492"/>
      <c r="H9223" s="199"/>
      <c r="I9223" s="199"/>
    </row>
    <row r="9224" spans="2:9" x14ac:dyDescent="0.3">
      <c r="B9224" s="285"/>
      <c r="C9224" s="492"/>
      <c r="D9224" s="492"/>
      <c r="E9224" s="492"/>
      <c r="F9224" s="492"/>
      <c r="G9224" s="492"/>
      <c r="H9224" s="199"/>
      <c r="I9224" s="199"/>
    </row>
    <row r="9225" spans="2:9" x14ac:dyDescent="0.3">
      <c r="B9225" s="285"/>
      <c r="C9225" s="492"/>
      <c r="D9225" s="492"/>
      <c r="E9225" s="492"/>
      <c r="F9225" s="492"/>
      <c r="G9225" s="492"/>
      <c r="H9225" s="199"/>
      <c r="I9225" s="199"/>
    </row>
    <row r="9226" spans="2:9" x14ac:dyDescent="0.3">
      <c r="B9226" s="285"/>
      <c r="C9226" s="492"/>
      <c r="D9226" s="492"/>
      <c r="E9226" s="492"/>
      <c r="F9226" s="492"/>
      <c r="G9226" s="492"/>
      <c r="H9226" s="199"/>
      <c r="I9226" s="199"/>
    </row>
    <row r="9227" spans="2:9" x14ac:dyDescent="0.3">
      <c r="B9227" s="285"/>
      <c r="C9227" s="492"/>
      <c r="D9227" s="492"/>
      <c r="E9227" s="492"/>
      <c r="F9227" s="492"/>
      <c r="G9227" s="492"/>
      <c r="H9227" s="199"/>
      <c r="I9227" s="199"/>
    </row>
    <row r="9228" spans="2:9" x14ac:dyDescent="0.3">
      <c r="B9228" s="285"/>
      <c r="C9228" s="492"/>
      <c r="D9228" s="492"/>
      <c r="E9228" s="492"/>
      <c r="F9228" s="492"/>
      <c r="G9228" s="492"/>
      <c r="H9228" s="199"/>
      <c r="I9228" s="199"/>
    </row>
    <row r="9229" spans="2:9" x14ac:dyDescent="0.3">
      <c r="B9229" s="285"/>
      <c r="C9229" s="492"/>
      <c r="D9229" s="492"/>
      <c r="E9229" s="492"/>
      <c r="F9229" s="492"/>
      <c r="G9229" s="492"/>
      <c r="H9229" s="199"/>
      <c r="I9229" s="199"/>
    </row>
    <row r="9230" spans="2:9" x14ac:dyDescent="0.3">
      <c r="B9230" s="285"/>
      <c r="C9230" s="492"/>
      <c r="D9230" s="492"/>
      <c r="E9230" s="492"/>
      <c r="F9230" s="492"/>
      <c r="G9230" s="492"/>
      <c r="H9230" s="199"/>
      <c r="I9230" s="199"/>
    </row>
    <row r="9231" spans="2:9" x14ac:dyDescent="0.3">
      <c r="B9231" s="285"/>
      <c r="C9231" s="492"/>
      <c r="D9231" s="492"/>
      <c r="E9231" s="492"/>
      <c r="F9231" s="492"/>
      <c r="G9231" s="492"/>
      <c r="H9231" s="199"/>
      <c r="I9231" s="199"/>
    </row>
    <row r="9232" spans="2:9" x14ac:dyDescent="0.3">
      <c r="B9232" s="285"/>
      <c r="C9232" s="492"/>
      <c r="D9232" s="492"/>
      <c r="E9232" s="492"/>
      <c r="F9232" s="492"/>
      <c r="G9232" s="492"/>
      <c r="H9232" s="199"/>
      <c r="I9232" s="199"/>
    </row>
    <row r="9233" spans="2:9" x14ac:dyDescent="0.3">
      <c r="B9233" s="285"/>
      <c r="C9233" s="492"/>
      <c r="D9233" s="492"/>
      <c r="E9233" s="492"/>
      <c r="F9233" s="492"/>
      <c r="G9233" s="492"/>
      <c r="H9233" s="199"/>
      <c r="I9233" s="199"/>
    </row>
    <row r="9234" spans="2:9" x14ac:dyDescent="0.3">
      <c r="B9234" s="285"/>
      <c r="C9234" s="492"/>
      <c r="D9234" s="492"/>
      <c r="E9234" s="492"/>
      <c r="F9234" s="492"/>
      <c r="G9234" s="492"/>
      <c r="H9234" s="199"/>
      <c r="I9234" s="199"/>
    </row>
    <row r="9235" spans="2:9" x14ac:dyDescent="0.3">
      <c r="B9235" s="285"/>
      <c r="C9235" s="492"/>
      <c r="D9235" s="492"/>
      <c r="E9235" s="492"/>
      <c r="F9235" s="492"/>
      <c r="G9235" s="492"/>
      <c r="H9235" s="199"/>
      <c r="I9235" s="199"/>
    </row>
    <row r="9236" spans="2:9" x14ac:dyDescent="0.3">
      <c r="B9236" s="285"/>
      <c r="C9236" s="492"/>
      <c r="D9236" s="492"/>
      <c r="E9236" s="492"/>
      <c r="F9236" s="492"/>
      <c r="G9236" s="492"/>
      <c r="H9236" s="199"/>
      <c r="I9236" s="199"/>
    </row>
    <row r="9237" spans="2:9" x14ac:dyDescent="0.3">
      <c r="B9237" s="285"/>
      <c r="C9237" s="492"/>
      <c r="D9237" s="492"/>
      <c r="E9237" s="492"/>
      <c r="F9237" s="492"/>
      <c r="G9237" s="492"/>
      <c r="H9237" s="199"/>
      <c r="I9237" s="199"/>
    </row>
    <row r="9238" spans="2:9" x14ac:dyDescent="0.3">
      <c r="B9238" s="285"/>
      <c r="C9238" s="492"/>
      <c r="D9238" s="492"/>
      <c r="E9238" s="492"/>
      <c r="F9238" s="492"/>
      <c r="G9238" s="492"/>
      <c r="H9238" s="199"/>
      <c r="I9238" s="199"/>
    </row>
    <row r="9239" spans="2:9" x14ac:dyDescent="0.3">
      <c r="B9239" s="285"/>
      <c r="C9239" s="492"/>
      <c r="D9239" s="492"/>
      <c r="E9239" s="492"/>
      <c r="F9239" s="492"/>
      <c r="G9239" s="492"/>
      <c r="H9239" s="199"/>
      <c r="I9239" s="199"/>
    </row>
    <row r="9240" spans="2:9" x14ac:dyDescent="0.3">
      <c r="B9240" s="285"/>
      <c r="C9240" s="492"/>
      <c r="D9240" s="492"/>
      <c r="E9240" s="492"/>
      <c r="F9240" s="492"/>
      <c r="G9240" s="492"/>
      <c r="H9240" s="199"/>
      <c r="I9240" s="199"/>
    </row>
    <row r="9241" spans="2:9" x14ac:dyDescent="0.3">
      <c r="B9241" s="285"/>
      <c r="C9241" s="492"/>
      <c r="D9241" s="492"/>
      <c r="E9241" s="492"/>
      <c r="F9241" s="492"/>
      <c r="G9241" s="492"/>
      <c r="H9241" s="199"/>
      <c r="I9241" s="199"/>
    </row>
    <row r="9242" spans="2:9" x14ac:dyDescent="0.3">
      <c r="B9242" s="285"/>
      <c r="C9242" s="492"/>
      <c r="D9242" s="492"/>
      <c r="E9242" s="492"/>
      <c r="F9242" s="492"/>
      <c r="G9242" s="492"/>
      <c r="H9242" s="199"/>
      <c r="I9242" s="199"/>
    </row>
    <row r="9243" spans="2:9" x14ac:dyDescent="0.3">
      <c r="B9243" s="285"/>
      <c r="C9243" s="492"/>
      <c r="D9243" s="492"/>
      <c r="E9243" s="492"/>
      <c r="F9243" s="492"/>
      <c r="G9243" s="492"/>
      <c r="H9243" s="199"/>
      <c r="I9243" s="199"/>
    </row>
    <row r="9244" spans="2:9" x14ac:dyDescent="0.3">
      <c r="B9244" s="285"/>
      <c r="C9244" s="492"/>
      <c r="D9244" s="492"/>
      <c r="E9244" s="492"/>
      <c r="F9244" s="492"/>
      <c r="G9244" s="492"/>
      <c r="H9244" s="199"/>
      <c r="I9244" s="199"/>
    </row>
    <row r="9245" spans="2:9" x14ac:dyDescent="0.3">
      <c r="B9245" s="285"/>
      <c r="C9245" s="492"/>
      <c r="D9245" s="492"/>
      <c r="E9245" s="492"/>
      <c r="F9245" s="492"/>
      <c r="G9245" s="492"/>
      <c r="H9245" s="199"/>
      <c r="I9245" s="199"/>
    </row>
    <row r="9246" spans="2:9" x14ac:dyDescent="0.3">
      <c r="B9246" s="285"/>
      <c r="C9246" s="492"/>
      <c r="D9246" s="492"/>
      <c r="E9246" s="492"/>
      <c r="F9246" s="492"/>
      <c r="G9246" s="492"/>
      <c r="H9246" s="199"/>
      <c r="I9246" s="199"/>
    </row>
    <row r="9247" spans="2:9" x14ac:dyDescent="0.3">
      <c r="B9247" s="285"/>
      <c r="C9247" s="492"/>
      <c r="D9247" s="492"/>
      <c r="E9247" s="492"/>
      <c r="F9247" s="492"/>
      <c r="G9247" s="492"/>
      <c r="H9247" s="199"/>
      <c r="I9247" s="199"/>
    </row>
    <row r="9248" spans="2:9" x14ac:dyDescent="0.3">
      <c r="B9248" s="285"/>
      <c r="C9248" s="492"/>
      <c r="D9248" s="492"/>
      <c r="E9248" s="492"/>
      <c r="F9248" s="492"/>
      <c r="G9248" s="492"/>
      <c r="H9248" s="199"/>
      <c r="I9248" s="199"/>
    </row>
    <row r="9249" spans="2:9" x14ac:dyDescent="0.3">
      <c r="B9249" s="285"/>
      <c r="C9249" s="492"/>
      <c r="D9249" s="492"/>
      <c r="E9249" s="492"/>
      <c r="F9249" s="492"/>
      <c r="G9249" s="492"/>
      <c r="H9249" s="199"/>
      <c r="I9249" s="199"/>
    </row>
    <row r="9250" spans="2:9" x14ac:dyDescent="0.3">
      <c r="B9250" s="285"/>
      <c r="C9250" s="492"/>
      <c r="D9250" s="492"/>
      <c r="E9250" s="492"/>
      <c r="F9250" s="492"/>
      <c r="G9250" s="492"/>
      <c r="H9250" s="199"/>
      <c r="I9250" s="199"/>
    </row>
    <row r="9251" spans="2:9" x14ac:dyDescent="0.3">
      <c r="B9251" s="285"/>
      <c r="C9251" s="492"/>
      <c r="D9251" s="492"/>
      <c r="E9251" s="492"/>
      <c r="F9251" s="492"/>
      <c r="G9251" s="492"/>
      <c r="H9251" s="199"/>
      <c r="I9251" s="199"/>
    </row>
    <row r="9252" spans="2:9" x14ac:dyDescent="0.3">
      <c r="B9252" s="285"/>
      <c r="C9252" s="492"/>
      <c r="D9252" s="492"/>
      <c r="E9252" s="492"/>
      <c r="F9252" s="492"/>
      <c r="G9252" s="492"/>
      <c r="H9252" s="199"/>
      <c r="I9252" s="199"/>
    </row>
    <row r="9253" spans="2:9" x14ac:dyDescent="0.3">
      <c r="B9253" s="285"/>
      <c r="C9253" s="492"/>
      <c r="D9253" s="492"/>
      <c r="E9253" s="492"/>
      <c r="F9253" s="492"/>
      <c r="G9253" s="492"/>
      <c r="H9253" s="199"/>
      <c r="I9253" s="199"/>
    </row>
    <row r="9254" spans="2:9" x14ac:dyDescent="0.3">
      <c r="B9254" s="285"/>
      <c r="C9254" s="492"/>
      <c r="D9254" s="492"/>
      <c r="E9254" s="492"/>
      <c r="F9254" s="492"/>
      <c r="G9254" s="492"/>
      <c r="H9254" s="199"/>
      <c r="I9254" s="199"/>
    </row>
    <row r="9255" spans="2:9" x14ac:dyDescent="0.3">
      <c r="B9255" s="285"/>
      <c r="C9255" s="492"/>
      <c r="D9255" s="492"/>
      <c r="E9255" s="492"/>
      <c r="F9255" s="492"/>
      <c r="G9255" s="492"/>
      <c r="H9255" s="199"/>
      <c r="I9255" s="199"/>
    </row>
    <row r="9256" spans="2:9" x14ac:dyDescent="0.3">
      <c r="B9256" s="285"/>
      <c r="C9256" s="492"/>
      <c r="D9256" s="492"/>
      <c r="E9256" s="492"/>
      <c r="F9256" s="492"/>
      <c r="G9256" s="492"/>
      <c r="H9256" s="199"/>
      <c r="I9256" s="199"/>
    </row>
    <row r="9257" spans="2:9" x14ac:dyDescent="0.3">
      <c r="B9257" s="285"/>
      <c r="C9257" s="492"/>
      <c r="D9257" s="492"/>
      <c r="E9257" s="492"/>
      <c r="F9257" s="492"/>
      <c r="G9257" s="492"/>
      <c r="H9257" s="199"/>
      <c r="I9257" s="199"/>
    </row>
    <row r="9258" spans="2:9" x14ac:dyDescent="0.3">
      <c r="B9258" s="285"/>
      <c r="C9258" s="492"/>
      <c r="D9258" s="492"/>
      <c r="E9258" s="492"/>
      <c r="F9258" s="492"/>
      <c r="G9258" s="492"/>
      <c r="H9258" s="199"/>
      <c r="I9258" s="199"/>
    </row>
    <row r="9259" spans="2:9" x14ac:dyDescent="0.3">
      <c r="B9259" s="285"/>
      <c r="C9259" s="492"/>
      <c r="D9259" s="492"/>
      <c r="E9259" s="492"/>
      <c r="F9259" s="492"/>
      <c r="G9259" s="492"/>
      <c r="H9259" s="199"/>
      <c r="I9259" s="199"/>
    </row>
    <row r="9260" spans="2:9" x14ac:dyDescent="0.3">
      <c r="B9260" s="285"/>
      <c r="C9260" s="492"/>
      <c r="D9260" s="492"/>
      <c r="E9260" s="492"/>
      <c r="F9260" s="492"/>
      <c r="G9260" s="492"/>
      <c r="H9260" s="199"/>
      <c r="I9260" s="199"/>
    </row>
    <row r="9261" spans="2:9" x14ac:dyDescent="0.3">
      <c r="B9261" s="285"/>
      <c r="C9261" s="492"/>
      <c r="D9261" s="492"/>
      <c r="E9261" s="492"/>
      <c r="F9261" s="492"/>
      <c r="G9261" s="492"/>
      <c r="H9261" s="199"/>
      <c r="I9261" s="199"/>
    </row>
    <row r="9262" spans="2:9" x14ac:dyDescent="0.3">
      <c r="B9262" s="285"/>
      <c r="C9262" s="492"/>
      <c r="D9262" s="492"/>
      <c r="E9262" s="492"/>
      <c r="F9262" s="492"/>
      <c r="G9262" s="492"/>
      <c r="H9262" s="199"/>
      <c r="I9262" s="199"/>
    </row>
    <row r="9263" spans="2:9" x14ac:dyDescent="0.3">
      <c r="B9263" s="285"/>
      <c r="C9263" s="492"/>
      <c r="D9263" s="492"/>
      <c r="E9263" s="492"/>
      <c r="F9263" s="492"/>
      <c r="G9263" s="492"/>
      <c r="H9263" s="199"/>
      <c r="I9263" s="199"/>
    </row>
    <row r="9264" spans="2:9" x14ac:dyDescent="0.3">
      <c r="B9264" s="285"/>
      <c r="C9264" s="492"/>
      <c r="D9264" s="492"/>
      <c r="E9264" s="492"/>
      <c r="F9264" s="492"/>
      <c r="G9264" s="492"/>
      <c r="H9264" s="199"/>
      <c r="I9264" s="199"/>
    </row>
    <row r="9265" spans="2:9" x14ac:dyDescent="0.3">
      <c r="B9265" s="285"/>
      <c r="C9265" s="492"/>
      <c r="D9265" s="492"/>
      <c r="E9265" s="492"/>
      <c r="F9265" s="492"/>
      <c r="G9265" s="492"/>
      <c r="H9265" s="199"/>
      <c r="I9265" s="199"/>
    </row>
    <row r="9266" spans="2:9" x14ac:dyDescent="0.3">
      <c r="B9266" s="285"/>
      <c r="C9266" s="492"/>
      <c r="D9266" s="492"/>
      <c r="E9266" s="492"/>
      <c r="F9266" s="492"/>
      <c r="G9266" s="492"/>
      <c r="H9266" s="199"/>
      <c r="I9266" s="199"/>
    </row>
    <row r="9267" spans="2:9" x14ac:dyDescent="0.3">
      <c r="B9267" s="285"/>
      <c r="C9267" s="492"/>
      <c r="D9267" s="492"/>
      <c r="E9267" s="492"/>
      <c r="F9267" s="492"/>
      <c r="G9267" s="492"/>
      <c r="H9267" s="199"/>
      <c r="I9267" s="199"/>
    </row>
    <row r="9268" spans="2:9" x14ac:dyDescent="0.3">
      <c r="B9268" s="285"/>
      <c r="C9268" s="492"/>
      <c r="D9268" s="492"/>
      <c r="E9268" s="492"/>
      <c r="F9268" s="492"/>
      <c r="G9268" s="492"/>
      <c r="H9268" s="199"/>
      <c r="I9268" s="199"/>
    </row>
    <row r="9269" spans="2:9" x14ac:dyDescent="0.3">
      <c r="B9269" s="285"/>
      <c r="C9269" s="492"/>
      <c r="D9269" s="492"/>
      <c r="E9269" s="492"/>
      <c r="F9269" s="492"/>
      <c r="G9269" s="492"/>
      <c r="H9269" s="199"/>
      <c r="I9269" s="199"/>
    </row>
    <row r="9270" spans="2:9" x14ac:dyDescent="0.3">
      <c r="B9270" s="285"/>
      <c r="C9270" s="492"/>
      <c r="D9270" s="492"/>
      <c r="E9270" s="492"/>
      <c r="F9270" s="492"/>
      <c r="G9270" s="492"/>
      <c r="H9270" s="199"/>
      <c r="I9270" s="199"/>
    </row>
    <row r="9271" spans="2:9" x14ac:dyDescent="0.3">
      <c r="B9271" s="285"/>
      <c r="C9271" s="492"/>
      <c r="D9271" s="492"/>
      <c r="E9271" s="492"/>
      <c r="F9271" s="492"/>
      <c r="G9271" s="492"/>
      <c r="H9271" s="199"/>
      <c r="I9271" s="199"/>
    </row>
    <row r="9272" spans="2:9" x14ac:dyDescent="0.3">
      <c r="B9272" s="285"/>
      <c r="C9272" s="492"/>
      <c r="D9272" s="492"/>
      <c r="E9272" s="492"/>
      <c r="F9272" s="492"/>
      <c r="G9272" s="492"/>
      <c r="H9272" s="199"/>
      <c r="I9272" s="199"/>
    </row>
    <row r="9273" spans="2:9" x14ac:dyDescent="0.3">
      <c r="B9273" s="285"/>
      <c r="C9273" s="492"/>
      <c r="D9273" s="492"/>
      <c r="E9273" s="492"/>
      <c r="F9273" s="492"/>
      <c r="G9273" s="492"/>
      <c r="H9273" s="199"/>
      <c r="I9273" s="199"/>
    </row>
    <row r="9274" spans="2:9" x14ac:dyDescent="0.3">
      <c r="B9274" s="285"/>
      <c r="C9274" s="492"/>
      <c r="D9274" s="492"/>
      <c r="E9274" s="492"/>
      <c r="F9274" s="492"/>
      <c r="G9274" s="492"/>
      <c r="H9274" s="199"/>
      <c r="I9274" s="199"/>
    </row>
    <row r="9275" spans="2:9" x14ac:dyDescent="0.3">
      <c r="B9275" s="285"/>
      <c r="C9275" s="492"/>
      <c r="D9275" s="492"/>
      <c r="E9275" s="492"/>
      <c r="F9275" s="492"/>
      <c r="G9275" s="492"/>
      <c r="H9275" s="199"/>
      <c r="I9275" s="199"/>
    </row>
    <row r="9276" spans="2:9" x14ac:dyDescent="0.3">
      <c r="B9276" s="285"/>
      <c r="C9276" s="492"/>
      <c r="D9276" s="492"/>
      <c r="E9276" s="492"/>
      <c r="F9276" s="492"/>
      <c r="G9276" s="492"/>
      <c r="H9276" s="199"/>
      <c r="I9276" s="199"/>
    </row>
    <row r="9277" spans="2:9" x14ac:dyDescent="0.3">
      <c r="B9277" s="285"/>
      <c r="C9277" s="492"/>
      <c r="D9277" s="492"/>
      <c r="E9277" s="492"/>
      <c r="F9277" s="492"/>
      <c r="G9277" s="492"/>
      <c r="H9277" s="199"/>
      <c r="I9277" s="199"/>
    </row>
    <row r="9278" spans="2:9" x14ac:dyDescent="0.3">
      <c r="B9278" s="285"/>
      <c r="C9278" s="492"/>
      <c r="D9278" s="492"/>
      <c r="E9278" s="492"/>
      <c r="F9278" s="492"/>
      <c r="G9278" s="492"/>
      <c r="H9278" s="199"/>
      <c r="I9278" s="199"/>
    </row>
    <row r="9279" spans="2:9" x14ac:dyDescent="0.3">
      <c r="B9279" s="285"/>
      <c r="C9279" s="492"/>
      <c r="D9279" s="492"/>
      <c r="E9279" s="492"/>
      <c r="F9279" s="492"/>
      <c r="G9279" s="492"/>
      <c r="H9279" s="199"/>
      <c r="I9279" s="199"/>
    </row>
    <row r="9280" spans="2:9" x14ac:dyDescent="0.3">
      <c r="B9280" s="285"/>
      <c r="C9280" s="492"/>
      <c r="D9280" s="492"/>
      <c r="E9280" s="492"/>
      <c r="F9280" s="492"/>
      <c r="G9280" s="492"/>
      <c r="H9280" s="199"/>
      <c r="I9280" s="199"/>
    </row>
    <row r="9281" spans="2:9" x14ac:dyDescent="0.3">
      <c r="B9281" s="285"/>
      <c r="C9281" s="492"/>
      <c r="D9281" s="492"/>
      <c r="E9281" s="492"/>
      <c r="F9281" s="492"/>
      <c r="G9281" s="492"/>
      <c r="H9281" s="199"/>
      <c r="I9281" s="199"/>
    </row>
    <row r="9282" spans="2:9" x14ac:dyDescent="0.3">
      <c r="B9282" s="285"/>
      <c r="C9282" s="492"/>
      <c r="D9282" s="492"/>
      <c r="E9282" s="492"/>
      <c r="F9282" s="492"/>
      <c r="G9282" s="492"/>
      <c r="H9282" s="199"/>
      <c r="I9282" s="199"/>
    </row>
    <row r="9283" spans="2:9" x14ac:dyDescent="0.3">
      <c r="B9283" s="285"/>
      <c r="C9283" s="492"/>
      <c r="D9283" s="492"/>
      <c r="E9283" s="492"/>
      <c r="F9283" s="492"/>
      <c r="G9283" s="492"/>
      <c r="H9283" s="199"/>
      <c r="I9283" s="199"/>
    </row>
    <row r="9284" spans="2:9" x14ac:dyDescent="0.3">
      <c r="B9284" s="285"/>
      <c r="C9284" s="492"/>
      <c r="D9284" s="492"/>
      <c r="E9284" s="492"/>
      <c r="F9284" s="492"/>
      <c r="G9284" s="492"/>
      <c r="H9284" s="199"/>
      <c r="I9284" s="199"/>
    </row>
    <row r="9285" spans="2:9" x14ac:dyDescent="0.3">
      <c r="B9285" s="285"/>
      <c r="C9285" s="492"/>
      <c r="D9285" s="492"/>
      <c r="E9285" s="492"/>
      <c r="F9285" s="492"/>
      <c r="G9285" s="492"/>
      <c r="H9285" s="199"/>
      <c r="I9285" s="199"/>
    </row>
    <row r="9286" spans="2:9" x14ac:dyDescent="0.3">
      <c r="B9286" s="285"/>
      <c r="C9286" s="492"/>
      <c r="D9286" s="492"/>
      <c r="E9286" s="492"/>
      <c r="F9286" s="492"/>
      <c r="G9286" s="492"/>
      <c r="H9286" s="199"/>
      <c r="I9286" s="199"/>
    </row>
    <row r="9287" spans="2:9" x14ac:dyDescent="0.3">
      <c r="B9287" s="285"/>
      <c r="C9287" s="492"/>
      <c r="D9287" s="492"/>
      <c r="E9287" s="492"/>
      <c r="F9287" s="492"/>
      <c r="G9287" s="492"/>
      <c r="H9287" s="199"/>
      <c r="I9287" s="199"/>
    </row>
    <row r="9288" spans="2:9" x14ac:dyDescent="0.3">
      <c r="B9288" s="285"/>
      <c r="C9288" s="492"/>
      <c r="D9288" s="492"/>
      <c r="E9288" s="492"/>
      <c r="F9288" s="492"/>
      <c r="G9288" s="492"/>
      <c r="H9288" s="199"/>
      <c r="I9288" s="199"/>
    </row>
    <row r="9289" spans="2:9" x14ac:dyDescent="0.3">
      <c r="B9289" s="285"/>
      <c r="C9289" s="492"/>
      <c r="D9289" s="492"/>
      <c r="E9289" s="492"/>
      <c r="F9289" s="492"/>
      <c r="G9289" s="492"/>
      <c r="H9289" s="199"/>
      <c r="I9289" s="199"/>
    </row>
    <row r="9290" spans="2:9" x14ac:dyDescent="0.3">
      <c r="B9290" s="285"/>
      <c r="C9290" s="492"/>
      <c r="D9290" s="492"/>
      <c r="E9290" s="492"/>
      <c r="F9290" s="492"/>
      <c r="G9290" s="492"/>
      <c r="H9290" s="199"/>
      <c r="I9290" s="199"/>
    </row>
    <row r="9291" spans="2:9" x14ac:dyDescent="0.3">
      <c r="B9291" s="285"/>
      <c r="C9291" s="492"/>
      <c r="D9291" s="492"/>
      <c r="E9291" s="492"/>
      <c r="F9291" s="492"/>
      <c r="G9291" s="492"/>
      <c r="H9291" s="199"/>
      <c r="I9291" s="199"/>
    </row>
    <row r="9292" spans="2:9" x14ac:dyDescent="0.3">
      <c r="B9292" s="285"/>
      <c r="C9292" s="492"/>
      <c r="D9292" s="492"/>
      <c r="E9292" s="492"/>
      <c r="F9292" s="492"/>
      <c r="G9292" s="492"/>
      <c r="H9292" s="199"/>
      <c r="I9292" s="199"/>
    </row>
    <row r="9293" spans="2:9" x14ac:dyDescent="0.3">
      <c r="B9293" s="285"/>
      <c r="C9293" s="492"/>
      <c r="D9293" s="492"/>
      <c r="E9293" s="492"/>
      <c r="F9293" s="492"/>
      <c r="G9293" s="492"/>
      <c r="H9293" s="199"/>
      <c r="I9293" s="199"/>
    </row>
    <row r="9294" spans="2:9" x14ac:dyDescent="0.3">
      <c r="B9294" s="285"/>
      <c r="C9294" s="492"/>
      <c r="D9294" s="492"/>
      <c r="E9294" s="492"/>
      <c r="F9294" s="492"/>
      <c r="G9294" s="492"/>
      <c r="H9294" s="199"/>
      <c r="I9294" s="199"/>
    </row>
    <row r="9295" spans="2:9" x14ac:dyDescent="0.3">
      <c r="B9295" s="285"/>
      <c r="C9295" s="492"/>
      <c r="D9295" s="492"/>
      <c r="E9295" s="492"/>
      <c r="F9295" s="492"/>
      <c r="G9295" s="492"/>
      <c r="H9295" s="199"/>
      <c r="I9295" s="199"/>
    </row>
    <row r="9296" spans="2:9" x14ac:dyDescent="0.3">
      <c r="B9296" s="285"/>
      <c r="C9296" s="492"/>
      <c r="D9296" s="492"/>
      <c r="E9296" s="492"/>
      <c r="F9296" s="492"/>
      <c r="G9296" s="492"/>
      <c r="H9296" s="199"/>
      <c r="I9296" s="199"/>
    </row>
    <row r="9297" spans="2:9" x14ac:dyDescent="0.3">
      <c r="B9297" s="285"/>
      <c r="C9297" s="492"/>
      <c r="D9297" s="492"/>
      <c r="E9297" s="492"/>
      <c r="F9297" s="492"/>
      <c r="G9297" s="492"/>
      <c r="H9297" s="199"/>
      <c r="I9297" s="199"/>
    </row>
    <row r="9298" spans="2:9" x14ac:dyDescent="0.3">
      <c r="B9298" s="285"/>
      <c r="C9298" s="492"/>
      <c r="D9298" s="492"/>
      <c r="E9298" s="492"/>
      <c r="F9298" s="492"/>
      <c r="G9298" s="492"/>
      <c r="H9298" s="199"/>
      <c r="I9298" s="199"/>
    </row>
    <row r="9299" spans="2:9" x14ac:dyDescent="0.3">
      <c r="B9299" s="285"/>
      <c r="C9299" s="492"/>
      <c r="D9299" s="492"/>
      <c r="E9299" s="492"/>
      <c r="F9299" s="492"/>
      <c r="G9299" s="492"/>
      <c r="H9299" s="199"/>
      <c r="I9299" s="199"/>
    </row>
    <row r="9300" spans="2:9" x14ac:dyDescent="0.3">
      <c r="B9300" s="285"/>
      <c r="C9300" s="492"/>
      <c r="D9300" s="492"/>
      <c r="E9300" s="492"/>
      <c r="F9300" s="492"/>
      <c r="G9300" s="492"/>
      <c r="H9300" s="199"/>
      <c r="I9300" s="199"/>
    </row>
    <row r="9301" spans="2:9" x14ac:dyDescent="0.3">
      <c r="B9301" s="285"/>
      <c r="C9301" s="492"/>
      <c r="D9301" s="492"/>
      <c r="E9301" s="492"/>
      <c r="F9301" s="492"/>
      <c r="G9301" s="492"/>
      <c r="H9301" s="199"/>
      <c r="I9301" s="199"/>
    </row>
    <row r="9302" spans="2:9" x14ac:dyDescent="0.3">
      <c r="B9302" s="285"/>
      <c r="C9302" s="492"/>
      <c r="D9302" s="492"/>
      <c r="E9302" s="492"/>
      <c r="F9302" s="492"/>
      <c r="G9302" s="492"/>
      <c r="H9302" s="199"/>
      <c r="I9302" s="199"/>
    </row>
    <row r="9303" spans="2:9" x14ac:dyDescent="0.3">
      <c r="B9303" s="285"/>
      <c r="C9303" s="492"/>
      <c r="D9303" s="492"/>
      <c r="E9303" s="492"/>
      <c r="F9303" s="492"/>
      <c r="G9303" s="492"/>
      <c r="H9303" s="199"/>
      <c r="I9303" s="199"/>
    </row>
    <row r="9304" spans="2:9" x14ac:dyDescent="0.3">
      <c r="B9304" s="285"/>
      <c r="C9304" s="492"/>
      <c r="D9304" s="492"/>
      <c r="E9304" s="492"/>
      <c r="F9304" s="492"/>
      <c r="G9304" s="492"/>
      <c r="H9304" s="199"/>
      <c r="I9304" s="199"/>
    </row>
    <row r="9305" spans="2:9" x14ac:dyDescent="0.3">
      <c r="B9305" s="285"/>
      <c r="C9305" s="492"/>
      <c r="D9305" s="492"/>
      <c r="E9305" s="492"/>
      <c r="F9305" s="492"/>
      <c r="G9305" s="492"/>
      <c r="H9305" s="199"/>
      <c r="I9305" s="199"/>
    </row>
    <row r="9306" spans="2:9" x14ac:dyDescent="0.3">
      <c r="B9306" s="285"/>
      <c r="C9306" s="492"/>
      <c r="D9306" s="492"/>
      <c r="E9306" s="492"/>
      <c r="F9306" s="492"/>
      <c r="G9306" s="492"/>
      <c r="H9306" s="199"/>
      <c r="I9306" s="199"/>
    </row>
    <row r="9307" spans="2:9" x14ac:dyDescent="0.3">
      <c r="B9307" s="285"/>
      <c r="C9307" s="492"/>
      <c r="D9307" s="492"/>
      <c r="E9307" s="492"/>
      <c r="F9307" s="492"/>
      <c r="G9307" s="492"/>
      <c r="H9307" s="199"/>
      <c r="I9307" s="199"/>
    </row>
    <row r="9308" spans="2:9" x14ac:dyDescent="0.3">
      <c r="B9308" s="285"/>
      <c r="C9308" s="492"/>
      <c r="D9308" s="492"/>
      <c r="E9308" s="492"/>
      <c r="F9308" s="492"/>
      <c r="G9308" s="492"/>
      <c r="H9308" s="199"/>
      <c r="I9308" s="199"/>
    </row>
    <row r="9309" spans="2:9" x14ac:dyDescent="0.3">
      <c r="B9309" s="285"/>
      <c r="C9309" s="492"/>
      <c r="D9309" s="492"/>
      <c r="E9309" s="492"/>
      <c r="F9309" s="492"/>
      <c r="G9309" s="492"/>
      <c r="H9309" s="199"/>
      <c r="I9309" s="199"/>
    </row>
    <row r="9310" spans="2:9" x14ac:dyDescent="0.3">
      <c r="B9310" s="285"/>
      <c r="C9310" s="492"/>
      <c r="D9310" s="492"/>
      <c r="E9310" s="492"/>
      <c r="F9310" s="492"/>
      <c r="G9310" s="492"/>
      <c r="H9310" s="199"/>
      <c r="I9310" s="199"/>
    </row>
    <row r="9311" spans="2:9" x14ac:dyDescent="0.3">
      <c r="B9311" s="285"/>
      <c r="C9311" s="492"/>
      <c r="D9311" s="492"/>
      <c r="E9311" s="492"/>
      <c r="F9311" s="492"/>
      <c r="G9311" s="492"/>
      <c r="H9311" s="199"/>
      <c r="I9311" s="199"/>
    </row>
    <row r="9312" spans="2:9" x14ac:dyDescent="0.3">
      <c r="B9312" s="285"/>
      <c r="C9312" s="492"/>
      <c r="D9312" s="492"/>
      <c r="E9312" s="492"/>
      <c r="F9312" s="492"/>
      <c r="G9312" s="492"/>
      <c r="H9312" s="199"/>
      <c r="I9312" s="199"/>
    </row>
    <row r="9313" spans="2:9" x14ac:dyDescent="0.3">
      <c r="B9313" s="285"/>
      <c r="C9313" s="492"/>
      <c r="D9313" s="492"/>
      <c r="E9313" s="492"/>
      <c r="F9313" s="492"/>
      <c r="G9313" s="492"/>
      <c r="H9313" s="199"/>
      <c r="I9313" s="199"/>
    </row>
    <row r="9314" spans="2:9" x14ac:dyDescent="0.3">
      <c r="B9314" s="285"/>
      <c r="C9314" s="492"/>
      <c r="D9314" s="492"/>
      <c r="E9314" s="492"/>
      <c r="F9314" s="492"/>
      <c r="G9314" s="492"/>
      <c r="H9314" s="199"/>
      <c r="I9314" s="199"/>
    </row>
    <row r="9315" spans="2:9" x14ac:dyDescent="0.3">
      <c r="B9315" s="285"/>
      <c r="C9315" s="492"/>
      <c r="D9315" s="492"/>
      <c r="E9315" s="492"/>
      <c r="F9315" s="492"/>
      <c r="G9315" s="492"/>
      <c r="H9315" s="199"/>
      <c r="I9315" s="199"/>
    </row>
    <row r="9316" spans="2:9" x14ac:dyDescent="0.3">
      <c r="B9316" s="285"/>
      <c r="C9316" s="492"/>
      <c r="D9316" s="492"/>
      <c r="E9316" s="492"/>
      <c r="F9316" s="492"/>
      <c r="G9316" s="492"/>
      <c r="H9316" s="199"/>
      <c r="I9316" s="199"/>
    </row>
    <row r="9317" spans="2:9" x14ac:dyDescent="0.3">
      <c r="B9317" s="285"/>
      <c r="C9317" s="492"/>
      <c r="D9317" s="492"/>
      <c r="E9317" s="492"/>
      <c r="F9317" s="492"/>
      <c r="G9317" s="492"/>
      <c r="H9317" s="199"/>
      <c r="I9317" s="199"/>
    </row>
    <row r="9318" spans="2:9" x14ac:dyDescent="0.3">
      <c r="B9318" s="285"/>
      <c r="C9318" s="492"/>
      <c r="D9318" s="492"/>
      <c r="E9318" s="492"/>
      <c r="F9318" s="492"/>
      <c r="G9318" s="492"/>
      <c r="H9318" s="199"/>
      <c r="I9318" s="199"/>
    </row>
    <row r="9319" spans="2:9" x14ac:dyDescent="0.3">
      <c r="B9319" s="285"/>
      <c r="C9319" s="492"/>
      <c r="D9319" s="492"/>
      <c r="E9319" s="492"/>
      <c r="F9319" s="492"/>
      <c r="G9319" s="492"/>
      <c r="H9319" s="199"/>
      <c r="I9319" s="199"/>
    </row>
    <row r="9320" spans="2:9" x14ac:dyDescent="0.3">
      <c r="B9320" s="285"/>
      <c r="C9320" s="492"/>
      <c r="D9320" s="492"/>
      <c r="E9320" s="492"/>
      <c r="F9320" s="492"/>
      <c r="G9320" s="492"/>
      <c r="H9320" s="199"/>
      <c r="I9320" s="199"/>
    </row>
    <row r="9321" spans="2:9" x14ac:dyDescent="0.3">
      <c r="B9321" s="285"/>
      <c r="C9321" s="492"/>
      <c r="D9321" s="492"/>
      <c r="E9321" s="492"/>
      <c r="F9321" s="492"/>
      <c r="G9321" s="492"/>
      <c r="H9321" s="199"/>
      <c r="I9321" s="199"/>
    </row>
    <row r="9322" spans="2:9" x14ac:dyDescent="0.3">
      <c r="B9322" s="285"/>
      <c r="C9322" s="492"/>
      <c r="D9322" s="492"/>
      <c r="E9322" s="492"/>
      <c r="F9322" s="492"/>
      <c r="G9322" s="492"/>
      <c r="H9322" s="199"/>
      <c r="I9322" s="199"/>
    </row>
    <row r="9323" spans="2:9" x14ac:dyDescent="0.3">
      <c r="B9323" s="285"/>
      <c r="C9323" s="492"/>
      <c r="D9323" s="492"/>
      <c r="E9323" s="492"/>
      <c r="F9323" s="492"/>
      <c r="G9323" s="492"/>
      <c r="H9323" s="199"/>
      <c r="I9323" s="199"/>
    </row>
    <row r="9324" spans="2:9" x14ac:dyDescent="0.3">
      <c r="B9324" s="285"/>
      <c r="C9324" s="492"/>
      <c r="D9324" s="492"/>
      <c r="E9324" s="492"/>
      <c r="F9324" s="492"/>
      <c r="G9324" s="492"/>
      <c r="H9324" s="199"/>
      <c r="I9324" s="199"/>
    </row>
    <row r="9325" spans="2:9" x14ac:dyDescent="0.3">
      <c r="B9325" s="285"/>
      <c r="C9325" s="492"/>
      <c r="D9325" s="492"/>
      <c r="E9325" s="492"/>
      <c r="F9325" s="492"/>
      <c r="G9325" s="492"/>
      <c r="H9325" s="199"/>
      <c r="I9325" s="199"/>
    </row>
    <row r="9326" spans="2:9" x14ac:dyDescent="0.3">
      <c r="B9326" s="285"/>
      <c r="C9326" s="492"/>
      <c r="D9326" s="492"/>
      <c r="E9326" s="492"/>
      <c r="F9326" s="492"/>
      <c r="G9326" s="492"/>
      <c r="H9326" s="199"/>
      <c r="I9326" s="199"/>
    </row>
    <row r="9327" spans="2:9" x14ac:dyDescent="0.3">
      <c r="B9327" s="285"/>
      <c r="C9327" s="492"/>
      <c r="D9327" s="492"/>
      <c r="E9327" s="492"/>
      <c r="F9327" s="492"/>
      <c r="G9327" s="492"/>
      <c r="H9327" s="199"/>
      <c r="I9327" s="199"/>
    </row>
    <row r="9328" spans="2:9" x14ac:dyDescent="0.3">
      <c r="B9328" s="285"/>
      <c r="C9328" s="492"/>
      <c r="D9328" s="492"/>
      <c r="E9328" s="492"/>
      <c r="F9328" s="492"/>
      <c r="G9328" s="492"/>
      <c r="H9328" s="199"/>
      <c r="I9328" s="199"/>
    </row>
    <row r="9329" spans="2:9" x14ac:dyDescent="0.3">
      <c r="B9329" s="285"/>
      <c r="C9329" s="492"/>
      <c r="D9329" s="492"/>
      <c r="E9329" s="492"/>
      <c r="F9329" s="492"/>
      <c r="G9329" s="492"/>
      <c r="H9329" s="199"/>
      <c r="I9329" s="199"/>
    </row>
    <row r="9330" spans="2:9" x14ac:dyDescent="0.3">
      <c r="B9330" s="285"/>
      <c r="C9330" s="492"/>
      <c r="D9330" s="492"/>
      <c r="E9330" s="492"/>
      <c r="F9330" s="492"/>
      <c r="G9330" s="492"/>
      <c r="H9330" s="199"/>
      <c r="I9330" s="199"/>
    </row>
    <row r="9331" spans="2:9" x14ac:dyDescent="0.3">
      <c r="B9331" s="285"/>
      <c r="C9331" s="492"/>
      <c r="D9331" s="492"/>
      <c r="E9331" s="492"/>
      <c r="F9331" s="492"/>
      <c r="G9331" s="492"/>
      <c r="H9331" s="199"/>
      <c r="I9331" s="199"/>
    </row>
    <row r="9332" spans="2:9" x14ac:dyDescent="0.3">
      <c r="B9332" s="285"/>
      <c r="C9332" s="492"/>
      <c r="D9332" s="492"/>
      <c r="E9332" s="492"/>
      <c r="F9332" s="492"/>
      <c r="G9332" s="492"/>
      <c r="H9332" s="199"/>
      <c r="I9332" s="199"/>
    </row>
    <row r="9333" spans="2:9" x14ac:dyDescent="0.3">
      <c r="B9333" s="285"/>
      <c r="C9333" s="492"/>
      <c r="D9333" s="492"/>
      <c r="E9333" s="492"/>
      <c r="F9333" s="492"/>
      <c r="G9333" s="492"/>
      <c r="H9333" s="199"/>
      <c r="I9333" s="199"/>
    </row>
    <row r="9334" spans="2:9" x14ac:dyDescent="0.3">
      <c r="B9334" s="285"/>
      <c r="C9334" s="492"/>
      <c r="D9334" s="492"/>
      <c r="E9334" s="492"/>
      <c r="F9334" s="492"/>
      <c r="G9334" s="492"/>
      <c r="H9334" s="199"/>
      <c r="I9334" s="199"/>
    </row>
    <row r="9335" spans="2:9" x14ac:dyDescent="0.3">
      <c r="B9335" s="285"/>
      <c r="C9335" s="492"/>
      <c r="D9335" s="492"/>
      <c r="E9335" s="492"/>
      <c r="F9335" s="492"/>
      <c r="G9335" s="492"/>
      <c r="H9335" s="199"/>
      <c r="I9335" s="199"/>
    </row>
    <row r="9336" spans="2:9" x14ac:dyDescent="0.3">
      <c r="B9336" s="285"/>
      <c r="C9336" s="492"/>
      <c r="D9336" s="492"/>
      <c r="E9336" s="492"/>
      <c r="F9336" s="492"/>
      <c r="G9336" s="492"/>
      <c r="H9336" s="199"/>
      <c r="I9336" s="199"/>
    </row>
    <row r="9337" spans="2:9" x14ac:dyDescent="0.3">
      <c r="B9337" s="285"/>
      <c r="C9337" s="492"/>
      <c r="D9337" s="492"/>
      <c r="E9337" s="492"/>
      <c r="F9337" s="492"/>
      <c r="G9337" s="492"/>
      <c r="H9337" s="199"/>
      <c r="I9337" s="199"/>
    </row>
    <row r="9338" spans="2:9" x14ac:dyDescent="0.3">
      <c r="B9338" s="285"/>
      <c r="C9338" s="492"/>
      <c r="D9338" s="492"/>
      <c r="E9338" s="492"/>
      <c r="F9338" s="492"/>
      <c r="G9338" s="492"/>
      <c r="H9338" s="199"/>
      <c r="I9338" s="199"/>
    </row>
    <row r="9339" spans="2:9" x14ac:dyDescent="0.3">
      <c r="B9339" s="285"/>
      <c r="C9339" s="492"/>
      <c r="D9339" s="492"/>
      <c r="E9339" s="492"/>
      <c r="F9339" s="492"/>
      <c r="G9339" s="492"/>
      <c r="H9339" s="199"/>
      <c r="I9339" s="199"/>
    </row>
    <row r="9340" spans="2:9" x14ac:dyDescent="0.3">
      <c r="B9340" s="285"/>
      <c r="C9340" s="492"/>
      <c r="D9340" s="492"/>
      <c r="E9340" s="492"/>
      <c r="F9340" s="492"/>
      <c r="G9340" s="492"/>
      <c r="H9340" s="199"/>
      <c r="I9340" s="199"/>
    </row>
    <row r="9341" spans="2:9" x14ac:dyDescent="0.3">
      <c r="B9341" s="285"/>
      <c r="C9341" s="492"/>
      <c r="D9341" s="492"/>
      <c r="E9341" s="492"/>
      <c r="F9341" s="492"/>
      <c r="G9341" s="492"/>
      <c r="H9341" s="199"/>
      <c r="I9341" s="199"/>
    </row>
    <row r="9342" spans="2:9" x14ac:dyDescent="0.3">
      <c r="B9342" s="285"/>
      <c r="C9342" s="492"/>
      <c r="D9342" s="492"/>
      <c r="E9342" s="492"/>
      <c r="F9342" s="492"/>
      <c r="G9342" s="492"/>
      <c r="H9342" s="199"/>
      <c r="I9342" s="199"/>
    </row>
    <row r="9343" spans="2:9" x14ac:dyDescent="0.3">
      <c r="B9343" s="285"/>
      <c r="C9343" s="492"/>
      <c r="D9343" s="492"/>
      <c r="E9343" s="492"/>
      <c r="F9343" s="492"/>
      <c r="G9343" s="492"/>
      <c r="H9343" s="199"/>
      <c r="I9343" s="199"/>
    </row>
    <row r="9344" spans="2:9" x14ac:dyDescent="0.3">
      <c r="B9344" s="285"/>
      <c r="C9344" s="492"/>
      <c r="D9344" s="492"/>
      <c r="E9344" s="492"/>
      <c r="F9344" s="492"/>
      <c r="G9344" s="492"/>
      <c r="H9344" s="199"/>
      <c r="I9344" s="199"/>
    </row>
    <row r="9345" spans="2:9" x14ac:dyDescent="0.3">
      <c r="B9345" s="285"/>
      <c r="C9345" s="492"/>
      <c r="D9345" s="492"/>
      <c r="E9345" s="492"/>
      <c r="F9345" s="492"/>
      <c r="G9345" s="492"/>
      <c r="H9345" s="199"/>
      <c r="I9345" s="199"/>
    </row>
    <row r="9346" spans="2:9" x14ac:dyDescent="0.3">
      <c r="B9346" s="285"/>
      <c r="C9346" s="492"/>
      <c r="D9346" s="492"/>
      <c r="E9346" s="492"/>
      <c r="F9346" s="492"/>
      <c r="G9346" s="492"/>
      <c r="H9346" s="199"/>
      <c r="I9346" s="199"/>
    </row>
    <row r="9347" spans="2:9" x14ac:dyDescent="0.3">
      <c r="B9347" s="285"/>
      <c r="C9347" s="492"/>
      <c r="D9347" s="492"/>
      <c r="E9347" s="492"/>
      <c r="F9347" s="492"/>
      <c r="G9347" s="492"/>
      <c r="H9347" s="199"/>
      <c r="I9347" s="199"/>
    </row>
    <row r="9348" spans="2:9" x14ac:dyDescent="0.3">
      <c r="B9348" s="285"/>
      <c r="C9348" s="492"/>
      <c r="D9348" s="492"/>
      <c r="E9348" s="492"/>
      <c r="F9348" s="492"/>
      <c r="G9348" s="492"/>
      <c r="H9348" s="199"/>
      <c r="I9348" s="199"/>
    </row>
    <row r="9349" spans="2:9" x14ac:dyDescent="0.3">
      <c r="B9349" s="285"/>
      <c r="C9349" s="492"/>
      <c r="D9349" s="492"/>
      <c r="E9349" s="492"/>
      <c r="F9349" s="492"/>
      <c r="G9349" s="492"/>
      <c r="H9349" s="199"/>
      <c r="I9349" s="199"/>
    </row>
    <row r="9350" spans="2:9" x14ac:dyDescent="0.3">
      <c r="B9350" s="285"/>
      <c r="C9350" s="492"/>
      <c r="D9350" s="492"/>
      <c r="E9350" s="492"/>
      <c r="F9350" s="492"/>
      <c r="G9350" s="492"/>
      <c r="H9350" s="199"/>
      <c r="I9350" s="199"/>
    </row>
    <row r="9351" spans="2:9" x14ac:dyDescent="0.3">
      <c r="B9351" s="285"/>
      <c r="C9351" s="492"/>
      <c r="D9351" s="492"/>
      <c r="E9351" s="492"/>
      <c r="F9351" s="492"/>
      <c r="G9351" s="492"/>
      <c r="H9351" s="199"/>
      <c r="I9351" s="199"/>
    </row>
    <row r="9352" spans="2:9" x14ac:dyDescent="0.3">
      <c r="B9352" s="285"/>
      <c r="C9352" s="492"/>
      <c r="D9352" s="492"/>
      <c r="E9352" s="492"/>
      <c r="F9352" s="492"/>
      <c r="G9352" s="492"/>
      <c r="H9352" s="199"/>
      <c r="I9352" s="199"/>
    </row>
    <row r="9353" spans="2:9" x14ac:dyDescent="0.3">
      <c r="B9353" s="285"/>
      <c r="C9353" s="492"/>
      <c r="D9353" s="492"/>
      <c r="E9353" s="492"/>
      <c r="F9353" s="492"/>
      <c r="G9353" s="492"/>
      <c r="H9353" s="199"/>
      <c r="I9353" s="199"/>
    </row>
    <row r="9354" spans="2:9" x14ac:dyDescent="0.3">
      <c r="B9354" s="285"/>
      <c r="C9354" s="492"/>
      <c r="D9354" s="492"/>
      <c r="E9354" s="492"/>
      <c r="F9354" s="492"/>
      <c r="G9354" s="492"/>
      <c r="H9354" s="199"/>
      <c r="I9354" s="199"/>
    </row>
    <row r="9355" spans="2:9" x14ac:dyDescent="0.3">
      <c r="B9355" s="285"/>
      <c r="C9355" s="492"/>
      <c r="D9355" s="492"/>
      <c r="E9355" s="492"/>
      <c r="F9355" s="492"/>
      <c r="G9355" s="492"/>
      <c r="H9355" s="199"/>
      <c r="I9355" s="199"/>
    </row>
    <row r="9356" spans="2:9" x14ac:dyDescent="0.3">
      <c r="B9356" s="285"/>
      <c r="C9356" s="492"/>
      <c r="D9356" s="492"/>
      <c r="E9356" s="492"/>
      <c r="F9356" s="492"/>
      <c r="G9356" s="492"/>
      <c r="H9356" s="199"/>
      <c r="I9356" s="199"/>
    </row>
    <row r="9357" spans="2:9" x14ac:dyDescent="0.3">
      <c r="B9357" s="285"/>
      <c r="C9357" s="492"/>
      <c r="D9357" s="492"/>
      <c r="E9357" s="492"/>
      <c r="F9357" s="492"/>
      <c r="G9357" s="492"/>
      <c r="H9357" s="199"/>
      <c r="I9357" s="199"/>
    </row>
    <row r="9358" spans="2:9" x14ac:dyDescent="0.3">
      <c r="B9358" s="285"/>
      <c r="C9358" s="492"/>
      <c r="D9358" s="492"/>
      <c r="E9358" s="492"/>
      <c r="F9358" s="492"/>
      <c r="G9358" s="492"/>
      <c r="H9358" s="199"/>
      <c r="I9358" s="199"/>
    </row>
    <row r="9359" spans="2:9" x14ac:dyDescent="0.3">
      <c r="B9359" s="285"/>
      <c r="C9359" s="492"/>
      <c r="D9359" s="492"/>
      <c r="E9359" s="492"/>
      <c r="F9359" s="492"/>
      <c r="G9359" s="492"/>
      <c r="H9359" s="199"/>
      <c r="I9359" s="199"/>
    </row>
    <row r="9360" spans="2:9" x14ac:dyDescent="0.3">
      <c r="B9360" s="285"/>
      <c r="C9360" s="492"/>
      <c r="D9360" s="492"/>
      <c r="E9360" s="492"/>
      <c r="F9360" s="492"/>
      <c r="G9360" s="492"/>
      <c r="H9360" s="199"/>
      <c r="I9360" s="199"/>
    </row>
    <row r="9361" spans="2:9" x14ac:dyDescent="0.3">
      <c r="B9361" s="285"/>
      <c r="C9361" s="492"/>
      <c r="D9361" s="492"/>
      <c r="E9361" s="492"/>
      <c r="F9361" s="492"/>
      <c r="G9361" s="492"/>
      <c r="H9361" s="199"/>
      <c r="I9361" s="199"/>
    </row>
    <row r="9362" spans="2:9" x14ac:dyDescent="0.3">
      <c r="B9362" s="285"/>
      <c r="C9362" s="492"/>
      <c r="D9362" s="492"/>
      <c r="E9362" s="492"/>
      <c r="F9362" s="492"/>
      <c r="G9362" s="492"/>
      <c r="H9362" s="199"/>
      <c r="I9362" s="199"/>
    </row>
    <row r="9363" spans="2:9" x14ac:dyDescent="0.3">
      <c r="B9363" s="285"/>
      <c r="C9363" s="492"/>
      <c r="D9363" s="492"/>
      <c r="E9363" s="492"/>
      <c r="F9363" s="492"/>
      <c r="G9363" s="492"/>
      <c r="H9363" s="199"/>
      <c r="I9363" s="199"/>
    </row>
    <row r="9364" spans="2:9" x14ac:dyDescent="0.3">
      <c r="B9364" s="285"/>
      <c r="C9364" s="492"/>
      <c r="D9364" s="492"/>
      <c r="E9364" s="492"/>
      <c r="F9364" s="492"/>
      <c r="G9364" s="492"/>
      <c r="H9364" s="199"/>
      <c r="I9364" s="199"/>
    </row>
    <row r="9365" spans="2:9" x14ac:dyDescent="0.3">
      <c r="B9365" s="285"/>
      <c r="C9365" s="492"/>
      <c r="D9365" s="492"/>
      <c r="E9365" s="492"/>
      <c r="F9365" s="492"/>
      <c r="G9365" s="492"/>
      <c r="H9365" s="199"/>
      <c r="I9365" s="199"/>
    </row>
    <row r="9366" spans="2:9" x14ac:dyDescent="0.3">
      <c r="B9366" s="285"/>
      <c r="C9366" s="492"/>
      <c r="D9366" s="492"/>
      <c r="E9366" s="492"/>
      <c r="F9366" s="492"/>
      <c r="G9366" s="492"/>
      <c r="H9366" s="199"/>
      <c r="I9366" s="199"/>
    </row>
    <row r="9367" spans="2:9" x14ac:dyDescent="0.3">
      <c r="B9367" s="285"/>
      <c r="C9367" s="492"/>
      <c r="D9367" s="492"/>
      <c r="E9367" s="492"/>
      <c r="F9367" s="492"/>
      <c r="G9367" s="492"/>
      <c r="H9367" s="199"/>
      <c r="I9367" s="199"/>
    </row>
    <row r="9368" spans="2:9" x14ac:dyDescent="0.3">
      <c r="B9368" s="285"/>
      <c r="C9368" s="492"/>
      <c r="D9368" s="492"/>
      <c r="E9368" s="492"/>
      <c r="F9368" s="492"/>
      <c r="G9368" s="492"/>
      <c r="H9368" s="199"/>
      <c r="I9368" s="199"/>
    </row>
    <row r="9369" spans="2:9" x14ac:dyDescent="0.3">
      <c r="B9369" s="285"/>
      <c r="C9369" s="492"/>
      <c r="D9369" s="492"/>
      <c r="E9369" s="492"/>
      <c r="F9369" s="492"/>
      <c r="G9369" s="492"/>
      <c r="H9369" s="199"/>
      <c r="I9369" s="199"/>
    </row>
    <row r="9370" spans="2:9" x14ac:dyDescent="0.3">
      <c r="B9370" s="285"/>
      <c r="C9370" s="492"/>
      <c r="D9370" s="492"/>
      <c r="E9370" s="492"/>
      <c r="F9370" s="492"/>
      <c r="G9370" s="492"/>
      <c r="H9370" s="199"/>
      <c r="I9370" s="199"/>
    </row>
    <row r="9371" spans="2:9" x14ac:dyDescent="0.3">
      <c r="B9371" s="285"/>
      <c r="C9371" s="492"/>
      <c r="D9371" s="492"/>
      <c r="E9371" s="492"/>
      <c r="F9371" s="492"/>
      <c r="G9371" s="492"/>
      <c r="H9371" s="199"/>
      <c r="I9371" s="199"/>
    </row>
    <row r="9372" spans="2:9" x14ac:dyDescent="0.3">
      <c r="B9372" s="285"/>
      <c r="C9372" s="492"/>
      <c r="D9372" s="492"/>
      <c r="E9372" s="492"/>
      <c r="F9372" s="492"/>
      <c r="G9372" s="492"/>
      <c r="H9372" s="199"/>
      <c r="I9372" s="199"/>
    </row>
    <row r="9373" spans="2:9" x14ac:dyDescent="0.3">
      <c r="B9373" s="285"/>
      <c r="C9373" s="492"/>
      <c r="D9373" s="492"/>
      <c r="E9373" s="492"/>
      <c r="F9373" s="492"/>
      <c r="G9373" s="492"/>
      <c r="H9373" s="199"/>
      <c r="I9373" s="199"/>
    </row>
    <row r="9374" spans="2:9" x14ac:dyDescent="0.3">
      <c r="B9374" s="285"/>
      <c r="C9374" s="492"/>
      <c r="D9374" s="492"/>
      <c r="E9374" s="492"/>
      <c r="F9374" s="492"/>
      <c r="G9374" s="492"/>
      <c r="H9374" s="199"/>
      <c r="I9374" s="199"/>
    </row>
    <row r="9375" spans="2:9" x14ac:dyDescent="0.3">
      <c r="B9375" s="285"/>
      <c r="C9375" s="492"/>
      <c r="D9375" s="492"/>
      <c r="E9375" s="492"/>
      <c r="F9375" s="492"/>
      <c r="G9375" s="492"/>
      <c r="H9375" s="199"/>
      <c r="I9375" s="199"/>
    </row>
    <row r="9376" spans="2:9" x14ac:dyDescent="0.3">
      <c r="B9376" s="285"/>
      <c r="C9376" s="492"/>
      <c r="D9376" s="492"/>
      <c r="E9376" s="492"/>
      <c r="F9376" s="492"/>
      <c r="G9376" s="492"/>
      <c r="H9376" s="199"/>
      <c r="I9376" s="199"/>
    </row>
    <row r="9377" spans="2:9" x14ac:dyDescent="0.3">
      <c r="B9377" s="285"/>
      <c r="C9377" s="492"/>
      <c r="D9377" s="492"/>
      <c r="E9377" s="492"/>
      <c r="F9377" s="492"/>
      <c r="G9377" s="492"/>
      <c r="H9377" s="199"/>
      <c r="I9377" s="199"/>
    </row>
    <row r="9378" spans="2:9" x14ac:dyDescent="0.3">
      <c r="B9378" s="285"/>
      <c r="C9378" s="492"/>
      <c r="D9378" s="492"/>
      <c r="E9378" s="492"/>
      <c r="F9378" s="492"/>
      <c r="G9378" s="492"/>
      <c r="H9378" s="199"/>
      <c r="I9378" s="199"/>
    </row>
    <row r="9379" spans="2:9" x14ac:dyDescent="0.3">
      <c r="B9379" s="285"/>
      <c r="C9379" s="492"/>
      <c r="D9379" s="492"/>
      <c r="E9379" s="492"/>
      <c r="F9379" s="492"/>
      <c r="G9379" s="492"/>
      <c r="H9379" s="199"/>
      <c r="I9379" s="199"/>
    </row>
    <row r="9380" spans="2:9" x14ac:dyDescent="0.3">
      <c r="B9380" s="285"/>
      <c r="C9380" s="492"/>
      <c r="D9380" s="492"/>
      <c r="E9380" s="492"/>
      <c r="F9380" s="492"/>
      <c r="G9380" s="492"/>
      <c r="H9380" s="199"/>
      <c r="I9380" s="199"/>
    </row>
    <row r="9381" spans="2:9" x14ac:dyDescent="0.3">
      <c r="B9381" s="285"/>
      <c r="C9381" s="492"/>
      <c r="D9381" s="492"/>
      <c r="E9381" s="492"/>
      <c r="F9381" s="492"/>
      <c r="G9381" s="492"/>
      <c r="H9381" s="199"/>
      <c r="I9381" s="199"/>
    </row>
    <row r="9382" spans="2:9" x14ac:dyDescent="0.3">
      <c r="B9382" s="285"/>
      <c r="C9382" s="492"/>
      <c r="D9382" s="492"/>
      <c r="E9382" s="492"/>
      <c r="F9382" s="492"/>
      <c r="G9382" s="492"/>
      <c r="H9382" s="199"/>
      <c r="I9382" s="199"/>
    </row>
    <row r="9383" spans="2:9" x14ac:dyDescent="0.3">
      <c r="B9383" s="285"/>
      <c r="C9383" s="492"/>
      <c r="D9383" s="492"/>
      <c r="E9383" s="492"/>
      <c r="F9383" s="492"/>
      <c r="G9383" s="492"/>
      <c r="H9383" s="199"/>
      <c r="I9383" s="199"/>
    </row>
    <row r="9384" spans="2:9" x14ac:dyDescent="0.3">
      <c r="B9384" s="285"/>
      <c r="C9384" s="492"/>
      <c r="D9384" s="492"/>
      <c r="E9384" s="492"/>
      <c r="F9384" s="492"/>
      <c r="G9384" s="492"/>
      <c r="H9384" s="199"/>
      <c r="I9384" s="199"/>
    </row>
    <row r="9385" spans="2:9" x14ac:dyDescent="0.3">
      <c r="B9385" s="285"/>
      <c r="C9385" s="492"/>
      <c r="D9385" s="492"/>
      <c r="E9385" s="492"/>
      <c r="F9385" s="492"/>
      <c r="G9385" s="492"/>
      <c r="H9385" s="199"/>
      <c r="I9385" s="199"/>
    </row>
    <row r="9386" spans="2:9" x14ac:dyDescent="0.3">
      <c r="B9386" s="285"/>
      <c r="C9386" s="492"/>
      <c r="D9386" s="492"/>
      <c r="E9386" s="492"/>
      <c r="F9386" s="492"/>
      <c r="G9386" s="492"/>
      <c r="H9386" s="199"/>
      <c r="I9386" s="199"/>
    </row>
    <row r="9387" spans="2:9" x14ac:dyDescent="0.3">
      <c r="B9387" s="285"/>
      <c r="C9387" s="492"/>
      <c r="D9387" s="492"/>
      <c r="E9387" s="492"/>
      <c r="F9387" s="492"/>
      <c r="G9387" s="492"/>
      <c r="H9387" s="199"/>
      <c r="I9387" s="199"/>
    </row>
    <row r="9388" spans="2:9" x14ac:dyDescent="0.3">
      <c r="B9388" s="285"/>
      <c r="C9388" s="492"/>
      <c r="D9388" s="492"/>
      <c r="E9388" s="492"/>
      <c r="F9388" s="492"/>
      <c r="G9388" s="492"/>
      <c r="H9388" s="199"/>
      <c r="I9388" s="199"/>
    </row>
    <row r="9389" spans="2:9" x14ac:dyDescent="0.3">
      <c r="B9389" s="285"/>
      <c r="C9389" s="492"/>
      <c r="D9389" s="492"/>
      <c r="E9389" s="492"/>
      <c r="F9389" s="492"/>
      <c r="G9389" s="492"/>
      <c r="H9389" s="199"/>
      <c r="I9389" s="199"/>
    </row>
    <row r="9390" spans="2:9" x14ac:dyDescent="0.3">
      <c r="B9390" s="285"/>
      <c r="C9390" s="492"/>
      <c r="D9390" s="492"/>
      <c r="E9390" s="492"/>
      <c r="F9390" s="492"/>
      <c r="G9390" s="492"/>
      <c r="H9390" s="199"/>
      <c r="I9390" s="199"/>
    </row>
    <row r="9391" spans="2:9" x14ac:dyDescent="0.3">
      <c r="B9391" s="285"/>
      <c r="C9391" s="492"/>
      <c r="D9391" s="492"/>
      <c r="E9391" s="492"/>
      <c r="F9391" s="492"/>
      <c r="G9391" s="492"/>
      <c r="H9391" s="199"/>
      <c r="I9391" s="199"/>
    </row>
    <row r="9392" spans="2:9" x14ac:dyDescent="0.3">
      <c r="B9392" s="285"/>
      <c r="C9392" s="492"/>
      <c r="D9392" s="492"/>
      <c r="E9392" s="492"/>
      <c r="F9392" s="492"/>
      <c r="G9392" s="492"/>
      <c r="H9392" s="199"/>
      <c r="I9392" s="199"/>
    </row>
    <row r="9393" spans="2:9" x14ac:dyDescent="0.3">
      <c r="B9393" s="285"/>
      <c r="C9393" s="492"/>
      <c r="D9393" s="492"/>
      <c r="E9393" s="492"/>
      <c r="F9393" s="492"/>
      <c r="G9393" s="492"/>
      <c r="H9393" s="199"/>
      <c r="I9393" s="199"/>
    </row>
    <row r="9394" spans="2:9" x14ac:dyDescent="0.3">
      <c r="B9394" s="285"/>
      <c r="C9394" s="492"/>
      <c r="D9394" s="492"/>
      <c r="E9394" s="492"/>
      <c r="F9394" s="492"/>
      <c r="G9394" s="492"/>
      <c r="H9394" s="199"/>
      <c r="I9394" s="199"/>
    </row>
    <row r="9395" spans="2:9" x14ac:dyDescent="0.3">
      <c r="B9395" s="285"/>
      <c r="C9395" s="492"/>
      <c r="D9395" s="492"/>
      <c r="E9395" s="492"/>
      <c r="F9395" s="492"/>
      <c r="G9395" s="492"/>
      <c r="H9395" s="199"/>
      <c r="I9395" s="199"/>
    </row>
    <row r="9396" spans="2:9" x14ac:dyDescent="0.3">
      <c r="B9396" s="285"/>
      <c r="C9396" s="492"/>
      <c r="D9396" s="492"/>
      <c r="E9396" s="492"/>
      <c r="F9396" s="492"/>
      <c r="G9396" s="492"/>
      <c r="H9396" s="199"/>
      <c r="I9396" s="199"/>
    </row>
    <row r="9397" spans="2:9" x14ac:dyDescent="0.3">
      <c r="B9397" s="285"/>
      <c r="C9397" s="492"/>
      <c r="D9397" s="492"/>
      <c r="E9397" s="492"/>
      <c r="F9397" s="492"/>
      <c r="G9397" s="492"/>
      <c r="H9397" s="199"/>
      <c r="I9397" s="199"/>
    </row>
    <row r="9398" spans="2:9" x14ac:dyDescent="0.3">
      <c r="B9398" s="285"/>
      <c r="C9398" s="492"/>
      <c r="D9398" s="492"/>
      <c r="E9398" s="492"/>
      <c r="F9398" s="492"/>
      <c r="G9398" s="492"/>
      <c r="H9398" s="199"/>
      <c r="I9398" s="199"/>
    </row>
    <row r="9399" spans="2:9" x14ac:dyDescent="0.3">
      <c r="B9399" s="285"/>
      <c r="C9399" s="492"/>
      <c r="D9399" s="492"/>
      <c r="E9399" s="492"/>
      <c r="F9399" s="492"/>
      <c r="G9399" s="492"/>
      <c r="H9399" s="199"/>
      <c r="I9399" s="199"/>
    </row>
    <row r="9400" spans="2:9" x14ac:dyDescent="0.3">
      <c r="B9400" s="285"/>
      <c r="C9400" s="492"/>
      <c r="D9400" s="492"/>
      <c r="E9400" s="492"/>
      <c r="F9400" s="492"/>
      <c r="G9400" s="492"/>
      <c r="H9400" s="199"/>
      <c r="I9400" s="199"/>
    </row>
    <row r="9401" spans="2:9" x14ac:dyDescent="0.3">
      <c r="B9401" s="285"/>
      <c r="C9401" s="492"/>
      <c r="D9401" s="492"/>
      <c r="E9401" s="492"/>
      <c r="F9401" s="492"/>
      <c r="G9401" s="492"/>
      <c r="H9401" s="199"/>
      <c r="I9401" s="199"/>
    </row>
    <row r="9402" spans="2:9" x14ac:dyDescent="0.3">
      <c r="B9402" s="285"/>
      <c r="C9402" s="492"/>
      <c r="D9402" s="492"/>
      <c r="E9402" s="492"/>
      <c r="F9402" s="492"/>
      <c r="G9402" s="492"/>
      <c r="H9402" s="199"/>
      <c r="I9402" s="199"/>
    </row>
    <row r="9403" spans="2:9" x14ac:dyDescent="0.3">
      <c r="B9403" s="285"/>
      <c r="C9403" s="492"/>
      <c r="D9403" s="492"/>
      <c r="E9403" s="492"/>
      <c r="F9403" s="492"/>
      <c r="G9403" s="492"/>
      <c r="H9403" s="199"/>
      <c r="I9403" s="199"/>
    </row>
    <row r="9404" spans="2:9" x14ac:dyDescent="0.3">
      <c r="B9404" s="285"/>
      <c r="C9404" s="492"/>
      <c r="D9404" s="492"/>
      <c r="E9404" s="492"/>
      <c r="F9404" s="492"/>
      <c r="G9404" s="492"/>
      <c r="H9404" s="199"/>
      <c r="I9404" s="199"/>
    </row>
    <row r="9405" spans="2:9" x14ac:dyDescent="0.3">
      <c r="B9405" s="285"/>
      <c r="C9405" s="492"/>
      <c r="D9405" s="492"/>
      <c r="E9405" s="492"/>
      <c r="F9405" s="492"/>
      <c r="G9405" s="492"/>
      <c r="H9405" s="199"/>
      <c r="I9405" s="199"/>
    </row>
    <row r="9406" spans="2:9" x14ac:dyDescent="0.3">
      <c r="B9406" s="285"/>
      <c r="C9406" s="492"/>
      <c r="D9406" s="492"/>
      <c r="E9406" s="492"/>
      <c r="F9406" s="492"/>
      <c r="G9406" s="492"/>
      <c r="H9406" s="199"/>
      <c r="I9406" s="199"/>
    </row>
    <row r="9407" spans="2:9" x14ac:dyDescent="0.3">
      <c r="B9407" s="285"/>
      <c r="C9407" s="492"/>
      <c r="D9407" s="492"/>
      <c r="E9407" s="492"/>
      <c r="F9407" s="492"/>
      <c r="G9407" s="492"/>
      <c r="H9407" s="199"/>
      <c r="I9407" s="199"/>
    </row>
    <row r="9408" spans="2:9" x14ac:dyDescent="0.3">
      <c r="B9408" s="285"/>
      <c r="C9408" s="492"/>
      <c r="D9408" s="492"/>
      <c r="E9408" s="492"/>
      <c r="F9408" s="492"/>
      <c r="G9408" s="492"/>
      <c r="H9408" s="199"/>
      <c r="I9408" s="199"/>
    </row>
    <row r="9409" spans="2:9" x14ac:dyDescent="0.3">
      <c r="B9409" s="285"/>
      <c r="C9409" s="492"/>
      <c r="D9409" s="492"/>
      <c r="E9409" s="492"/>
      <c r="F9409" s="492"/>
      <c r="G9409" s="492"/>
      <c r="H9409" s="199"/>
      <c r="I9409" s="199"/>
    </row>
    <row r="9410" spans="2:9" x14ac:dyDescent="0.3">
      <c r="B9410" s="285"/>
      <c r="C9410" s="492"/>
      <c r="D9410" s="492"/>
      <c r="E9410" s="492"/>
      <c r="F9410" s="492"/>
      <c r="G9410" s="492"/>
      <c r="H9410" s="199"/>
      <c r="I9410" s="199"/>
    </row>
    <row r="9411" spans="2:9" x14ac:dyDescent="0.3">
      <c r="B9411" s="285"/>
      <c r="C9411" s="492"/>
      <c r="D9411" s="492"/>
      <c r="E9411" s="492"/>
      <c r="F9411" s="492"/>
      <c r="G9411" s="492"/>
      <c r="H9411" s="199"/>
      <c r="I9411" s="199"/>
    </row>
    <row r="9412" spans="2:9" x14ac:dyDescent="0.3">
      <c r="B9412" s="285"/>
      <c r="C9412" s="492"/>
      <c r="D9412" s="492"/>
      <c r="E9412" s="492"/>
      <c r="F9412" s="492"/>
      <c r="G9412" s="492"/>
      <c r="H9412" s="199"/>
      <c r="I9412" s="199"/>
    </row>
    <row r="9413" spans="2:9" x14ac:dyDescent="0.3">
      <c r="B9413" s="285"/>
      <c r="C9413" s="492"/>
      <c r="D9413" s="492"/>
      <c r="E9413" s="492"/>
      <c r="F9413" s="492"/>
      <c r="G9413" s="492"/>
      <c r="H9413" s="199"/>
      <c r="I9413" s="199"/>
    </row>
    <row r="9414" spans="2:9" x14ac:dyDescent="0.3">
      <c r="B9414" s="285"/>
      <c r="C9414" s="492"/>
      <c r="D9414" s="492"/>
      <c r="E9414" s="492"/>
      <c r="F9414" s="492"/>
      <c r="G9414" s="492"/>
      <c r="H9414" s="199"/>
      <c r="I9414" s="199"/>
    </row>
    <row r="9415" spans="2:9" x14ac:dyDescent="0.3">
      <c r="B9415" s="285"/>
      <c r="C9415" s="492"/>
      <c r="D9415" s="492"/>
      <c r="E9415" s="492"/>
      <c r="F9415" s="492"/>
      <c r="G9415" s="492"/>
      <c r="H9415" s="199"/>
      <c r="I9415" s="199"/>
    </row>
    <row r="9416" spans="2:9" x14ac:dyDescent="0.3">
      <c r="B9416" s="285"/>
      <c r="C9416" s="492"/>
      <c r="D9416" s="492"/>
      <c r="E9416" s="492"/>
      <c r="F9416" s="492"/>
      <c r="G9416" s="492"/>
      <c r="H9416" s="199"/>
      <c r="I9416" s="199"/>
    </row>
    <row r="9417" spans="2:9" x14ac:dyDescent="0.3">
      <c r="B9417" s="285"/>
      <c r="C9417" s="492"/>
      <c r="D9417" s="492"/>
      <c r="E9417" s="492"/>
      <c r="F9417" s="492"/>
      <c r="G9417" s="492"/>
      <c r="H9417" s="199"/>
      <c r="I9417" s="199"/>
    </row>
    <row r="9418" spans="2:9" x14ac:dyDescent="0.3">
      <c r="B9418" s="285"/>
      <c r="C9418" s="492"/>
      <c r="D9418" s="492"/>
      <c r="E9418" s="492"/>
      <c r="F9418" s="492"/>
      <c r="G9418" s="492"/>
      <c r="H9418" s="199"/>
      <c r="I9418" s="199"/>
    </row>
    <row r="9419" spans="2:9" x14ac:dyDescent="0.3">
      <c r="B9419" s="285"/>
      <c r="C9419" s="492"/>
      <c r="D9419" s="492"/>
      <c r="E9419" s="492"/>
      <c r="F9419" s="492"/>
      <c r="G9419" s="492"/>
      <c r="H9419" s="199"/>
      <c r="I9419" s="199"/>
    </row>
    <row r="9420" spans="2:9" x14ac:dyDescent="0.3">
      <c r="B9420" s="285"/>
      <c r="C9420" s="492"/>
      <c r="D9420" s="492"/>
      <c r="E9420" s="492"/>
      <c r="F9420" s="492"/>
      <c r="G9420" s="492"/>
      <c r="H9420" s="199"/>
      <c r="I9420" s="199"/>
    </row>
    <row r="9421" spans="2:9" x14ac:dyDescent="0.3">
      <c r="B9421" s="285"/>
      <c r="C9421" s="492"/>
      <c r="D9421" s="492"/>
      <c r="E9421" s="492"/>
      <c r="F9421" s="492"/>
      <c r="G9421" s="492"/>
      <c r="H9421" s="199"/>
      <c r="I9421" s="199"/>
    </row>
    <row r="9422" spans="2:9" x14ac:dyDescent="0.3">
      <c r="B9422" s="285"/>
      <c r="C9422" s="492"/>
      <c r="D9422" s="492"/>
      <c r="E9422" s="492"/>
      <c r="F9422" s="492"/>
      <c r="G9422" s="492"/>
      <c r="H9422" s="199"/>
      <c r="I9422" s="199"/>
    </row>
    <row r="9423" spans="2:9" x14ac:dyDescent="0.3">
      <c r="B9423" s="285"/>
      <c r="C9423" s="492"/>
      <c r="D9423" s="492"/>
      <c r="E9423" s="492"/>
      <c r="F9423" s="492"/>
      <c r="G9423" s="492"/>
      <c r="H9423" s="199"/>
      <c r="I9423" s="199"/>
    </row>
    <row r="9424" spans="2:9" x14ac:dyDescent="0.3">
      <c r="B9424" s="285"/>
      <c r="C9424" s="492"/>
      <c r="D9424" s="492"/>
      <c r="E9424" s="492"/>
      <c r="F9424" s="492"/>
      <c r="G9424" s="492"/>
      <c r="H9424" s="199"/>
      <c r="I9424" s="199"/>
    </row>
    <row r="9425" spans="2:9" x14ac:dyDescent="0.3">
      <c r="B9425" s="285"/>
      <c r="C9425" s="492"/>
      <c r="D9425" s="492"/>
      <c r="E9425" s="492"/>
      <c r="F9425" s="492"/>
      <c r="G9425" s="492"/>
      <c r="H9425" s="199"/>
      <c r="I9425" s="199"/>
    </row>
    <row r="9426" spans="2:9" x14ac:dyDescent="0.3">
      <c r="B9426" s="285"/>
      <c r="C9426" s="492"/>
      <c r="D9426" s="492"/>
      <c r="E9426" s="492"/>
      <c r="F9426" s="492"/>
      <c r="G9426" s="492"/>
      <c r="H9426" s="199"/>
      <c r="I9426" s="199"/>
    </row>
    <row r="9427" spans="2:9" x14ac:dyDescent="0.3">
      <c r="B9427" s="285"/>
      <c r="C9427" s="492"/>
      <c r="D9427" s="492"/>
      <c r="E9427" s="492"/>
      <c r="F9427" s="492"/>
      <c r="G9427" s="492"/>
      <c r="H9427" s="199"/>
      <c r="I9427" s="199"/>
    </row>
    <row r="9428" spans="2:9" x14ac:dyDescent="0.3">
      <c r="B9428" s="285"/>
      <c r="C9428" s="492"/>
      <c r="D9428" s="492"/>
      <c r="E9428" s="492"/>
      <c r="F9428" s="492"/>
      <c r="G9428" s="492"/>
      <c r="H9428" s="199"/>
      <c r="I9428" s="199"/>
    </row>
    <row r="9429" spans="2:9" x14ac:dyDescent="0.3">
      <c r="B9429" s="285"/>
      <c r="C9429" s="492"/>
      <c r="D9429" s="492"/>
      <c r="E9429" s="492"/>
      <c r="F9429" s="492"/>
      <c r="G9429" s="492"/>
      <c r="H9429" s="199"/>
      <c r="I9429" s="199"/>
    </row>
    <row r="9430" spans="2:9" x14ac:dyDescent="0.3">
      <c r="B9430" s="285"/>
      <c r="C9430" s="492"/>
      <c r="D9430" s="492"/>
      <c r="E9430" s="492"/>
      <c r="F9430" s="492"/>
      <c r="G9430" s="492"/>
      <c r="H9430" s="199"/>
      <c r="I9430" s="199"/>
    </row>
    <row r="9431" spans="2:9" x14ac:dyDescent="0.3">
      <c r="B9431" s="285"/>
      <c r="C9431" s="492"/>
      <c r="D9431" s="492"/>
      <c r="E9431" s="492"/>
      <c r="F9431" s="492"/>
      <c r="G9431" s="492"/>
      <c r="H9431" s="199"/>
      <c r="I9431" s="199"/>
    </row>
    <row r="9432" spans="2:9" x14ac:dyDescent="0.3">
      <c r="B9432" s="285"/>
      <c r="C9432" s="492"/>
      <c r="D9432" s="492"/>
      <c r="E9432" s="492"/>
      <c r="F9432" s="492"/>
      <c r="G9432" s="492"/>
      <c r="H9432" s="199"/>
      <c r="I9432" s="199"/>
    </row>
    <row r="9433" spans="2:9" x14ac:dyDescent="0.3">
      <c r="B9433" s="285"/>
      <c r="C9433" s="492"/>
      <c r="D9433" s="492"/>
      <c r="E9433" s="492"/>
      <c r="F9433" s="492"/>
      <c r="G9433" s="492"/>
      <c r="H9433" s="199"/>
      <c r="I9433" s="199"/>
    </row>
    <row r="9434" spans="2:9" x14ac:dyDescent="0.3">
      <c r="B9434" s="285"/>
      <c r="C9434" s="492"/>
      <c r="D9434" s="492"/>
      <c r="E9434" s="492"/>
      <c r="F9434" s="492"/>
      <c r="G9434" s="492"/>
      <c r="H9434" s="199"/>
      <c r="I9434" s="199"/>
    </row>
    <row r="9435" spans="2:9" x14ac:dyDescent="0.3">
      <c r="B9435" s="285"/>
      <c r="C9435" s="492"/>
      <c r="D9435" s="492"/>
      <c r="E9435" s="492"/>
      <c r="F9435" s="492"/>
      <c r="G9435" s="492"/>
      <c r="H9435" s="199"/>
      <c r="I9435" s="199"/>
    </row>
    <row r="9436" spans="2:9" x14ac:dyDescent="0.3">
      <c r="B9436" s="285"/>
      <c r="C9436" s="492"/>
      <c r="D9436" s="492"/>
      <c r="E9436" s="492"/>
      <c r="F9436" s="492"/>
      <c r="G9436" s="492"/>
      <c r="H9436" s="199"/>
      <c r="I9436" s="199"/>
    </row>
    <row r="9437" spans="2:9" x14ac:dyDescent="0.3">
      <c r="B9437" s="285"/>
      <c r="C9437" s="492"/>
      <c r="D9437" s="492"/>
      <c r="E9437" s="492"/>
      <c r="F9437" s="492"/>
      <c r="G9437" s="492"/>
      <c r="H9437" s="199"/>
      <c r="I9437" s="199"/>
    </row>
    <row r="9438" spans="2:9" x14ac:dyDescent="0.3">
      <c r="B9438" s="285"/>
      <c r="C9438" s="492"/>
      <c r="D9438" s="492"/>
      <c r="E9438" s="492"/>
      <c r="F9438" s="492"/>
      <c r="G9438" s="492"/>
      <c r="H9438" s="199"/>
      <c r="I9438" s="199"/>
    </row>
    <row r="9439" spans="2:9" x14ac:dyDescent="0.3">
      <c r="B9439" s="285"/>
      <c r="C9439" s="492"/>
      <c r="D9439" s="492"/>
      <c r="E9439" s="492"/>
      <c r="F9439" s="492"/>
      <c r="G9439" s="492"/>
      <c r="H9439" s="199"/>
      <c r="I9439" s="199"/>
    </row>
    <row r="9440" spans="2:9" x14ac:dyDescent="0.3">
      <c r="B9440" s="285"/>
      <c r="C9440" s="492"/>
      <c r="D9440" s="492"/>
      <c r="E9440" s="492"/>
      <c r="F9440" s="492"/>
      <c r="G9440" s="492"/>
      <c r="H9440" s="199"/>
      <c r="I9440" s="199"/>
    </row>
    <row r="9441" spans="2:9" x14ac:dyDescent="0.3">
      <c r="B9441" s="285"/>
      <c r="C9441" s="492"/>
      <c r="D9441" s="492"/>
      <c r="E9441" s="492"/>
      <c r="F9441" s="492"/>
      <c r="G9441" s="492"/>
      <c r="H9441" s="199"/>
      <c r="I9441" s="199"/>
    </row>
    <row r="9442" spans="2:9" x14ac:dyDescent="0.3">
      <c r="B9442" s="285"/>
      <c r="C9442" s="492"/>
      <c r="D9442" s="492"/>
      <c r="E9442" s="492"/>
      <c r="F9442" s="492"/>
      <c r="G9442" s="492"/>
      <c r="H9442" s="199"/>
      <c r="I9442" s="199"/>
    </row>
    <row r="9443" spans="2:9" x14ac:dyDescent="0.3">
      <c r="B9443" s="285"/>
      <c r="C9443" s="492"/>
      <c r="D9443" s="492"/>
      <c r="E9443" s="492"/>
      <c r="F9443" s="492"/>
      <c r="G9443" s="492"/>
      <c r="H9443" s="199"/>
      <c r="I9443" s="199"/>
    </row>
    <row r="9444" spans="2:9" x14ac:dyDescent="0.3">
      <c r="B9444" s="285"/>
      <c r="C9444" s="492"/>
      <c r="D9444" s="492"/>
      <c r="E9444" s="492"/>
      <c r="F9444" s="492"/>
      <c r="G9444" s="492"/>
      <c r="H9444" s="199"/>
      <c r="I9444" s="199"/>
    </row>
    <row r="9445" spans="2:9" x14ac:dyDescent="0.3">
      <c r="B9445" s="285"/>
      <c r="C9445" s="492"/>
      <c r="D9445" s="492"/>
      <c r="E9445" s="492"/>
      <c r="F9445" s="492"/>
      <c r="G9445" s="492"/>
      <c r="H9445" s="199"/>
      <c r="I9445" s="199"/>
    </row>
    <row r="9446" spans="2:9" x14ac:dyDescent="0.3">
      <c r="B9446" s="285"/>
      <c r="C9446" s="492"/>
      <c r="D9446" s="492"/>
      <c r="E9446" s="492"/>
      <c r="F9446" s="492"/>
      <c r="G9446" s="492"/>
      <c r="H9446" s="199"/>
      <c r="I9446" s="199"/>
    </row>
    <row r="9447" spans="2:9" x14ac:dyDescent="0.3">
      <c r="B9447" s="285"/>
      <c r="C9447" s="492"/>
      <c r="D9447" s="492"/>
      <c r="E9447" s="492"/>
      <c r="F9447" s="492"/>
      <c r="G9447" s="492"/>
      <c r="H9447" s="199"/>
      <c r="I9447" s="199"/>
    </row>
    <row r="9448" spans="2:9" x14ac:dyDescent="0.3">
      <c r="B9448" s="285"/>
      <c r="C9448" s="492"/>
      <c r="D9448" s="492"/>
      <c r="E9448" s="492"/>
      <c r="F9448" s="492"/>
      <c r="G9448" s="492"/>
      <c r="H9448" s="199"/>
      <c r="I9448" s="199"/>
    </row>
    <row r="9449" spans="2:9" x14ac:dyDescent="0.3">
      <c r="B9449" s="285"/>
      <c r="C9449" s="492"/>
      <c r="D9449" s="492"/>
      <c r="E9449" s="492"/>
      <c r="F9449" s="492"/>
      <c r="G9449" s="492"/>
      <c r="H9449" s="199"/>
      <c r="I9449" s="199"/>
    </row>
    <row r="9450" spans="2:9" x14ac:dyDescent="0.3">
      <c r="B9450" s="285"/>
      <c r="C9450" s="492"/>
      <c r="D9450" s="492"/>
      <c r="E9450" s="492"/>
      <c r="F9450" s="492"/>
      <c r="G9450" s="492"/>
      <c r="H9450" s="199"/>
      <c r="I9450" s="199"/>
    </row>
    <row r="9451" spans="2:9" x14ac:dyDescent="0.3">
      <c r="B9451" s="285"/>
      <c r="C9451" s="492"/>
      <c r="D9451" s="492"/>
      <c r="E9451" s="492"/>
      <c r="F9451" s="492"/>
      <c r="G9451" s="492"/>
      <c r="H9451" s="199"/>
      <c r="I9451" s="199"/>
    </row>
    <row r="9452" spans="2:9" x14ac:dyDescent="0.3">
      <c r="B9452" s="285"/>
      <c r="C9452" s="492"/>
      <c r="D9452" s="492"/>
      <c r="E9452" s="492"/>
      <c r="F9452" s="492"/>
      <c r="G9452" s="492"/>
      <c r="H9452" s="199"/>
      <c r="I9452" s="199"/>
    </row>
    <row r="9453" spans="2:9" x14ac:dyDescent="0.3">
      <c r="B9453" s="285"/>
      <c r="C9453" s="492"/>
      <c r="D9453" s="492"/>
      <c r="E9453" s="492"/>
      <c r="F9453" s="492"/>
      <c r="G9453" s="492"/>
      <c r="H9453" s="199"/>
      <c r="I9453" s="199"/>
    </row>
    <row r="9454" spans="2:9" x14ac:dyDescent="0.3">
      <c r="B9454" s="285"/>
      <c r="C9454" s="492"/>
      <c r="D9454" s="492"/>
      <c r="E9454" s="492"/>
      <c r="F9454" s="492"/>
      <c r="G9454" s="492"/>
      <c r="H9454" s="199"/>
      <c r="I9454" s="199"/>
    </row>
    <row r="9455" spans="2:9" x14ac:dyDescent="0.3">
      <c r="B9455" s="285"/>
      <c r="C9455" s="492"/>
      <c r="D9455" s="492"/>
      <c r="E9455" s="492"/>
      <c r="F9455" s="492"/>
      <c r="G9455" s="492"/>
      <c r="H9455" s="199"/>
      <c r="I9455" s="199"/>
    </row>
    <row r="9456" spans="2:9" x14ac:dyDescent="0.3">
      <c r="B9456" s="285"/>
      <c r="C9456" s="492"/>
      <c r="D9456" s="492"/>
      <c r="E9456" s="492"/>
      <c r="F9456" s="492"/>
      <c r="G9456" s="492"/>
      <c r="H9456" s="199"/>
      <c r="I9456" s="199"/>
    </row>
    <row r="9457" spans="2:9" x14ac:dyDescent="0.3">
      <c r="B9457" s="285"/>
      <c r="C9457" s="492"/>
      <c r="D9457" s="492"/>
      <c r="E9457" s="492"/>
      <c r="F9457" s="492"/>
      <c r="G9457" s="492"/>
      <c r="H9457" s="199"/>
      <c r="I9457" s="199"/>
    </row>
    <row r="9458" spans="2:9" x14ac:dyDescent="0.3">
      <c r="B9458" s="285"/>
      <c r="C9458" s="492"/>
      <c r="D9458" s="492"/>
      <c r="E9458" s="492"/>
      <c r="F9458" s="492"/>
      <c r="G9458" s="492"/>
      <c r="H9458" s="199"/>
      <c r="I9458" s="199"/>
    </row>
    <row r="9459" spans="2:9" x14ac:dyDescent="0.3">
      <c r="B9459" s="285"/>
      <c r="C9459" s="492"/>
      <c r="D9459" s="492"/>
      <c r="E9459" s="492"/>
      <c r="F9459" s="492"/>
      <c r="G9459" s="492"/>
      <c r="H9459" s="199"/>
      <c r="I9459" s="199"/>
    </row>
    <row r="9460" spans="2:9" x14ac:dyDescent="0.3">
      <c r="B9460" s="285"/>
      <c r="C9460" s="492"/>
      <c r="D9460" s="492"/>
      <c r="E9460" s="492"/>
      <c r="F9460" s="492"/>
      <c r="G9460" s="492"/>
      <c r="H9460" s="199"/>
      <c r="I9460" s="199"/>
    </row>
    <row r="9461" spans="2:9" x14ac:dyDescent="0.3">
      <c r="B9461" s="285"/>
      <c r="C9461" s="492"/>
      <c r="D9461" s="492"/>
      <c r="E9461" s="492"/>
      <c r="F9461" s="492"/>
      <c r="G9461" s="492"/>
      <c r="H9461" s="199"/>
      <c r="I9461" s="199"/>
    </row>
    <row r="9462" spans="2:9" x14ac:dyDescent="0.3">
      <c r="B9462" s="285"/>
      <c r="C9462" s="492"/>
      <c r="D9462" s="492"/>
      <c r="E9462" s="492"/>
      <c r="F9462" s="492"/>
      <c r="G9462" s="492"/>
      <c r="H9462" s="199"/>
      <c r="I9462" s="199"/>
    </row>
    <row r="9463" spans="2:9" x14ac:dyDescent="0.3">
      <c r="B9463" s="285"/>
      <c r="C9463" s="492"/>
      <c r="D9463" s="492"/>
      <c r="E9463" s="492"/>
      <c r="F9463" s="492"/>
      <c r="G9463" s="492"/>
      <c r="H9463" s="199"/>
      <c r="I9463" s="199"/>
    </row>
    <row r="9464" spans="2:9" x14ac:dyDescent="0.3">
      <c r="B9464" s="285"/>
      <c r="C9464" s="492"/>
      <c r="D9464" s="492"/>
      <c r="E9464" s="492"/>
      <c r="F9464" s="492"/>
      <c r="G9464" s="492"/>
      <c r="H9464" s="199"/>
      <c r="I9464" s="199"/>
    </row>
    <row r="9465" spans="2:9" x14ac:dyDescent="0.3">
      <c r="B9465" s="285"/>
      <c r="C9465" s="492"/>
      <c r="D9465" s="492"/>
      <c r="E9465" s="492"/>
      <c r="F9465" s="492"/>
      <c r="G9465" s="492"/>
      <c r="H9465" s="199"/>
      <c r="I9465" s="199"/>
    </row>
    <row r="9466" spans="2:9" x14ac:dyDescent="0.3">
      <c r="B9466" s="285"/>
      <c r="C9466" s="492"/>
      <c r="D9466" s="492"/>
      <c r="E9466" s="492"/>
      <c r="F9466" s="492"/>
      <c r="G9466" s="492"/>
      <c r="H9466" s="199"/>
      <c r="I9466" s="199"/>
    </row>
    <row r="9467" spans="2:9" x14ac:dyDescent="0.3">
      <c r="B9467" s="285"/>
      <c r="C9467" s="492"/>
      <c r="D9467" s="492"/>
      <c r="E9467" s="492"/>
      <c r="F9467" s="492"/>
      <c r="G9467" s="492"/>
      <c r="H9467" s="199"/>
      <c r="I9467" s="199"/>
    </row>
    <row r="9468" spans="2:9" x14ac:dyDescent="0.3">
      <c r="B9468" s="285"/>
      <c r="C9468" s="492"/>
      <c r="D9468" s="492"/>
      <c r="E9468" s="492"/>
      <c r="F9468" s="492"/>
      <c r="G9468" s="492"/>
      <c r="H9468" s="199"/>
      <c r="I9468" s="199"/>
    </row>
    <row r="9469" spans="2:9" x14ac:dyDescent="0.3">
      <c r="B9469" s="285"/>
      <c r="C9469" s="492"/>
      <c r="D9469" s="492"/>
      <c r="E9469" s="492"/>
      <c r="F9469" s="492"/>
      <c r="G9469" s="492"/>
      <c r="H9469" s="199"/>
      <c r="I9469" s="199"/>
    </row>
    <row r="9470" spans="2:9" x14ac:dyDescent="0.3">
      <c r="B9470" s="285"/>
      <c r="C9470" s="492"/>
      <c r="D9470" s="492"/>
      <c r="E9470" s="492"/>
      <c r="F9470" s="492"/>
      <c r="G9470" s="492"/>
      <c r="H9470" s="199"/>
      <c r="I9470" s="199"/>
    </row>
    <row r="9471" spans="2:9" x14ac:dyDescent="0.3">
      <c r="B9471" s="285"/>
      <c r="C9471" s="492"/>
      <c r="D9471" s="492"/>
      <c r="E9471" s="492"/>
      <c r="F9471" s="492"/>
      <c r="G9471" s="492"/>
      <c r="H9471" s="199"/>
      <c r="I9471" s="199"/>
    </row>
    <row r="9472" spans="2:9" x14ac:dyDescent="0.3">
      <c r="B9472" s="285"/>
      <c r="C9472" s="492"/>
      <c r="D9472" s="492"/>
      <c r="E9472" s="492"/>
      <c r="F9472" s="492"/>
      <c r="G9472" s="492"/>
      <c r="H9472" s="199"/>
      <c r="I9472" s="199"/>
    </row>
    <row r="9473" spans="2:9" x14ac:dyDescent="0.3">
      <c r="B9473" s="285"/>
      <c r="C9473" s="492"/>
      <c r="D9473" s="492"/>
      <c r="E9473" s="492"/>
      <c r="F9473" s="492"/>
      <c r="G9473" s="492"/>
      <c r="H9473" s="199"/>
      <c r="I9473" s="199"/>
    </row>
    <row r="9474" spans="2:9" x14ac:dyDescent="0.3">
      <c r="B9474" s="285"/>
      <c r="C9474" s="492"/>
      <c r="D9474" s="492"/>
      <c r="E9474" s="492"/>
      <c r="F9474" s="492"/>
      <c r="G9474" s="492"/>
      <c r="H9474" s="199"/>
      <c r="I9474" s="199"/>
    </row>
    <row r="9475" spans="2:9" x14ac:dyDescent="0.3">
      <c r="B9475" s="285"/>
      <c r="C9475" s="492"/>
      <c r="D9475" s="492"/>
      <c r="E9475" s="492"/>
      <c r="F9475" s="492"/>
      <c r="G9475" s="492"/>
      <c r="H9475" s="199"/>
      <c r="I9475" s="199"/>
    </row>
    <row r="9476" spans="2:9" x14ac:dyDescent="0.3">
      <c r="B9476" s="285"/>
      <c r="C9476" s="492"/>
      <c r="D9476" s="492"/>
      <c r="E9476" s="492"/>
      <c r="F9476" s="492"/>
      <c r="G9476" s="492"/>
      <c r="H9476" s="199"/>
      <c r="I9476" s="199"/>
    </row>
    <row r="9477" spans="2:9" x14ac:dyDescent="0.3">
      <c r="B9477" s="285"/>
      <c r="C9477" s="492"/>
      <c r="D9477" s="492"/>
      <c r="E9477" s="492"/>
      <c r="F9477" s="492"/>
      <c r="G9477" s="492"/>
      <c r="H9477" s="199"/>
      <c r="I9477" s="199"/>
    </row>
    <row r="9478" spans="2:9" x14ac:dyDescent="0.3">
      <c r="B9478" s="285"/>
      <c r="C9478" s="492"/>
      <c r="D9478" s="492"/>
      <c r="E9478" s="492"/>
      <c r="F9478" s="492"/>
      <c r="G9478" s="492"/>
      <c r="H9478" s="199"/>
      <c r="I9478" s="199"/>
    </row>
    <row r="9479" spans="2:9" x14ac:dyDescent="0.3">
      <c r="B9479" s="285"/>
      <c r="C9479" s="492"/>
      <c r="D9479" s="492"/>
      <c r="E9479" s="492"/>
      <c r="F9479" s="492"/>
      <c r="G9479" s="492"/>
      <c r="H9479" s="199"/>
      <c r="I9479" s="199"/>
    </row>
    <row r="9480" spans="2:9" x14ac:dyDescent="0.3">
      <c r="B9480" s="285"/>
      <c r="C9480" s="492"/>
      <c r="D9480" s="492"/>
      <c r="E9480" s="492"/>
      <c r="F9480" s="492"/>
      <c r="G9480" s="492"/>
      <c r="H9480" s="199"/>
      <c r="I9480" s="199"/>
    </row>
    <row r="9481" spans="2:9" x14ac:dyDescent="0.3">
      <c r="B9481" s="285"/>
      <c r="C9481" s="492"/>
      <c r="D9481" s="492"/>
      <c r="E9481" s="492"/>
      <c r="F9481" s="492"/>
      <c r="G9481" s="492"/>
      <c r="H9481" s="199"/>
      <c r="I9481" s="199"/>
    </row>
    <row r="9482" spans="2:9" x14ac:dyDescent="0.3">
      <c r="B9482" s="285"/>
      <c r="C9482" s="492"/>
      <c r="D9482" s="492"/>
      <c r="E9482" s="492"/>
      <c r="F9482" s="492"/>
      <c r="G9482" s="492"/>
      <c r="H9482" s="199"/>
      <c r="I9482" s="199"/>
    </row>
    <row r="9483" spans="2:9" x14ac:dyDescent="0.3">
      <c r="B9483" s="285"/>
      <c r="C9483" s="492"/>
      <c r="D9483" s="492"/>
      <c r="E9483" s="492"/>
      <c r="F9483" s="492"/>
      <c r="G9483" s="492"/>
      <c r="H9483" s="199"/>
      <c r="I9483" s="199"/>
    </row>
    <row r="9484" spans="2:9" x14ac:dyDescent="0.3">
      <c r="B9484" s="285"/>
      <c r="C9484" s="492"/>
      <c r="D9484" s="492"/>
      <c r="E9484" s="492"/>
      <c r="F9484" s="492"/>
      <c r="G9484" s="492"/>
      <c r="H9484" s="199"/>
      <c r="I9484" s="199"/>
    </row>
    <row r="9485" spans="2:9" x14ac:dyDescent="0.3">
      <c r="B9485" s="285"/>
      <c r="C9485" s="492"/>
      <c r="D9485" s="492"/>
      <c r="E9485" s="492"/>
      <c r="F9485" s="492"/>
      <c r="G9485" s="492"/>
      <c r="H9485" s="199"/>
      <c r="I9485" s="199"/>
    </row>
    <row r="9486" spans="2:9" x14ac:dyDescent="0.3">
      <c r="B9486" s="285"/>
      <c r="C9486" s="492"/>
      <c r="D9486" s="492"/>
      <c r="E9486" s="492"/>
      <c r="F9486" s="492"/>
      <c r="G9486" s="492"/>
      <c r="H9486" s="199"/>
      <c r="I9486" s="199"/>
    </row>
    <row r="9487" spans="2:9" x14ac:dyDescent="0.3">
      <c r="B9487" s="285"/>
      <c r="C9487" s="492"/>
      <c r="D9487" s="492"/>
      <c r="E9487" s="492"/>
      <c r="F9487" s="492"/>
      <c r="G9487" s="492"/>
      <c r="H9487" s="199"/>
      <c r="I9487" s="199"/>
    </row>
    <row r="9488" spans="2:9" x14ac:dyDescent="0.3">
      <c r="B9488" s="285"/>
      <c r="C9488" s="492"/>
      <c r="D9488" s="492"/>
      <c r="E9488" s="492"/>
      <c r="F9488" s="492"/>
      <c r="G9488" s="492"/>
      <c r="H9488" s="199"/>
      <c r="I9488" s="199"/>
    </row>
    <row r="9489" spans="2:9" x14ac:dyDescent="0.3">
      <c r="B9489" s="285"/>
      <c r="C9489" s="492"/>
      <c r="D9489" s="492"/>
      <c r="E9489" s="492"/>
      <c r="F9489" s="492"/>
      <c r="G9489" s="492"/>
      <c r="H9489" s="199"/>
      <c r="I9489" s="199"/>
    </row>
    <row r="9490" spans="2:9" x14ac:dyDescent="0.3">
      <c r="B9490" s="285"/>
      <c r="C9490" s="492"/>
      <c r="D9490" s="492"/>
      <c r="E9490" s="492"/>
      <c r="F9490" s="492"/>
      <c r="G9490" s="492"/>
      <c r="H9490" s="199"/>
      <c r="I9490" s="199"/>
    </row>
    <row r="9491" spans="2:9" x14ac:dyDescent="0.3">
      <c r="B9491" s="285"/>
      <c r="C9491" s="492"/>
      <c r="D9491" s="492"/>
      <c r="E9491" s="492"/>
      <c r="F9491" s="492"/>
      <c r="G9491" s="492"/>
      <c r="H9491" s="199"/>
      <c r="I9491" s="199"/>
    </row>
    <row r="9492" spans="2:9" x14ac:dyDescent="0.3">
      <c r="B9492" s="285"/>
      <c r="C9492" s="492"/>
      <c r="D9492" s="492"/>
      <c r="E9492" s="492"/>
      <c r="F9492" s="492"/>
      <c r="G9492" s="492"/>
      <c r="H9492" s="199"/>
      <c r="I9492" s="199"/>
    </row>
    <row r="9493" spans="2:9" x14ac:dyDescent="0.3">
      <c r="B9493" s="285"/>
      <c r="C9493" s="492"/>
      <c r="D9493" s="492"/>
      <c r="E9493" s="492"/>
      <c r="F9493" s="492"/>
      <c r="G9493" s="492"/>
      <c r="H9493" s="199"/>
      <c r="I9493" s="199"/>
    </row>
    <row r="9494" spans="2:9" x14ac:dyDescent="0.3">
      <c r="B9494" s="285"/>
      <c r="C9494" s="492"/>
      <c r="D9494" s="492"/>
      <c r="E9494" s="492"/>
      <c r="F9494" s="492"/>
      <c r="G9494" s="492"/>
      <c r="H9494" s="199"/>
      <c r="I9494" s="199"/>
    </row>
    <row r="9495" spans="2:9" x14ac:dyDescent="0.3">
      <c r="B9495" s="285"/>
      <c r="C9495" s="492"/>
      <c r="D9495" s="492"/>
      <c r="E9495" s="492"/>
      <c r="F9495" s="492"/>
      <c r="G9495" s="492"/>
      <c r="H9495" s="199"/>
      <c r="I9495" s="199"/>
    </row>
    <row r="9496" spans="2:9" x14ac:dyDescent="0.3">
      <c r="B9496" s="285"/>
      <c r="C9496" s="492"/>
      <c r="D9496" s="492"/>
      <c r="E9496" s="492"/>
      <c r="F9496" s="492"/>
      <c r="G9496" s="492"/>
      <c r="H9496" s="199"/>
      <c r="I9496" s="199"/>
    </row>
    <row r="9497" spans="2:9" x14ac:dyDescent="0.3">
      <c r="B9497" s="285"/>
      <c r="C9497" s="492"/>
      <c r="D9497" s="492"/>
      <c r="E9497" s="492"/>
      <c r="F9497" s="492"/>
      <c r="G9497" s="492"/>
      <c r="H9497" s="199"/>
      <c r="I9497" s="199"/>
    </row>
    <row r="9498" spans="2:9" x14ac:dyDescent="0.3">
      <c r="B9498" s="285"/>
      <c r="C9498" s="492"/>
      <c r="D9498" s="492"/>
      <c r="E9498" s="492"/>
      <c r="F9498" s="492"/>
      <c r="G9498" s="492"/>
      <c r="H9498" s="199"/>
      <c r="I9498" s="199"/>
    </row>
    <row r="9499" spans="2:9" x14ac:dyDescent="0.3">
      <c r="B9499" s="285"/>
      <c r="C9499" s="492"/>
      <c r="D9499" s="492"/>
      <c r="E9499" s="492"/>
      <c r="F9499" s="492"/>
      <c r="G9499" s="492"/>
      <c r="H9499" s="199"/>
      <c r="I9499" s="199"/>
    </row>
    <row r="9500" spans="2:9" x14ac:dyDescent="0.3">
      <c r="B9500" s="285"/>
      <c r="C9500" s="492"/>
      <c r="D9500" s="492"/>
      <c r="E9500" s="492"/>
      <c r="F9500" s="492"/>
      <c r="G9500" s="492"/>
      <c r="H9500" s="199"/>
      <c r="I9500" s="199"/>
    </row>
    <row r="9501" spans="2:9" x14ac:dyDescent="0.3">
      <c r="B9501" s="285"/>
      <c r="C9501" s="492"/>
      <c r="D9501" s="492"/>
      <c r="E9501" s="492"/>
      <c r="F9501" s="492"/>
      <c r="G9501" s="492"/>
      <c r="H9501" s="199"/>
      <c r="I9501" s="199"/>
    </row>
    <row r="9502" spans="2:9" x14ac:dyDescent="0.3">
      <c r="B9502" s="285"/>
      <c r="C9502" s="492"/>
      <c r="D9502" s="492"/>
      <c r="E9502" s="492"/>
      <c r="F9502" s="492"/>
      <c r="G9502" s="492"/>
      <c r="H9502" s="199"/>
      <c r="I9502" s="199"/>
    </row>
    <row r="9503" spans="2:9" x14ac:dyDescent="0.3">
      <c r="B9503" s="285"/>
      <c r="C9503" s="492"/>
      <c r="D9503" s="492"/>
      <c r="E9503" s="492"/>
      <c r="F9503" s="492"/>
      <c r="G9503" s="492"/>
      <c r="H9503" s="199"/>
      <c r="I9503" s="199"/>
    </row>
    <row r="9504" spans="2:9" x14ac:dyDescent="0.3">
      <c r="B9504" s="285"/>
      <c r="C9504" s="492"/>
      <c r="D9504" s="492"/>
      <c r="E9504" s="492"/>
      <c r="F9504" s="492"/>
      <c r="G9504" s="492"/>
      <c r="H9504" s="199"/>
      <c r="I9504" s="199"/>
    </row>
    <row r="9505" spans="2:9" x14ac:dyDescent="0.3">
      <c r="B9505" s="285"/>
      <c r="C9505" s="492"/>
      <c r="D9505" s="492"/>
      <c r="E9505" s="492"/>
      <c r="F9505" s="492"/>
      <c r="G9505" s="492"/>
      <c r="H9505" s="199"/>
      <c r="I9505" s="199"/>
    </row>
    <row r="9506" spans="2:9" x14ac:dyDescent="0.3">
      <c r="B9506" s="285"/>
      <c r="C9506" s="492"/>
      <c r="D9506" s="492"/>
      <c r="E9506" s="492"/>
      <c r="F9506" s="492"/>
      <c r="G9506" s="492"/>
      <c r="H9506" s="199"/>
      <c r="I9506" s="199"/>
    </row>
    <row r="9507" spans="2:9" x14ac:dyDescent="0.3">
      <c r="B9507" s="285"/>
      <c r="C9507" s="492"/>
      <c r="D9507" s="492"/>
      <c r="E9507" s="492"/>
      <c r="F9507" s="492"/>
      <c r="G9507" s="492"/>
      <c r="H9507" s="199"/>
      <c r="I9507" s="199"/>
    </row>
    <row r="9508" spans="2:9" x14ac:dyDescent="0.3">
      <c r="B9508" s="285"/>
      <c r="C9508" s="492"/>
      <c r="D9508" s="492"/>
      <c r="E9508" s="492"/>
      <c r="F9508" s="492"/>
      <c r="G9508" s="492"/>
      <c r="H9508" s="199"/>
      <c r="I9508" s="199"/>
    </row>
    <row r="9509" spans="2:9" x14ac:dyDescent="0.3">
      <c r="B9509" s="285"/>
      <c r="C9509" s="492"/>
      <c r="D9509" s="492"/>
      <c r="E9509" s="492"/>
      <c r="F9509" s="492"/>
      <c r="G9509" s="492"/>
      <c r="H9509" s="199"/>
      <c r="I9509" s="199"/>
    </row>
    <row r="9510" spans="2:9" x14ac:dyDescent="0.3">
      <c r="B9510" s="285"/>
      <c r="C9510" s="492"/>
      <c r="D9510" s="492"/>
      <c r="E9510" s="492"/>
      <c r="F9510" s="492"/>
      <c r="G9510" s="492"/>
      <c r="H9510" s="199"/>
      <c r="I9510" s="199"/>
    </row>
    <row r="9511" spans="2:9" x14ac:dyDescent="0.3">
      <c r="B9511" s="285"/>
      <c r="C9511" s="492"/>
      <c r="D9511" s="492"/>
      <c r="E9511" s="492"/>
      <c r="F9511" s="492"/>
      <c r="G9511" s="492"/>
      <c r="H9511" s="199"/>
      <c r="I9511" s="199"/>
    </row>
    <row r="9512" spans="2:9" x14ac:dyDescent="0.3">
      <c r="B9512" s="285"/>
      <c r="C9512" s="492"/>
      <c r="D9512" s="492"/>
      <c r="E9512" s="492"/>
      <c r="F9512" s="492"/>
      <c r="G9512" s="492"/>
      <c r="H9512" s="199"/>
      <c r="I9512" s="199"/>
    </row>
    <row r="9513" spans="2:9" x14ac:dyDescent="0.3">
      <c r="B9513" s="285"/>
      <c r="C9513" s="492"/>
      <c r="D9513" s="492"/>
      <c r="E9513" s="492"/>
      <c r="F9513" s="492"/>
      <c r="G9513" s="492"/>
      <c r="H9513" s="199"/>
      <c r="I9513" s="199"/>
    </row>
    <row r="9514" spans="2:9" x14ac:dyDescent="0.3">
      <c r="B9514" s="285"/>
      <c r="C9514" s="492"/>
      <c r="D9514" s="492"/>
      <c r="E9514" s="492"/>
      <c r="F9514" s="492"/>
      <c r="G9514" s="492"/>
      <c r="H9514" s="199"/>
      <c r="I9514" s="199"/>
    </row>
    <row r="9515" spans="2:9" x14ac:dyDescent="0.3">
      <c r="B9515" s="285"/>
      <c r="C9515" s="492"/>
      <c r="D9515" s="492"/>
      <c r="E9515" s="492"/>
      <c r="F9515" s="492"/>
      <c r="G9515" s="492"/>
      <c r="H9515" s="199"/>
      <c r="I9515" s="199"/>
    </row>
    <row r="9516" spans="2:9" x14ac:dyDescent="0.3">
      <c r="B9516" s="285"/>
      <c r="C9516" s="492"/>
      <c r="D9516" s="492"/>
      <c r="E9516" s="492"/>
      <c r="F9516" s="492"/>
      <c r="G9516" s="492"/>
      <c r="H9516" s="199"/>
      <c r="I9516" s="199"/>
    </row>
    <row r="9517" spans="2:9" x14ac:dyDescent="0.3">
      <c r="B9517" s="285"/>
      <c r="C9517" s="492"/>
      <c r="D9517" s="492"/>
      <c r="E9517" s="492"/>
      <c r="F9517" s="492"/>
      <c r="G9517" s="492"/>
      <c r="H9517" s="199"/>
      <c r="I9517" s="199"/>
    </row>
    <row r="9518" spans="2:9" x14ac:dyDescent="0.3">
      <c r="B9518" s="285"/>
      <c r="C9518" s="492"/>
      <c r="D9518" s="492"/>
      <c r="E9518" s="492"/>
      <c r="F9518" s="492"/>
      <c r="G9518" s="492"/>
      <c r="H9518" s="199"/>
      <c r="I9518" s="199"/>
    </row>
    <row r="9519" spans="2:9" x14ac:dyDescent="0.3">
      <c r="B9519" s="285"/>
      <c r="C9519" s="492"/>
      <c r="D9519" s="492"/>
      <c r="E9519" s="492"/>
      <c r="F9519" s="492"/>
      <c r="G9519" s="492"/>
      <c r="H9519" s="199"/>
      <c r="I9519" s="199"/>
    </row>
    <row r="9520" spans="2:9" x14ac:dyDescent="0.3">
      <c r="B9520" s="285"/>
      <c r="C9520" s="492"/>
      <c r="D9520" s="492"/>
      <c r="E9520" s="492"/>
      <c r="F9520" s="492"/>
      <c r="G9520" s="492"/>
      <c r="H9520" s="199"/>
      <c r="I9520" s="199"/>
    </row>
    <row r="9521" spans="2:9" x14ac:dyDescent="0.3">
      <c r="B9521" s="285"/>
      <c r="C9521" s="492"/>
      <c r="D9521" s="492"/>
      <c r="E9521" s="492"/>
      <c r="F9521" s="492"/>
      <c r="G9521" s="492"/>
      <c r="H9521" s="199"/>
      <c r="I9521" s="199"/>
    </row>
    <row r="9522" spans="2:9" x14ac:dyDescent="0.3">
      <c r="B9522" s="285"/>
      <c r="C9522" s="492"/>
      <c r="D9522" s="492"/>
      <c r="E9522" s="492"/>
      <c r="F9522" s="492"/>
      <c r="G9522" s="492"/>
      <c r="H9522" s="199"/>
      <c r="I9522" s="199"/>
    </row>
    <row r="9523" spans="2:9" x14ac:dyDescent="0.3">
      <c r="B9523" s="285"/>
      <c r="C9523" s="492"/>
      <c r="D9523" s="492"/>
      <c r="E9523" s="492"/>
      <c r="F9523" s="492"/>
      <c r="G9523" s="492"/>
      <c r="H9523" s="199"/>
      <c r="I9523" s="199"/>
    </row>
    <row r="9524" spans="2:9" x14ac:dyDescent="0.3">
      <c r="B9524" s="285"/>
      <c r="C9524" s="492"/>
      <c r="D9524" s="492"/>
      <c r="E9524" s="492"/>
      <c r="F9524" s="492"/>
      <c r="G9524" s="492"/>
      <c r="H9524" s="199"/>
      <c r="I9524" s="199"/>
    </row>
    <row r="9525" spans="2:9" x14ac:dyDescent="0.3">
      <c r="B9525" s="285"/>
      <c r="C9525" s="492"/>
      <c r="D9525" s="492"/>
      <c r="E9525" s="492"/>
      <c r="F9525" s="492"/>
      <c r="G9525" s="492"/>
      <c r="H9525" s="199"/>
      <c r="I9525" s="199"/>
    </row>
    <row r="9526" spans="2:9" x14ac:dyDescent="0.3">
      <c r="B9526" s="285"/>
      <c r="C9526" s="492"/>
      <c r="D9526" s="492"/>
      <c r="E9526" s="492"/>
      <c r="F9526" s="492"/>
      <c r="G9526" s="492"/>
      <c r="H9526" s="199"/>
      <c r="I9526" s="199"/>
    </row>
    <row r="9527" spans="2:9" x14ac:dyDescent="0.3">
      <c r="B9527" s="285"/>
      <c r="C9527" s="492"/>
      <c r="D9527" s="492"/>
      <c r="E9527" s="492"/>
      <c r="F9527" s="492"/>
      <c r="G9527" s="492"/>
      <c r="H9527" s="199"/>
      <c r="I9527" s="199"/>
    </row>
    <row r="9528" spans="2:9" x14ac:dyDescent="0.3">
      <c r="B9528" s="285"/>
      <c r="C9528" s="492"/>
      <c r="D9528" s="492"/>
      <c r="E9528" s="492"/>
      <c r="F9528" s="492"/>
      <c r="G9528" s="492"/>
      <c r="H9528" s="199"/>
      <c r="I9528" s="199"/>
    </row>
    <row r="9529" spans="2:9" x14ac:dyDescent="0.3">
      <c r="B9529" s="285"/>
      <c r="C9529" s="492"/>
      <c r="D9529" s="492"/>
      <c r="E9529" s="492"/>
      <c r="F9529" s="492"/>
      <c r="G9529" s="492"/>
      <c r="H9529" s="199"/>
      <c r="I9529" s="199"/>
    </row>
    <row r="9530" spans="2:9" x14ac:dyDescent="0.3">
      <c r="B9530" s="285"/>
      <c r="C9530" s="492"/>
      <c r="D9530" s="492"/>
      <c r="E9530" s="492"/>
      <c r="F9530" s="492"/>
      <c r="G9530" s="492"/>
      <c r="H9530" s="199"/>
      <c r="I9530" s="199"/>
    </row>
    <row r="9531" spans="2:9" x14ac:dyDescent="0.3">
      <c r="B9531" s="285"/>
      <c r="C9531" s="492"/>
      <c r="D9531" s="492"/>
      <c r="E9531" s="492"/>
      <c r="F9531" s="492"/>
      <c r="G9531" s="492"/>
      <c r="H9531" s="199"/>
      <c r="I9531" s="199"/>
    </row>
    <row r="9532" spans="2:9" x14ac:dyDescent="0.3">
      <c r="B9532" s="285"/>
      <c r="C9532" s="492"/>
      <c r="D9532" s="492"/>
      <c r="E9532" s="492"/>
      <c r="F9532" s="492"/>
      <c r="G9532" s="492"/>
      <c r="H9532" s="199"/>
      <c r="I9532" s="199"/>
    </row>
    <row r="9533" spans="2:9" x14ac:dyDescent="0.3">
      <c r="B9533" s="285"/>
      <c r="C9533" s="492"/>
      <c r="D9533" s="492"/>
      <c r="E9533" s="492"/>
      <c r="F9533" s="492"/>
      <c r="G9533" s="492"/>
      <c r="H9533" s="199"/>
      <c r="I9533" s="199"/>
    </row>
    <row r="9534" spans="2:9" x14ac:dyDescent="0.3">
      <c r="B9534" s="285"/>
      <c r="C9534" s="492"/>
      <c r="D9534" s="492"/>
      <c r="E9534" s="492"/>
      <c r="F9534" s="492"/>
      <c r="G9534" s="492"/>
      <c r="H9534" s="199"/>
      <c r="I9534" s="199"/>
    </row>
    <row r="9535" spans="2:9" x14ac:dyDescent="0.3">
      <c r="B9535" s="285"/>
      <c r="C9535" s="492"/>
      <c r="D9535" s="492"/>
      <c r="E9535" s="492"/>
      <c r="F9535" s="492"/>
      <c r="G9535" s="492"/>
      <c r="H9535" s="199"/>
      <c r="I9535" s="199"/>
    </row>
    <row r="9536" spans="2:9" x14ac:dyDescent="0.3">
      <c r="B9536" s="285"/>
      <c r="C9536" s="492"/>
      <c r="D9536" s="492"/>
      <c r="E9536" s="492"/>
      <c r="F9536" s="492"/>
      <c r="G9536" s="492"/>
      <c r="H9536" s="199"/>
      <c r="I9536" s="199"/>
    </row>
    <row r="9537" spans="2:9" x14ac:dyDescent="0.3">
      <c r="B9537" s="285"/>
      <c r="C9537" s="492"/>
      <c r="D9537" s="492"/>
      <c r="E9537" s="492"/>
      <c r="F9537" s="492"/>
      <c r="G9537" s="492"/>
      <c r="H9537" s="199"/>
      <c r="I9537" s="199"/>
    </row>
    <row r="9538" spans="2:9" x14ac:dyDescent="0.3">
      <c r="B9538" s="285"/>
      <c r="C9538" s="492"/>
      <c r="D9538" s="492"/>
      <c r="E9538" s="492"/>
      <c r="F9538" s="492"/>
      <c r="G9538" s="492"/>
      <c r="H9538" s="199"/>
      <c r="I9538" s="199"/>
    </row>
    <row r="9539" spans="2:9" x14ac:dyDescent="0.3">
      <c r="B9539" s="285"/>
      <c r="C9539" s="492"/>
      <c r="D9539" s="492"/>
      <c r="E9539" s="492"/>
      <c r="F9539" s="492"/>
      <c r="G9539" s="492"/>
      <c r="H9539" s="199"/>
      <c r="I9539" s="199"/>
    </row>
    <row r="9540" spans="2:9" x14ac:dyDescent="0.3">
      <c r="B9540" s="285"/>
      <c r="C9540" s="492"/>
      <c r="D9540" s="492"/>
      <c r="E9540" s="492"/>
      <c r="F9540" s="492"/>
      <c r="G9540" s="492"/>
      <c r="H9540" s="199"/>
      <c r="I9540" s="199"/>
    </row>
    <row r="9541" spans="2:9" x14ac:dyDescent="0.3">
      <c r="B9541" s="285"/>
      <c r="C9541" s="492"/>
      <c r="D9541" s="492"/>
      <c r="E9541" s="492"/>
      <c r="F9541" s="492"/>
      <c r="G9541" s="492"/>
      <c r="H9541" s="199"/>
      <c r="I9541" s="199"/>
    </row>
    <row r="9542" spans="2:9" x14ac:dyDescent="0.3">
      <c r="B9542" s="285"/>
      <c r="C9542" s="492"/>
      <c r="D9542" s="492"/>
      <c r="E9542" s="492"/>
      <c r="F9542" s="492"/>
      <c r="G9542" s="492"/>
      <c r="H9542" s="199"/>
      <c r="I9542" s="199"/>
    </row>
    <row r="9543" spans="2:9" x14ac:dyDescent="0.3">
      <c r="B9543" s="285"/>
      <c r="C9543" s="492"/>
      <c r="D9543" s="492"/>
      <c r="E9543" s="492"/>
      <c r="F9543" s="492"/>
      <c r="G9543" s="492"/>
      <c r="H9543" s="199"/>
      <c r="I9543" s="199"/>
    </row>
    <row r="9544" spans="2:9" x14ac:dyDescent="0.3">
      <c r="B9544" s="285"/>
      <c r="C9544" s="492"/>
      <c r="D9544" s="492"/>
      <c r="E9544" s="492"/>
      <c r="F9544" s="492"/>
      <c r="G9544" s="492"/>
      <c r="H9544" s="199"/>
      <c r="I9544" s="199"/>
    </row>
    <row r="9545" spans="2:9" x14ac:dyDescent="0.3">
      <c r="B9545" s="285"/>
      <c r="C9545" s="492"/>
      <c r="D9545" s="492"/>
      <c r="E9545" s="492"/>
      <c r="F9545" s="492"/>
      <c r="G9545" s="492"/>
      <c r="H9545" s="199"/>
      <c r="I9545" s="199"/>
    </row>
    <row r="9546" spans="2:9" x14ac:dyDescent="0.3">
      <c r="B9546" s="285"/>
      <c r="C9546" s="492"/>
      <c r="D9546" s="492"/>
      <c r="E9546" s="492"/>
      <c r="F9546" s="492"/>
      <c r="G9546" s="492"/>
      <c r="H9546" s="199"/>
      <c r="I9546" s="199"/>
    </row>
    <row r="9547" spans="2:9" x14ac:dyDescent="0.3">
      <c r="B9547" s="285"/>
      <c r="C9547" s="492"/>
      <c r="D9547" s="492"/>
      <c r="E9547" s="492"/>
      <c r="F9547" s="492"/>
      <c r="G9547" s="492"/>
      <c r="H9547" s="199"/>
      <c r="I9547" s="199"/>
    </row>
    <row r="9548" spans="2:9" x14ac:dyDescent="0.3">
      <c r="B9548" s="285"/>
      <c r="C9548" s="492"/>
      <c r="D9548" s="492"/>
      <c r="E9548" s="492"/>
      <c r="F9548" s="492"/>
      <c r="G9548" s="492"/>
      <c r="H9548" s="199"/>
      <c r="I9548" s="199"/>
    </row>
    <row r="9549" spans="2:9" x14ac:dyDescent="0.3">
      <c r="B9549" s="285"/>
      <c r="C9549" s="492"/>
      <c r="D9549" s="492"/>
      <c r="E9549" s="492"/>
      <c r="F9549" s="492"/>
      <c r="G9549" s="492"/>
      <c r="H9549" s="199"/>
      <c r="I9549" s="199"/>
    </row>
    <row r="9550" spans="2:9" x14ac:dyDescent="0.3">
      <c r="B9550" s="285"/>
      <c r="C9550" s="492"/>
      <c r="D9550" s="492"/>
      <c r="E9550" s="492"/>
      <c r="F9550" s="492"/>
      <c r="G9550" s="492"/>
      <c r="H9550" s="199"/>
      <c r="I9550" s="199"/>
    </row>
    <row r="9551" spans="2:9" x14ac:dyDescent="0.3">
      <c r="B9551" s="285"/>
      <c r="C9551" s="492"/>
      <c r="D9551" s="492"/>
      <c r="E9551" s="492"/>
      <c r="F9551" s="492"/>
      <c r="G9551" s="492"/>
      <c r="H9551" s="199"/>
      <c r="I9551" s="199"/>
    </row>
    <row r="9552" spans="2:9" x14ac:dyDescent="0.3">
      <c r="B9552" s="285"/>
      <c r="C9552" s="492"/>
      <c r="D9552" s="492"/>
      <c r="E9552" s="492"/>
      <c r="F9552" s="492"/>
      <c r="G9552" s="492"/>
      <c r="H9552" s="199"/>
      <c r="I9552" s="199"/>
    </row>
    <row r="9553" spans="2:9" x14ac:dyDescent="0.3">
      <c r="B9553" s="285"/>
      <c r="C9553" s="492"/>
      <c r="D9553" s="492"/>
      <c r="E9553" s="492"/>
      <c r="F9553" s="492"/>
      <c r="G9553" s="492"/>
      <c r="H9553" s="199"/>
      <c r="I9553" s="199"/>
    </row>
    <row r="9554" spans="2:9" x14ac:dyDescent="0.3">
      <c r="B9554" s="285"/>
      <c r="C9554" s="492"/>
      <c r="D9554" s="492"/>
      <c r="E9554" s="492"/>
      <c r="F9554" s="492"/>
      <c r="G9554" s="492"/>
      <c r="H9554" s="199"/>
      <c r="I9554" s="199"/>
    </row>
    <row r="9555" spans="2:9" x14ac:dyDescent="0.3">
      <c r="B9555" s="285"/>
      <c r="C9555" s="492"/>
      <c r="D9555" s="492"/>
      <c r="E9555" s="492"/>
      <c r="F9555" s="492"/>
      <c r="G9555" s="492"/>
      <c r="H9555" s="199"/>
      <c r="I9555" s="199"/>
    </row>
    <row r="9556" spans="2:9" x14ac:dyDescent="0.3">
      <c r="B9556" s="285"/>
      <c r="C9556" s="492"/>
      <c r="D9556" s="492"/>
      <c r="E9556" s="492"/>
      <c r="F9556" s="492"/>
      <c r="G9556" s="492"/>
      <c r="H9556" s="199"/>
      <c r="I9556" s="199"/>
    </row>
    <row r="9557" spans="2:9" x14ac:dyDescent="0.3">
      <c r="B9557" s="285"/>
      <c r="C9557" s="492"/>
      <c r="D9557" s="492"/>
      <c r="E9557" s="492"/>
      <c r="F9557" s="492"/>
      <c r="G9557" s="492"/>
      <c r="H9557" s="199"/>
      <c r="I9557" s="199"/>
    </row>
    <row r="9558" spans="2:9" x14ac:dyDescent="0.3">
      <c r="B9558" s="285"/>
      <c r="C9558" s="492"/>
      <c r="D9558" s="492"/>
      <c r="E9558" s="492"/>
      <c r="F9558" s="492"/>
      <c r="G9558" s="492"/>
      <c r="H9558" s="199"/>
      <c r="I9558" s="199"/>
    </row>
    <row r="9559" spans="2:9" x14ac:dyDescent="0.3">
      <c r="B9559" s="285"/>
      <c r="C9559" s="492"/>
      <c r="D9559" s="492"/>
      <c r="E9559" s="492"/>
      <c r="F9559" s="492"/>
      <c r="G9559" s="492"/>
      <c r="H9559" s="199"/>
      <c r="I9559" s="199"/>
    </row>
    <row r="9560" spans="2:9" x14ac:dyDescent="0.3">
      <c r="B9560" s="285"/>
      <c r="C9560" s="492"/>
      <c r="D9560" s="492"/>
      <c r="E9560" s="492"/>
      <c r="F9560" s="492"/>
      <c r="G9560" s="492"/>
      <c r="H9560" s="199"/>
      <c r="I9560" s="199"/>
    </row>
    <row r="9561" spans="2:9" x14ac:dyDescent="0.3">
      <c r="B9561" s="285"/>
      <c r="C9561" s="492"/>
      <c r="D9561" s="492"/>
      <c r="E9561" s="492"/>
      <c r="F9561" s="492"/>
      <c r="G9561" s="492"/>
      <c r="H9561" s="199"/>
      <c r="I9561" s="199"/>
    </row>
    <row r="9562" spans="2:9" x14ac:dyDescent="0.3">
      <c r="B9562" s="285"/>
      <c r="C9562" s="492"/>
      <c r="D9562" s="492"/>
      <c r="E9562" s="492"/>
      <c r="F9562" s="492"/>
      <c r="G9562" s="492"/>
      <c r="H9562" s="199"/>
      <c r="I9562" s="199"/>
    </row>
    <row r="9563" spans="2:9" x14ac:dyDescent="0.3">
      <c r="B9563" s="285"/>
      <c r="C9563" s="492"/>
      <c r="D9563" s="492"/>
      <c r="E9563" s="492"/>
      <c r="F9563" s="492"/>
      <c r="G9563" s="492"/>
      <c r="H9563" s="199"/>
      <c r="I9563" s="199"/>
    </row>
    <row r="9564" spans="2:9" x14ac:dyDescent="0.3">
      <c r="B9564" s="285"/>
      <c r="C9564" s="492"/>
      <c r="D9564" s="492"/>
      <c r="E9564" s="492"/>
      <c r="F9564" s="492"/>
      <c r="G9564" s="492"/>
      <c r="H9564" s="199"/>
      <c r="I9564" s="199"/>
    </row>
    <row r="9565" spans="2:9" x14ac:dyDescent="0.3">
      <c r="B9565" s="285"/>
      <c r="C9565" s="492"/>
      <c r="D9565" s="492"/>
      <c r="E9565" s="492"/>
      <c r="F9565" s="492"/>
      <c r="G9565" s="492"/>
      <c r="H9565" s="199"/>
      <c r="I9565" s="199"/>
    </row>
    <row r="9566" spans="2:9" x14ac:dyDescent="0.3">
      <c r="B9566" s="285"/>
      <c r="C9566" s="492"/>
      <c r="D9566" s="492"/>
      <c r="E9566" s="492"/>
      <c r="F9566" s="492"/>
      <c r="G9566" s="492"/>
      <c r="H9566" s="199"/>
      <c r="I9566" s="199"/>
    </row>
    <row r="9567" spans="2:9" x14ac:dyDescent="0.3">
      <c r="B9567" s="285"/>
      <c r="C9567" s="492"/>
      <c r="D9567" s="492"/>
      <c r="E9567" s="492"/>
      <c r="F9567" s="492"/>
      <c r="G9567" s="492"/>
      <c r="H9567" s="199"/>
      <c r="I9567" s="199"/>
    </row>
    <row r="9568" spans="2:9" x14ac:dyDescent="0.3">
      <c r="B9568" s="285"/>
      <c r="C9568" s="492"/>
      <c r="D9568" s="492"/>
      <c r="E9568" s="492"/>
      <c r="F9568" s="492"/>
      <c r="G9568" s="492"/>
      <c r="H9568" s="199"/>
      <c r="I9568" s="199"/>
    </row>
    <row r="9569" spans="2:9" x14ac:dyDescent="0.3">
      <c r="B9569" s="285"/>
      <c r="C9569" s="492"/>
      <c r="D9569" s="492"/>
      <c r="E9569" s="492"/>
      <c r="F9569" s="492"/>
      <c r="G9569" s="492"/>
      <c r="H9569" s="199"/>
      <c r="I9569" s="199"/>
    </row>
    <row r="9570" spans="2:9" x14ac:dyDescent="0.3">
      <c r="B9570" s="285"/>
      <c r="C9570" s="492"/>
      <c r="D9570" s="492"/>
      <c r="E9570" s="492"/>
      <c r="F9570" s="492"/>
      <c r="G9570" s="492"/>
      <c r="H9570" s="199"/>
      <c r="I9570" s="199"/>
    </row>
    <row r="9571" spans="2:9" x14ac:dyDescent="0.3">
      <c r="B9571" s="285"/>
      <c r="C9571" s="492"/>
      <c r="D9571" s="492"/>
      <c r="E9571" s="492"/>
      <c r="F9571" s="492"/>
      <c r="G9571" s="492"/>
      <c r="H9571" s="199"/>
      <c r="I9571" s="199"/>
    </row>
    <row r="9572" spans="2:9" x14ac:dyDescent="0.3">
      <c r="B9572" s="285"/>
      <c r="C9572" s="492"/>
      <c r="D9572" s="492"/>
      <c r="E9572" s="492"/>
      <c r="F9572" s="492"/>
      <c r="G9572" s="492"/>
      <c r="H9572" s="199"/>
      <c r="I9572" s="199"/>
    </row>
    <row r="9573" spans="2:9" x14ac:dyDescent="0.3">
      <c r="B9573" s="285"/>
      <c r="C9573" s="492"/>
      <c r="D9573" s="492"/>
      <c r="E9573" s="492"/>
      <c r="F9573" s="492"/>
      <c r="G9573" s="492"/>
      <c r="H9573" s="199"/>
      <c r="I9573" s="199"/>
    </row>
    <row r="9574" spans="2:9" x14ac:dyDescent="0.3">
      <c r="B9574" s="285"/>
      <c r="C9574" s="492"/>
      <c r="D9574" s="492"/>
      <c r="E9574" s="492"/>
      <c r="F9574" s="492"/>
      <c r="G9574" s="492"/>
      <c r="H9574" s="199"/>
      <c r="I9574" s="199"/>
    </row>
    <row r="9575" spans="2:9" x14ac:dyDescent="0.3">
      <c r="B9575" s="285"/>
      <c r="C9575" s="492"/>
      <c r="D9575" s="492"/>
      <c r="E9575" s="492"/>
      <c r="F9575" s="492"/>
      <c r="G9575" s="492"/>
      <c r="H9575" s="199"/>
      <c r="I9575" s="199"/>
    </row>
    <row r="9576" spans="2:9" x14ac:dyDescent="0.3">
      <c r="B9576" s="285"/>
      <c r="C9576" s="492"/>
      <c r="D9576" s="492"/>
      <c r="E9576" s="492"/>
      <c r="F9576" s="492"/>
      <c r="G9576" s="492"/>
      <c r="H9576" s="199"/>
      <c r="I9576" s="199"/>
    </row>
    <row r="9577" spans="2:9" x14ac:dyDescent="0.3">
      <c r="B9577" s="285"/>
      <c r="C9577" s="492"/>
      <c r="D9577" s="492"/>
      <c r="E9577" s="492"/>
      <c r="F9577" s="492"/>
      <c r="G9577" s="492"/>
      <c r="H9577" s="199"/>
      <c r="I9577" s="199"/>
    </row>
    <row r="9578" spans="2:9" x14ac:dyDescent="0.3">
      <c r="B9578" s="285"/>
      <c r="C9578" s="492"/>
      <c r="D9578" s="492"/>
      <c r="E9578" s="492"/>
      <c r="F9578" s="492"/>
      <c r="G9578" s="492"/>
      <c r="H9578" s="199"/>
      <c r="I9578" s="199"/>
    </row>
    <row r="9579" spans="2:9" x14ac:dyDescent="0.3">
      <c r="B9579" s="285"/>
      <c r="C9579" s="492"/>
      <c r="D9579" s="492"/>
      <c r="E9579" s="492"/>
      <c r="F9579" s="492"/>
      <c r="G9579" s="492"/>
      <c r="H9579" s="199"/>
      <c r="I9579" s="199"/>
    </row>
    <row r="9580" spans="2:9" x14ac:dyDescent="0.3">
      <c r="B9580" s="285"/>
      <c r="C9580" s="492"/>
      <c r="D9580" s="492"/>
      <c r="E9580" s="492"/>
      <c r="F9580" s="492"/>
      <c r="G9580" s="492"/>
      <c r="H9580" s="199"/>
      <c r="I9580" s="199"/>
    </row>
    <row r="9581" spans="2:9" x14ac:dyDescent="0.3">
      <c r="B9581" s="285"/>
      <c r="C9581" s="492"/>
      <c r="D9581" s="492"/>
      <c r="E9581" s="492"/>
      <c r="F9581" s="492"/>
      <c r="G9581" s="492"/>
      <c r="H9581" s="199"/>
      <c r="I9581" s="199"/>
    </row>
    <row r="9582" spans="2:9" x14ac:dyDescent="0.3">
      <c r="B9582" s="285"/>
      <c r="C9582" s="492"/>
      <c r="D9582" s="492"/>
      <c r="E9582" s="492"/>
      <c r="F9582" s="492"/>
      <c r="G9582" s="492"/>
      <c r="H9582" s="199"/>
      <c r="I9582" s="199"/>
    </row>
    <row r="9583" spans="2:9" x14ac:dyDescent="0.3">
      <c r="B9583" s="285"/>
      <c r="C9583" s="492"/>
      <c r="D9583" s="492"/>
      <c r="E9583" s="492"/>
      <c r="F9583" s="492"/>
      <c r="G9583" s="492"/>
      <c r="H9583" s="199"/>
      <c r="I9583" s="199"/>
    </row>
    <row r="9584" spans="2:9" x14ac:dyDescent="0.3">
      <c r="B9584" s="285"/>
      <c r="C9584" s="492"/>
      <c r="D9584" s="492"/>
      <c r="E9584" s="492"/>
      <c r="F9584" s="492"/>
      <c r="G9584" s="492"/>
      <c r="H9584" s="199"/>
      <c r="I9584" s="199"/>
    </row>
    <row r="9585" spans="2:9" x14ac:dyDescent="0.3">
      <c r="B9585" s="285"/>
      <c r="C9585" s="492"/>
      <c r="D9585" s="492"/>
      <c r="E9585" s="492"/>
      <c r="F9585" s="492"/>
      <c r="G9585" s="492"/>
      <c r="H9585" s="199"/>
      <c r="I9585" s="199"/>
    </row>
    <row r="9586" spans="2:9" x14ac:dyDescent="0.3">
      <c r="B9586" s="285"/>
      <c r="C9586" s="492"/>
      <c r="D9586" s="492"/>
      <c r="E9586" s="492"/>
      <c r="F9586" s="492"/>
      <c r="G9586" s="492"/>
      <c r="H9586" s="199"/>
      <c r="I9586" s="199"/>
    </row>
    <row r="9587" spans="2:9" x14ac:dyDescent="0.3">
      <c r="B9587" s="285"/>
      <c r="C9587" s="492"/>
      <c r="D9587" s="492"/>
      <c r="E9587" s="492"/>
      <c r="F9587" s="492"/>
      <c r="G9587" s="492"/>
      <c r="H9587" s="199"/>
      <c r="I9587" s="199"/>
    </row>
    <row r="9588" spans="2:9" x14ac:dyDescent="0.3">
      <c r="B9588" s="285"/>
      <c r="C9588" s="492"/>
      <c r="D9588" s="492"/>
      <c r="E9588" s="492"/>
      <c r="F9588" s="492"/>
      <c r="G9588" s="492"/>
      <c r="H9588" s="199"/>
      <c r="I9588" s="199"/>
    </row>
    <row r="9589" spans="2:9" x14ac:dyDescent="0.3">
      <c r="B9589" s="285"/>
      <c r="C9589" s="492"/>
      <c r="D9589" s="492"/>
      <c r="E9589" s="492"/>
      <c r="F9589" s="492"/>
      <c r="G9589" s="492"/>
      <c r="H9589" s="199"/>
      <c r="I9589" s="199"/>
    </row>
    <row r="9590" spans="2:9" x14ac:dyDescent="0.3">
      <c r="B9590" s="285"/>
      <c r="C9590" s="492"/>
      <c r="D9590" s="492"/>
      <c r="E9590" s="492"/>
      <c r="F9590" s="492"/>
      <c r="G9590" s="492"/>
      <c r="H9590" s="199"/>
      <c r="I9590" s="199"/>
    </row>
    <row r="9591" spans="2:9" x14ac:dyDescent="0.3">
      <c r="B9591" s="285"/>
      <c r="C9591" s="492"/>
      <c r="D9591" s="492"/>
      <c r="E9591" s="492"/>
      <c r="F9591" s="492"/>
      <c r="G9591" s="492"/>
      <c r="H9591" s="199"/>
      <c r="I9591" s="199"/>
    </row>
    <row r="9592" spans="2:9" x14ac:dyDescent="0.3">
      <c r="B9592" s="285"/>
      <c r="C9592" s="492"/>
      <c r="D9592" s="492"/>
      <c r="E9592" s="492"/>
      <c r="F9592" s="492"/>
      <c r="G9592" s="492"/>
      <c r="H9592" s="199"/>
      <c r="I9592" s="199"/>
    </row>
    <row r="9593" spans="2:9" x14ac:dyDescent="0.3">
      <c r="B9593" s="285"/>
      <c r="C9593" s="492"/>
      <c r="D9593" s="492"/>
      <c r="E9593" s="492"/>
      <c r="F9593" s="492"/>
      <c r="G9593" s="492"/>
      <c r="H9593" s="199"/>
      <c r="I9593" s="199"/>
    </row>
    <row r="9594" spans="2:9" x14ac:dyDescent="0.3">
      <c r="B9594" s="285"/>
      <c r="C9594" s="492"/>
      <c r="D9594" s="492"/>
      <c r="E9594" s="492"/>
      <c r="F9594" s="492"/>
      <c r="G9594" s="492"/>
      <c r="H9594" s="199"/>
      <c r="I9594" s="199"/>
    </row>
    <row r="9595" spans="2:9" x14ac:dyDescent="0.3">
      <c r="B9595" s="285"/>
      <c r="C9595" s="492"/>
      <c r="D9595" s="492"/>
      <c r="E9595" s="492"/>
      <c r="F9595" s="492"/>
      <c r="G9595" s="492"/>
      <c r="H9595" s="199"/>
      <c r="I9595" s="199"/>
    </row>
    <row r="9596" spans="2:9" x14ac:dyDescent="0.3">
      <c r="B9596" s="285"/>
      <c r="C9596" s="492"/>
      <c r="D9596" s="492"/>
      <c r="E9596" s="492"/>
      <c r="F9596" s="492"/>
      <c r="G9596" s="492"/>
      <c r="H9596" s="199"/>
      <c r="I9596" s="199"/>
    </row>
    <row r="9597" spans="2:9" x14ac:dyDescent="0.3">
      <c r="B9597" s="285"/>
      <c r="C9597" s="492"/>
      <c r="D9597" s="492"/>
      <c r="E9597" s="492"/>
      <c r="F9597" s="492"/>
      <c r="G9597" s="492"/>
      <c r="H9597" s="199"/>
      <c r="I9597" s="199"/>
    </row>
    <row r="9598" spans="2:9" x14ac:dyDescent="0.3">
      <c r="B9598" s="285"/>
      <c r="C9598" s="492"/>
      <c r="D9598" s="492"/>
      <c r="E9598" s="492"/>
      <c r="F9598" s="492"/>
      <c r="G9598" s="492"/>
      <c r="H9598" s="199"/>
      <c r="I9598" s="199"/>
    </row>
    <row r="9599" spans="2:9" x14ac:dyDescent="0.3">
      <c r="B9599" s="285"/>
      <c r="C9599" s="492"/>
      <c r="D9599" s="492"/>
      <c r="E9599" s="492"/>
      <c r="F9599" s="492"/>
      <c r="G9599" s="492"/>
      <c r="H9599" s="199"/>
      <c r="I9599" s="199"/>
    </row>
    <row r="9600" spans="2:9" x14ac:dyDescent="0.3">
      <c r="B9600" s="285"/>
      <c r="C9600" s="492"/>
      <c r="D9600" s="492"/>
      <c r="E9600" s="492"/>
      <c r="F9600" s="492"/>
      <c r="G9600" s="492"/>
      <c r="H9600" s="199"/>
      <c r="I9600" s="199"/>
    </row>
    <row r="9601" spans="2:9" x14ac:dyDescent="0.3">
      <c r="B9601" s="285"/>
      <c r="C9601" s="492"/>
      <c r="D9601" s="492"/>
      <c r="E9601" s="492"/>
      <c r="F9601" s="492"/>
      <c r="G9601" s="492"/>
      <c r="H9601" s="199"/>
      <c r="I9601" s="199"/>
    </row>
    <row r="9602" spans="2:9" x14ac:dyDescent="0.3">
      <c r="B9602" s="285"/>
      <c r="C9602" s="492"/>
      <c r="D9602" s="492"/>
      <c r="E9602" s="492"/>
      <c r="F9602" s="492"/>
      <c r="G9602" s="492"/>
      <c r="H9602" s="199"/>
      <c r="I9602" s="199"/>
    </row>
    <row r="9603" spans="2:9" x14ac:dyDescent="0.3">
      <c r="B9603" s="285"/>
      <c r="C9603" s="492"/>
      <c r="D9603" s="492"/>
      <c r="E9603" s="492"/>
      <c r="F9603" s="492"/>
      <c r="G9603" s="492"/>
      <c r="H9603" s="199"/>
      <c r="I9603" s="199"/>
    </row>
    <row r="9604" spans="2:9" x14ac:dyDescent="0.3">
      <c r="B9604" s="285"/>
      <c r="C9604" s="492"/>
      <c r="D9604" s="492"/>
      <c r="E9604" s="492"/>
      <c r="F9604" s="492"/>
      <c r="G9604" s="492"/>
      <c r="H9604" s="199"/>
      <c r="I9604" s="199"/>
    </row>
    <row r="9605" spans="2:9" x14ac:dyDescent="0.3">
      <c r="B9605" s="285"/>
      <c r="C9605" s="492"/>
      <c r="D9605" s="492"/>
      <c r="E9605" s="492"/>
      <c r="F9605" s="492"/>
      <c r="G9605" s="492"/>
      <c r="H9605" s="199"/>
      <c r="I9605" s="199"/>
    </row>
    <row r="9606" spans="2:9" x14ac:dyDescent="0.3">
      <c r="B9606" s="285"/>
      <c r="C9606" s="492"/>
      <c r="D9606" s="492"/>
      <c r="E9606" s="492"/>
      <c r="F9606" s="492"/>
      <c r="G9606" s="492"/>
      <c r="H9606" s="199"/>
      <c r="I9606" s="199"/>
    </row>
    <row r="9607" spans="2:9" x14ac:dyDescent="0.3">
      <c r="B9607" s="285"/>
      <c r="C9607" s="492"/>
      <c r="D9607" s="492"/>
      <c r="E9607" s="492"/>
      <c r="F9607" s="492"/>
      <c r="G9607" s="492"/>
      <c r="H9607" s="199"/>
      <c r="I9607" s="199"/>
    </row>
    <row r="9608" spans="2:9" x14ac:dyDescent="0.3">
      <c r="B9608" s="285"/>
      <c r="C9608" s="492"/>
      <c r="D9608" s="492"/>
      <c r="E9608" s="492"/>
      <c r="F9608" s="492"/>
      <c r="G9608" s="492"/>
      <c r="H9608" s="199"/>
      <c r="I9608" s="199"/>
    </row>
    <row r="9609" spans="2:9" x14ac:dyDescent="0.3">
      <c r="B9609" s="285"/>
      <c r="C9609" s="492"/>
      <c r="D9609" s="492"/>
      <c r="E9609" s="492"/>
      <c r="F9609" s="492"/>
      <c r="G9609" s="492"/>
      <c r="H9609" s="199"/>
      <c r="I9609" s="199"/>
    </row>
    <row r="9610" spans="2:9" x14ac:dyDescent="0.3">
      <c r="B9610" s="285"/>
      <c r="C9610" s="492"/>
      <c r="D9610" s="492"/>
      <c r="E9610" s="492"/>
      <c r="F9610" s="492"/>
      <c r="G9610" s="492"/>
      <c r="H9610" s="199"/>
      <c r="I9610" s="199"/>
    </row>
    <row r="9611" spans="2:9" x14ac:dyDescent="0.3">
      <c r="B9611" s="285"/>
      <c r="C9611" s="492"/>
      <c r="D9611" s="492"/>
      <c r="E9611" s="492"/>
      <c r="F9611" s="492"/>
      <c r="G9611" s="492"/>
      <c r="H9611" s="199"/>
      <c r="I9611" s="199"/>
    </row>
    <row r="9612" spans="2:9" x14ac:dyDescent="0.3">
      <c r="B9612" s="285"/>
      <c r="C9612" s="492"/>
      <c r="D9612" s="492"/>
      <c r="E9612" s="492"/>
      <c r="F9612" s="492"/>
      <c r="G9612" s="492"/>
      <c r="H9612" s="199"/>
      <c r="I9612" s="199"/>
    </row>
    <row r="9613" spans="2:9" x14ac:dyDescent="0.3">
      <c r="B9613" s="285"/>
      <c r="C9613" s="492"/>
      <c r="D9613" s="492"/>
      <c r="E9613" s="492"/>
      <c r="F9613" s="492"/>
      <c r="G9613" s="492"/>
      <c r="H9613" s="199"/>
      <c r="I9613" s="199"/>
    </row>
    <row r="9614" spans="2:9" x14ac:dyDescent="0.3">
      <c r="B9614" s="285"/>
      <c r="C9614" s="492"/>
      <c r="D9614" s="492"/>
      <c r="E9614" s="492"/>
      <c r="F9614" s="492"/>
      <c r="G9614" s="492"/>
      <c r="H9614" s="199"/>
      <c r="I9614" s="199"/>
    </row>
    <row r="9615" spans="2:9" x14ac:dyDescent="0.3">
      <c r="B9615" s="285"/>
      <c r="C9615" s="492"/>
      <c r="D9615" s="492"/>
      <c r="E9615" s="492"/>
      <c r="F9615" s="492"/>
      <c r="G9615" s="492"/>
      <c r="H9615" s="199"/>
      <c r="I9615" s="199"/>
    </row>
    <row r="9616" spans="2:9" x14ac:dyDescent="0.3">
      <c r="B9616" s="285"/>
      <c r="C9616" s="492"/>
      <c r="D9616" s="492"/>
      <c r="E9616" s="492"/>
      <c r="F9616" s="492"/>
      <c r="G9616" s="492"/>
      <c r="H9616" s="199"/>
      <c r="I9616" s="199"/>
    </row>
    <row r="9617" spans="2:9" x14ac:dyDescent="0.3">
      <c r="B9617" s="285"/>
      <c r="C9617" s="492"/>
      <c r="D9617" s="492"/>
      <c r="E9617" s="492"/>
      <c r="F9617" s="492"/>
      <c r="G9617" s="492"/>
      <c r="H9617" s="199"/>
      <c r="I9617" s="199"/>
    </row>
    <row r="9618" spans="2:9" x14ac:dyDescent="0.3">
      <c r="B9618" s="285"/>
      <c r="C9618" s="492"/>
      <c r="D9618" s="492"/>
      <c r="E9618" s="492"/>
      <c r="F9618" s="492"/>
      <c r="G9618" s="492"/>
      <c r="H9618" s="199"/>
      <c r="I9618" s="199"/>
    </row>
    <row r="9619" spans="2:9" x14ac:dyDescent="0.3">
      <c r="B9619" s="285"/>
      <c r="C9619" s="492"/>
      <c r="D9619" s="492"/>
      <c r="E9619" s="492"/>
      <c r="F9619" s="492"/>
      <c r="G9619" s="492"/>
      <c r="H9619" s="199"/>
      <c r="I9619" s="199"/>
    </row>
    <row r="9620" spans="2:9" x14ac:dyDescent="0.3">
      <c r="B9620" s="285"/>
      <c r="C9620" s="492"/>
      <c r="D9620" s="492"/>
      <c r="E9620" s="492"/>
      <c r="F9620" s="492"/>
      <c r="G9620" s="492"/>
      <c r="H9620" s="199"/>
      <c r="I9620" s="199"/>
    </row>
    <row r="9621" spans="2:9" x14ac:dyDescent="0.3">
      <c r="B9621" s="285"/>
      <c r="C9621" s="492"/>
      <c r="D9621" s="492"/>
      <c r="E9621" s="492"/>
      <c r="F9621" s="492"/>
      <c r="G9621" s="492"/>
      <c r="H9621" s="199"/>
      <c r="I9621" s="199"/>
    </row>
    <row r="9622" spans="2:9" x14ac:dyDescent="0.3">
      <c r="B9622" s="285"/>
      <c r="C9622" s="492"/>
      <c r="D9622" s="492"/>
      <c r="E9622" s="492"/>
      <c r="F9622" s="492"/>
      <c r="G9622" s="492"/>
      <c r="H9622" s="199"/>
      <c r="I9622" s="199"/>
    </row>
    <row r="9623" spans="2:9" x14ac:dyDescent="0.3">
      <c r="B9623" s="285"/>
      <c r="C9623" s="492"/>
      <c r="D9623" s="492"/>
      <c r="E9623" s="492"/>
      <c r="F9623" s="492"/>
      <c r="G9623" s="492"/>
      <c r="H9623" s="199"/>
      <c r="I9623" s="199"/>
    </row>
    <row r="9624" spans="2:9" x14ac:dyDescent="0.3">
      <c r="B9624" s="285"/>
      <c r="C9624" s="492"/>
      <c r="D9624" s="492"/>
      <c r="E9624" s="492"/>
      <c r="F9624" s="492"/>
      <c r="G9624" s="492"/>
      <c r="H9624" s="199"/>
      <c r="I9624" s="199"/>
    </row>
    <row r="9625" spans="2:9" x14ac:dyDescent="0.3">
      <c r="B9625" s="285"/>
      <c r="C9625" s="492"/>
      <c r="D9625" s="492"/>
      <c r="E9625" s="492"/>
      <c r="F9625" s="492"/>
      <c r="G9625" s="492"/>
      <c r="H9625" s="199"/>
      <c r="I9625" s="199"/>
    </row>
    <row r="9626" spans="2:9" x14ac:dyDescent="0.3">
      <c r="B9626" s="285"/>
      <c r="C9626" s="492"/>
      <c r="D9626" s="492"/>
      <c r="E9626" s="492"/>
      <c r="F9626" s="492"/>
      <c r="G9626" s="492"/>
      <c r="H9626" s="199"/>
      <c r="I9626" s="199"/>
    </row>
    <row r="9627" spans="2:9" x14ac:dyDescent="0.3">
      <c r="B9627" s="285"/>
      <c r="C9627" s="492"/>
      <c r="D9627" s="492"/>
      <c r="E9627" s="492"/>
      <c r="F9627" s="492"/>
      <c r="G9627" s="492"/>
      <c r="H9627" s="199"/>
      <c r="I9627" s="199"/>
    </row>
    <row r="9628" spans="2:9" x14ac:dyDescent="0.3">
      <c r="B9628" s="285"/>
      <c r="C9628" s="492"/>
      <c r="D9628" s="492"/>
      <c r="E9628" s="492"/>
      <c r="F9628" s="492"/>
      <c r="G9628" s="492"/>
      <c r="H9628" s="199"/>
      <c r="I9628" s="199"/>
    </row>
    <row r="9629" spans="2:9" x14ac:dyDescent="0.3">
      <c r="B9629" s="285"/>
      <c r="C9629" s="492"/>
      <c r="D9629" s="492"/>
      <c r="E9629" s="492"/>
      <c r="F9629" s="492"/>
      <c r="G9629" s="492"/>
      <c r="H9629" s="199"/>
      <c r="I9629" s="199"/>
    </row>
    <row r="9630" spans="2:9" x14ac:dyDescent="0.3">
      <c r="B9630" s="285"/>
      <c r="C9630" s="492"/>
      <c r="D9630" s="492"/>
      <c r="E9630" s="492"/>
      <c r="F9630" s="492"/>
      <c r="G9630" s="492"/>
      <c r="H9630" s="199"/>
      <c r="I9630" s="199"/>
    </row>
    <row r="9631" spans="2:9" x14ac:dyDescent="0.3">
      <c r="B9631" s="285"/>
      <c r="C9631" s="492"/>
      <c r="D9631" s="492"/>
      <c r="E9631" s="492"/>
      <c r="F9631" s="492"/>
      <c r="G9631" s="492"/>
      <c r="H9631" s="199"/>
      <c r="I9631" s="199"/>
    </row>
    <row r="9632" spans="2:9" x14ac:dyDescent="0.3">
      <c r="B9632" s="285"/>
      <c r="C9632" s="492"/>
      <c r="D9632" s="492"/>
      <c r="E9632" s="492"/>
      <c r="F9632" s="492"/>
      <c r="G9632" s="492"/>
      <c r="H9632" s="199"/>
      <c r="I9632" s="199"/>
    </row>
    <row r="9633" spans="2:9" x14ac:dyDescent="0.3">
      <c r="B9633" s="285"/>
      <c r="C9633" s="492"/>
      <c r="D9633" s="492"/>
      <c r="E9633" s="492"/>
      <c r="F9633" s="492"/>
      <c r="G9633" s="492"/>
      <c r="H9633" s="199"/>
      <c r="I9633" s="199"/>
    </row>
    <row r="9634" spans="2:9" x14ac:dyDescent="0.3">
      <c r="B9634" s="285"/>
      <c r="C9634" s="492"/>
      <c r="D9634" s="492"/>
      <c r="E9634" s="492"/>
      <c r="F9634" s="492"/>
      <c r="G9634" s="492"/>
      <c r="H9634" s="199"/>
      <c r="I9634" s="199"/>
    </row>
    <row r="9635" spans="2:9" x14ac:dyDescent="0.3">
      <c r="B9635" s="285"/>
      <c r="C9635" s="492"/>
      <c r="D9635" s="492"/>
      <c r="E9635" s="492"/>
      <c r="F9635" s="492"/>
      <c r="G9635" s="492"/>
      <c r="H9635" s="199"/>
      <c r="I9635" s="199"/>
    </row>
    <row r="9636" spans="2:9" x14ac:dyDescent="0.3">
      <c r="B9636" s="285"/>
      <c r="C9636" s="492"/>
      <c r="D9636" s="492"/>
      <c r="E9636" s="492"/>
      <c r="F9636" s="492"/>
      <c r="G9636" s="492"/>
      <c r="H9636" s="199"/>
      <c r="I9636" s="199"/>
    </row>
    <row r="9637" spans="2:9" x14ac:dyDescent="0.3">
      <c r="B9637" s="285"/>
      <c r="C9637" s="492"/>
      <c r="D9637" s="492"/>
      <c r="E9637" s="492"/>
      <c r="F9637" s="492"/>
      <c r="G9637" s="492"/>
      <c r="H9637" s="199"/>
      <c r="I9637" s="199"/>
    </row>
    <row r="9638" spans="2:9" x14ac:dyDescent="0.3">
      <c r="B9638" s="285"/>
      <c r="C9638" s="492"/>
      <c r="D9638" s="492"/>
      <c r="E9638" s="492"/>
      <c r="F9638" s="492"/>
      <c r="G9638" s="492"/>
      <c r="H9638" s="199"/>
      <c r="I9638" s="199"/>
    </row>
    <row r="9639" spans="2:9" x14ac:dyDescent="0.3">
      <c r="B9639" s="285"/>
      <c r="C9639" s="492"/>
      <c r="D9639" s="492"/>
      <c r="E9639" s="492"/>
      <c r="F9639" s="492"/>
      <c r="G9639" s="492"/>
      <c r="H9639" s="199"/>
      <c r="I9639" s="199"/>
    </row>
    <row r="9640" spans="2:9" x14ac:dyDescent="0.3">
      <c r="B9640" s="285"/>
      <c r="C9640" s="492"/>
      <c r="D9640" s="492"/>
      <c r="E9640" s="492"/>
      <c r="F9640" s="492"/>
      <c r="G9640" s="492"/>
      <c r="H9640" s="199"/>
      <c r="I9640" s="199"/>
    </row>
    <row r="9641" spans="2:9" x14ac:dyDescent="0.3">
      <c r="B9641" s="285"/>
      <c r="C9641" s="492"/>
      <c r="D9641" s="492"/>
      <c r="E9641" s="492"/>
      <c r="F9641" s="492"/>
      <c r="G9641" s="492"/>
      <c r="H9641" s="199"/>
      <c r="I9641" s="199"/>
    </row>
    <row r="9642" spans="2:9" x14ac:dyDescent="0.3">
      <c r="B9642" s="285"/>
      <c r="C9642" s="492"/>
      <c r="D9642" s="492"/>
      <c r="E9642" s="492"/>
      <c r="F9642" s="492"/>
      <c r="G9642" s="492"/>
      <c r="H9642" s="199"/>
      <c r="I9642" s="199"/>
    </row>
    <row r="9643" spans="2:9" x14ac:dyDescent="0.3">
      <c r="B9643" s="285"/>
      <c r="C9643" s="492"/>
      <c r="D9643" s="492"/>
      <c r="E9643" s="492"/>
      <c r="F9643" s="492"/>
      <c r="G9643" s="492"/>
      <c r="H9643" s="199"/>
      <c r="I9643" s="199"/>
    </row>
    <row r="9644" spans="2:9" x14ac:dyDescent="0.3">
      <c r="B9644" s="285"/>
      <c r="C9644" s="492"/>
      <c r="D9644" s="492"/>
      <c r="E9644" s="492"/>
      <c r="F9644" s="492"/>
      <c r="G9644" s="492"/>
      <c r="H9644" s="199"/>
      <c r="I9644" s="199"/>
    </row>
    <row r="9645" spans="2:9" x14ac:dyDescent="0.3">
      <c r="B9645" s="285"/>
      <c r="C9645" s="492"/>
      <c r="D9645" s="492"/>
      <c r="E9645" s="492"/>
      <c r="F9645" s="492"/>
      <c r="G9645" s="492"/>
      <c r="H9645" s="199"/>
      <c r="I9645" s="199"/>
    </row>
    <row r="9646" spans="2:9" x14ac:dyDescent="0.3">
      <c r="B9646" s="285"/>
      <c r="C9646" s="492"/>
      <c r="D9646" s="492"/>
      <c r="E9646" s="492"/>
      <c r="F9646" s="492"/>
      <c r="G9646" s="492"/>
      <c r="H9646" s="199"/>
      <c r="I9646" s="199"/>
    </row>
    <row r="9647" spans="2:9" x14ac:dyDescent="0.3">
      <c r="B9647" s="285"/>
      <c r="C9647" s="492"/>
      <c r="D9647" s="492"/>
      <c r="E9647" s="492"/>
      <c r="F9647" s="492"/>
      <c r="G9647" s="492"/>
      <c r="H9647" s="199"/>
      <c r="I9647" s="199"/>
    </row>
    <row r="9648" spans="2:9" x14ac:dyDescent="0.3">
      <c r="B9648" s="285"/>
      <c r="C9648" s="492"/>
      <c r="D9648" s="492"/>
      <c r="E9648" s="492"/>
      <c r="F9648" s="492"/>
      <c r="G9648" s="492"/>
      <c r="H9648" s="199"/>
      <c r="I9648" s="199"/>
    </row>
    <row r="9649" spans="2:9" x14ac:dyDescent="0.3">
      <c r="B9649" s="285"/>
      <c r="C9649" s="492"/>
      <c r="D9649" s="492"/>
      <c r="E9649" s="492"/>
      <c r="F9649" s="492"/>
      <c r="G9649" s="492"/>
      <c r="H9649" s="199"/>
      <c r="I9649" s="199"/>
    </row>
    <row r="9650" spans="2:9" x14ac:dyDescent="0.3">
      <c r="B9650" s="285"/>
      <c r="C9650" s="492"/>
      <c r="D9650" s="492"/>
      <c r="E9650" s="492"/>
      <c r="F9650" s="492"/>
      <c r="G9650" s="492"/>
      <c r="H9650" s="199"/>
      <c r="I9650" s="199"/>
    </row>
    <row r="9651" spans="2:9" x14ac:dyDescent="0.3">
      <c r="B9651" s="285"/>
      <c r="C9651" s="492"/>
      <c r="D9651" s="492"/>
      <c r="E9651" s="492"/>
      <c r="F9651" s="492"/>
      <c r="G9651" s="492"/>
      <c r="H9651" s="199"/>
      <c r="I9651" s="199"/>
    </row>
    <row r="9652" spans="2:9" x14ac:dyDescent="0.3">
      <c r="B9652" s="285"/>
      <c r="C9652" s="492"/>
      <c r="D9652" s="492"/>
      <c r="E9652" s="492"/>
      <c r="F9652" s="492"/>
      <c r="G9652" s="492"/>
      <c r="H9652" s="199"/>
      <c r="I9652" s="199"/>
    </row>
    <row r="9653" spans="2:9" x14ac:dyDescent="0.3">
      <c r="B9653" s="285"/>
      <c r="C9653" s="492"/>
      <c r="D9653" s="492"/>
      <c r="E9653" s="492"/>
      <c r="F9653" s="492"/>
      <c r="G9653" s="492"/>
      <c r="H9653" s="199"/>
      <c r="I9653" s="199"/>
    </row>
    <row r="9654" spans="2:9" x14ac:dyDescent="0.3">
      <c r="B9654" s="285"/>
      <c r="C9654" s="492"/>
      <c r="D9654" s="492"/>
      <c r="E9654" s="492"/>
      <c r="F9654" s="492"/>
      <c r="G9654" s="492"/>
      <c r="H9654" s="199"/>
      <c r="I9654" s="199"/>
    </row>
    <row r="9655" spans="2:9" x14ac:dyDescent="0.3">
      <c r="B9655" s="285"/>
      <c r="C9655" s="492"/>
      <c r="D9655" s="492"/>
      <c r="E9655" s="492"/>
      <c r="F9655" s="492"/>
      <c r="G9655" s="492"/>
      <c r="H9655" s="199"/>
      <c r="I9655" s="199"/>
    </row>
    <row r="9656" spans="2:9" x14ac:dyDescent="0.3">
      <c r="B9656" s="285"/>
      <c r="C9656" s="492"/>
      <c r="D9656" s="492"/>
      <c r="E9656" s="492"/>
      <c r="F9656" s="492"/>
      <c r="G9656" s="492"/>
      <c r="H9656" s="199"/>
      <c r="I9656" s="199"/>
    </row>
    <row r="9657" spans="2:9" x14ac:dyDescent="0.3">
      <c r="B9657" s="285"/>
      <c r="C9657" s="492"/>
      <c r="D9657" s="492"/>
      <c r="E9657" s="492"/>
      <c r="F9657" s="492"/>
      <c r="G9657" s="492"/>
      <c r="H9657" s="199"/>
      <c r="I9657" s="199"/>
    </row>
    <row r="9658" spans="2:9" x14ac:dyDescent="0.3">
      <c r="B9658" s="285"/>
      <c r="C9658" s="492"/>
      <c r="D9658" s="492"/>
      <c r="E9658" s="492"/>
      <c r="F9658" s="492"/>
      <c r="G9658" s="492"/>
      <c r="H9658" s="199"/>
      <c r="I9658" s="199"/>
    </row>
    <row r="9659" spans="2:9" x14ac:dyDescent="0.3">
      <c r="B9659" s="285"/>
      <c r="C9659" s="492"/>
      <c r="D9659" s="492"/>
      <c r="E9659" s="492"/>
      <c r="F9659" s="492"/>
      <c r="G9659" s="492"/>
      <c r="H9659" s="199"/>
      <c r="I9659" s="199"/>
    </row>
    <row r="9660" spans="2:9" x14ac:dyDescent="0.3">
      <c r="B9660" s="285"/>
      <c r="C9660" s="492"/>
      <c r="D9660" s="492"/>
      <c r="E9660" s="492"/>
      <c r="F9660" s="492"/>
      <c r="G9660" s="492"/>
      <c r="H9660" s="199"/>
      <c r="I9660" s="199"/>
    </row>
    <row r="9661" spans="2:9" x14ac:dyDescent="0.3">
      <c r="B9661" s="285"/>
      <c r="C9661" s="492"/>
      <c r="D9661" s="492"/>
      <c r="E9661" s="492"/>
      <c r="F9661" s="492"/>
      <c r="G9661" s="492"/>
      <c r="H9661" s="199"/>
      <c r="I9661" s="199"/>
    </row>
    <row r="9662" spans="2:9" x14ac:dyDescent="0.3">
      <c r="B9662" s="285"/>
      <c r="C9662" s="492"/>
      <c r="D9662" s="492"/>
      <c r="E9662" s="492"/>
      <c r="F9662" s="492"/>
      <c r="G9662" s="492"/>
      <c r="H9662" s="199"/>
      <c r="I9662" s="199"/>
    </row>
    <row r="9663" spans="2:9" x14ac:dyDescent="0.3">
      <c r="B9663" s="285"/>
      <c r="C9663" s="492"/>
      <c r="D9663" s="492"/>
      <c r="E9663" s="492"/>
      <c r="F9663" s="492"/>
      <c r="G9663" s="492"/>
      <c r="H9663" s="199"/>
      <c r="I9663" s="199"/>
    </row>
    <row r="9664" spans="2:9" x14ac:dyDescent="0.3">
      <c r="B9664" s="285"/>
      <c r="C9664" s="492"/>
      <c r="D9664" s="492"/>
      <c r="E9664" s="492"/>
      <c r="F9664" s="492"/>
      <c r="G9664" s="492"/>
      <c r="H9664" s="199"/>
      <c r="I9664" s="199"/>
    </row>
    <row r="9665" spans="2:9" x14ac:dyDescent="0.3">
      <c r="B9665" s="285"/>
      <c r="C9665" s="492"/>
      <c r="D9665" s="492"/>
      <c r="E9665" s="492"/>
      <c r="F9665" s="492"/>
      <c r="G9665" s="492"/>
      <c r="H9665" s="199"/>
      <c r="I9665" s="199"/>
    </row>
    <row r="9666" spans="2:9" x14ac:dyDescent="0.3">
      <c r="B9666" s="285"/>
      <c r="C9666" s="492"/>
      <c r="D9666" s="492"/>
      <c r="E9666" s="492"/>
      <c r="F9666" s="492"/>
      <c r="G9666" s="492"/>
      <c r="H9666" s="199"/>
      <c r="I9666" s="199"/>
    </row>
    <row r="9667" spans="2:9" x14ac:dyDescent="0.3">
      <c r="B9667" s="285"/>
      <c r="C9667" s="492"/>
      <c r="D9667" s="492"/>
      <c r="E9667" s="492"/>
      <c r="F9667" s="492"/>
      <c r="G9667" s="492"/>
      <c r="H9667" s="199"/>
      <c r="I9667" s="199"/>
    </row>
    <row r="9668" spans="2:9" x14ac:dyDescent="0.3">
      <c r="B9668" s="285"/>
      <c r="C9668" s="492"/>
      <c r="D9668" s="492"/>
      <c r="E9668" s="492"/>
      <c r="F9668" s="492"/>
      <c r="G9668" s="492"/>
      <c r="H9668" s="199"/>
      <c r="I9668" s="199"/>
    </row>
    <row r="9669" spans="2:9" x14ac:dyDescent="0.3">
      <c r="B9669" s="285"/>
      <c r="C9669" s="492"/>
      <c r="D9669" s="492"/>
      <c r="E9669" s="492"/>
      <c r="F9669" s="492"/>
      <c r="G9669" s="492"/>
      <c r="H9669" s="199"/>
      <c r="I9669" s="199"/>
    </row>
    <row r="9670" spans="2:9" x14ac:dyDescent="0.3">
      <c r="B9670" s="285"/>
      <c r="C9670" s="492"/>
      <c r="D9670" s="492"/>
      <c r="E9670" s="492"/>
      <c r="F9670" s="492"/>
      <c r="G9670" s="492"/>
      <c r="H9670" s="199"/>
      <c r="I9670" s="199"/>
    </row>
    <row r="9671" spans="2:9" x14ac:dyDescent="0.3">
      <c r="B9671" s="285"/>
      <c r="C9671" s="492"/>
      <c r="D9671" s="492"/>
      <c r="E9671" s="492"/>
      <c r="F9671" s="492"/>
      <c r="G9671" s="492"/>
      <c r="H9671" s="199"/>
      <c r="I9671" s="199"/>
    </row>
    <row r="9672" spans="2:9" x14ac:dyDescent="0.3">
      <c r="B9672" s="285"/>
      <c r="C9672" s="492"/>
      <c r="D9672" s="492"/>
      <c r="E9672" s="492"/>
      <c r="F9672" s="492"/>
      <c r="G9672" s="492"/>
      <c r="H9672" s="199"/>
      <c r="I9672" s="199"/>
    </row>
    <row r="9673" spans="2:9" x14ac:dyDescent="0.3">
      <c r="B9673" s="285"/>
      <c r="C9673" s="492"/>
      <c r="D9673" s="492"/>
      <c r="E9673" s="492"/>
      <c r="F9673" s="492"/>
      <c r="G9673" s="492"/>
      <c r="H9673" s="199"/>
      <c r="I9673" s="199"/>
    </row>
    <row r="9674" spans="2:9" x14ac:dyDescent="0.3">
      <c r="B9674" s="285"/>
      <c r="C9674" s="492"/>
      <c r="D9674" s="492"/>
      <c r="E9674" s="492"/>
      <c r="F9674" s="492"/>
      <c r="G9674" s="492"/>
      <c r="H9674" s="199"/>
      <c r="I9674" s="199"/>
    </row>
    <row r="9675" spans="2:9" x14ac:dyDescent="0.3">
      <c r="B9675" s="285"/>
      <c r="C9675" s="492"/>
      <c r="D9675" s="492"/>
      <c r="E9675" s="492"/>
      <c r="F9675" s="492"/>
      <c r="G9675" s="492"/>
      <c r="H9675" s="199"/>
      <c r="I9675" s="199"/>
    </row>
    <row r="9676" spans="2:9" x14ac:dyDescent="0.3">
      <c r="B9676" s="285"/>
      <c r="C9676" s="492"/>
      <c r="D9676" s="492"/>
      <c r="E9676" s="492"/>
      <c r="F9676" s="492"/>
      <c r="G9676" s="492"/>
      <c r="H9676" s="199"/>
      <c r="I9676" s="199"/>
    </row>
    <row r="9677" spans="2:9" x14ac:dyDescent="0.3">
      <c r="B9677" s="285"/>
      <c r="C9677" s="492"/>
      <c r="D9677" s="492"/>
      <c r="E9677" s="492"/>
      <c r="F9677" s="492"/>
      <c r="G9677" s="492"/>
      <c r="H9677" s="199"/>
      <c r="I9677" s="199"/>
    </row>
    <row r="9678" spans="2:9" x14ac:dyDescent="0.3">
      <c r="B9678" s="285"/>
      <c r="C9678" s="492"/>
      <c r="D9678" s="492"/>
      <c r="E9678" s="492"/>
      <c r="F9678" s="492"/>
      <c r="G9678" s="492"/>
      <c r="H9678" s="199"/>
      <c r="I9678" s="199"/>
    </row>
    <row r="9679" spans="2:9" x14ac:dyDescent="0.3">
      <c r="B9679" s="285"/>
      <c r="C9679" s="492"/>
      <c r="D9679" s="492"/>
      <c r="E9679" s="492"/>
      <c r="F9679" s="492"/>
      <c r="G9679" s="492"/>
      <c r="H9679" s="199"/>
      <c r="I9679" s="199"/>
    </row>
    <row r="9680" spans="2:9" x14ac:dyDescent="0.3">
      <c r="B9680" s="285"/>
      <c r="C9680" s="492"/>
      <c r="D9680" s="492"/>
      <c r="E9680" s="492"/>
      <c r="F9680" s="492"/>
      <c r="G9680" s="492"/>
      <c r="H9680" s="199"/>
      <c r="I9680" s="199"/>
    </row>
    <row r="9681" spans="2:9" x14ac:dyDescent="0.3">
      <c r="B9681" s="285"/>
      <c r="C9681" s="492"/>
      <c r="D9681" s="492"/>
      <c r="E9681" s="492"/>
      <c r="F9681" s="492"/>
      <c r="G9681" s="492"/>
      <c r="H9681" s="199"/>
      <c r="I9681" s="199"/>
    </row>
    <row r="9682" spans="2:9" x14ac:dyDescent="0.3">
      <c r="B9682" s="285"/>
      <c r="C9682" s="492"/>
      <c r="D9682" s="492"/>
      <c r="E9682" s="492"/>
      <c r="F9682" s="492"/>
      <c r="G9682" s="492"/>
      <c r="H9682" s="199"/>
      <c r="I9682" s="199"/>
    </row>
    <row r="9683" spans="2:9" x14ac:dyDescent="0.3">
      <c r="B9683" s="285"/>
      <c r="C9683" s="492"/>
      <c r="D9683" s="492"/>
      <c r="E9683" s="492"/>
      <c r="F9683" s="492"/>
      <c r="G9683" s="492"/>
      <c r="H9683" s="199"/>
      <c r="I9683" s="199"/>
    </row>
    <row r="9684" spans="2:9" x14ac:dyDescent="0.3">
      <c r="B9684" s="285"/>
      <c r="C9684" s="492"/>
      <c r="D9684" s="492"/>
      <c r="E9684" s="492"/>
      <c r="F9684" s="492"/>
      <c r="G9684" s="492"/>
      <c r="H9684" s="199"/>
      <c r="I9684" s="199"/>
    </row>
    <row r="9685" spans="2:9" x14ac:dyDescent="0.3">
      <c r="B9685" s="285"/>
      <c r="C9685" s="492"/>
      <c r="D9685" s="492"/>
      <c r="E9685" s="492"/>
      <c r="F9685" s="492"/>
      <c r="G9685" s="492"/>
      <c r="H9685" s="199"/>
      <c r="I9685" s="199"/>
    </row>
    <row r="9686" spans="2:9" x14ac:dyDescent="0.3">
      <c r="B9686" s="285"/>
      <c r="C9686" s="492"/>
      <c r="D9686" s="492"/>
      <c r="E9686" s="492"/>
      <c r="F9686" s="492"/>
      <c r="G9686" s="492"/>
      <c r="H9686" s="199"/>
      <c r="I9686" s="199"/>
    </row>
    <row r="9687" spans="2:9" x14ac:dyDescent="0.3">
      <c r="B9687" s="285"/>
      <c r="C9687" s="492"/>
      <c r="D9687" s="492"/>
      <c r="E9687" s="492"/>
      <c r="F9687" s="492"/>
      <c r="G9687" s="492"/>
      <c r="H9687" s="199"/>
      <c r="I9687" s="199"/>
    </row>
    <row r="9688" spans="2:9" x14ac:dyDescent="0.3">
      <c r="B9688" s="285"/>
      <c r="C9688" s="492"/>
      <c r="D9688" s="492"/>
      <c r="E9688" s="492"/>
      <c r="F9688" s="492"/>
      <c r="G9688" s="492"/>
      <c r="H9688" s="199"/>
      <c r="I9688" s="199"/>
    </row>
    <row r="9689" spans="2:9" x14ac:dyDescent="0.3">
      <c r="B9689" s="285"/>
      <c r="C9689" s="492"/>
      <c r="D9689" s="492"/>
      <c r="E9689" s="492"/>
      <c r="F9689" s="492"/>
      <c r="G9689" s="492"/>
      <c r="H9689" s="199"/>
      <c r="I9689" s="199"/>
    </row>
    <row r="9690" spans="2:9" x14ac:dyDescent="0.3">
      <c r="B9690" s="285"/>
      <c r="C9690" s="492"/>
      <c r="D9690" s="492"/>
      <c r="E9690" s="492"/>
      <c r="F9690" s="492"/>
      <c r="G9690" s="492"/>
      <c r="H9690" s="199"/>
      <c r="I9690" s="199"/>
    </row>
    <row r="9691" spans="2:9" x14ac:dyDescent="0.3">
      <c r="B9691" s="285"/>
      <c r="C9691" s="492"/>
      <c r="D9691" s="492"/>
      <c r="E9691" s="492"/>
      <c r="F9691" s="492"/>
      <c r="G9691" s="492"/>
      <c r="H9691" s="199"/>
      <c r="I9691" s="199"/>
    </row>
    <row r="9692" spans="2:9" x14ac:dyDescent="0.3">
      <c r="B9692" s="285"/>
      <c r="C9692" s="492"/>
      <c r="D9692" s="492"/>
      <c r="E9692" s="492"/>
      <c r="F9692" s="492"/>
      <c r="G9692" s="492"/>
      <c r="H9692" s="199"/>
      <c r="I9692" s="199"/>
    </row>
    <row r="9693" spans="2:9" x14ac:dyDescent="0.3">
      <c r="B9693" s="285"/>
      <c r="C9693" s="492"/>
      <c r="D9693" s="492"/>
      <c r="E9693" s="492"/>
      <c r="F9693" s="492"/>
      <c r="G9693" s="492"/>
      <c r="H9693" s="199"/>
      <c r="I9693" s="199"/>
    </row>
    <row r="9694" spans="2:9" x14ac:dyDescent="0.3">
      <c r="B9694" s="285"/>
      <c r="C9694" s="492"/>
      <c r="D9694" s="492"/>
      <c r="E9694" s="492"/>
      <c r="F9694" s="492"/>
      <c r="G9694" s="492"/>
      <c r="H9694" s="199"/>
      <c r="I9694" s="199"/>
    </row>
    <row r="9695" spans="2:9" x14ac:dyDescent="0.3">
      <c r="B9695" s="285"/>
      <c r="C9695" s="492"/>
      <c r="D9695" s="492"/>
      <c r="E9695" s="492"/>
      <c r="F9695" s="492"/>
      <c r="G9695" s="492"/>
      <c r="H9695" s="199"/>
      <c r="I9695" s="199"/>
    </row>
    <row r="9696" spans="2:9" x14ac:dyDescent="0.3">
      <c r="B9696" s="285"/>
      <c r="C9696" s="492"/>
      <c r="D9696" s="492"/>
      <c r="E9696" s="492"/>
      <c r="F9696" s="492"/>
      <c r="G9696" s="492"/>
      <c r="H9696" s="199"/>
      <c r="I9696" s="199"/>
    </row>
    <row r="9697" spans="2:9" x14ac:dyDescent="0.3">
      <c r="B9697" s="285"/>
      <c r="C9697" s="492"/>
      <c r="D9697" s="492"/>
      <c r="E9697" s="492"/>
      <c r="F9697" s="492"/>
      <c r="G9697" s="492"/>
      <c r="H9697" s="199"/>
      <c r="I9697" s="199"/>
    </row>
    <row r="9698" spans="2:9" x14ac:dyDescent="0.3">
      <c r="B9698" s="285"/>
      <c r="C9698" s="492"/>
      <c r="D9698" s="492"/>
      <c r="E9698" s="492"/>
      <c r="F9698" s="492"/>
      <c r="G9698" s="492"/>
      <c r="H9698" s="199"/>
      <c r="I9698" s="199"/>
    </row>
    <row r="9699" spans="2:9" x14ac:dyDescent="0.3">
      <c r="B9699" s="285"/>
      <c r="C9699" s="492"/>
      <c r="D9699" s="492"/>
      <c r="E9699" s="492"/>
      <c r="F9699" s="492"/>
      <c r="G9699" s="492"/>
      <c r="H9699" s="199"/>
      <c r="I9699" s="199"/>
    </row>
    <row r="9700" spans="2:9" x14ac:dyDescent="0.3">
      <c r="B9700" s="285"/>
      <c r="C9700" s="492"/>
      <c r="D9700" s="492"/>
      <c r="E9700" s="492"/>
      <c r="F9700" s="492"/>
      <c r="G9700" s="492"/>
      <c r="H9700" s="199"/>
      <c r="I9700" s="199"/>
    </row>
    <row r="9701" spans="2:9" x14ac:dyDescent="0.3">
      <c r="B9701" s="285"/>
      <c r="C9701" s="492"/>
      <c r="D9701" s="492"/>
      <c r="E9701" s="492"/>
      <c r="F9701" s="492"/>
      <c r="G9701" s="492"/>
      <c r="H9701" s="199"/>
      <c r="I9701" s="199"/>
    </row>
    <row r="9702" spans="2:9" x14ac:dyDescent="0.3">
      <c r="B9702" s="285"/>
      <c r="C9702" s="492"/>
      <c r="D9702" s="492"/>
      <c r="E9702" s="492"/>
      <c r="F9702" s="492"/>
      <c r="G9702" s="492"/>
      <c r="H9702" s="199"/>
      <c r="I9702" s="199"/>
    </row>
    <row r="9703" spans="2:9" x14ac:dyDescent="0.3">
      <c r="B9703" s="285"/>
      <c r="C9703" s="492"/>
      <c r="D9703" s="492"/>
      <c r="E9703" s="492"/>
      <c r="F9703" s="492"/>
      <c r="G9703" s="492"/>
      <c r="H9703" s="199"/>
      <c r="I9703" s="199"/>
    </row>
    <row r="9704" spans="2:9" x14ac:dyDescent="0.3">
      <c r="B9704" s="285"/>
      <c r="C9704" s="492"/>
      <c r="D9704" s="492"/>
      <c r="E9704" s="492"/>
      <c r="F9704" s="492"/>
      <c r="G9704" s="492"/>
      <c r="H9704" s="199"/>
      <c r="I9704" s="199"/>
    </row>
    <row r="9705" spans="2:9" x14ac:dyDescent="0.3">
      <c r="B9705" s="285"/>
      <c r="C9705" s="492"/>
      <c r="D9705" s="492"/>
      <c r="E9705" s="492"/>
      <c r="F9705" s="492"/>
      <c r="G9705" s="492"/>
      <c r="H9705" s="199"/>
      <c r="I9705" s="199"/>
    </row>
    <row r="9706" spans="2:9" x14ac:dyDescent="0.3">
      <c r="B9706" s="285"/>
      <c r="C9706" s="492"/>
      <c r="D9706" s="492"/>
      <c r="E9706" s="492"/>
      <c r="F9706" s="492"/>
      <c r="G9706" s="492"/>
      <c r="H9706" s="199"/>
      <c r="I9706" s="199"/>
    </row>
    <row r="9707" spans="2:9" x14ac:dyDescent="0.3">
      <c r="B9707" s="285"/>
      <c r="C9707" s="492"/>
      <c r="D9707" s="492"/>
      <c r="E9707" s="492"/>
      <c r="F9707" s="492"/>
      <c r="G9707" s="492"/>
      <c r="H9707" s="199"/>
      <c r="I9707" s="199"/>
    </row>
    <row r="9708" spans="2:9" x14ac:dyDescent="0.3">
      <c r="B9708" s="285"/>
      <c r="C9708" s="492"/>
      <c r="D9708" s="492"/>
      <c r="E9708" s="492"/>
      <c r="F9708" s="492"/>
      <c r="G9708" s="492"/>
      <c r="H9708" s="199"/>
      <c r="I9708" s="199"/>
    </row>
    <row r="9709" spans="2:9" x14ac:dyDescent="0.3">
      <c r="B9709" s="285"/>
      <c r="C9709" s="492"/>
      <c r="D9709" s="492"/>
      <c r="E9709" s="492"/>
      <c r="F9709" s="492"/>
      <c r="G9709" s="492"/>
      <c r="H9709" s="199"/>
      <c r="I9709" s="199"/>
    </row>
    <row r="9710" spans="2:9" x14ac:dyDescent="0.3">
      <c r="B9710" s="285"/>
      <c r="C9710" s="492"/>
      <c r="D9710" s="492"/>
      <c r="E9710" s="492"/>
      <c r="F9710" s="492"/>
      <c r="G9710" s="492"/>
      <c r="H9710" s="199"/>
      <c r="I9710" s="199"/>
    </row>
    <row r="9711" spans="2:9" x14ac:dyDescent="0.3">
      <c r="B9711" s="285"/>
      <c r="C9711" s="492"/>
      <c r="D9711" s="492"/>
      <c r="E9711" s="492"/>
      <c r="F9711" s="492"/>
      <c r="G9711" s="492"/>
      <c r="H9711" s="199"/>
      <c r="I9711" s="199"/>
    </row>
    <row r="9712" spans="2:9" x14ac:dyDescent="0.3">
      <c r="B9712" s="285"/>
      <c r="C9712" s="492"/>
      <c r="D9712" s="492"/>
      <c r="E9712" s="492"/>
      <c r="F9712" s="492"/>
      <c r="G9712" s="492"/>
      <c r="H9712" s="199"/>
      <c r="I9712" s="199"/>
    </row>
    <row r="9713" spans="2:9" x14ac:dyDescent="0.3">
      <c r="B9713" s="285"/>
      <c r="C9713" s="492"/>
      <c r="D9713" s="492"/>
      <c r="E9713" s="492"/>
      <c r="F9713" s="492"/>
      <c r="G9713" s="492"/>
      <c r="H9713" s="199"/>
      <c r="I9713" s="199"/>
    </row>
    <row r="9714" spans="2:9" x14ac:dyDescent="0.3">
      <c r="B9714" s="285"/>
      <c r="C9714" s="492"/>
      <c r="D9714" s="492"/>
      <c r="E9714" s="492"/>
      <c r="F9714" s="492"/>
      <c r="G9714" s="492"/>
      <c r="H9714" s="199"/>
      <c r="I9714" s="199"/>
    </row>
    <row r="9715" spans="2:9" x14ac:dyDescent="0.3">
      <c r="B9715" s="285"/>
      <c r="C9715" s="492"/>
      <c r="D9715" s="492"/>
      <c r="E9715" s="492"/>
      <c r="F9715" s="492"/>
      <c r="G9715" s="492"/>
      <c r="H9715" s="199"/>
      <c r="I9715" s="199"/>
    </row>
    <row r="9716" spans="2:9" x14ac:dyDescent="0.3">
      <c r="B9716" s="285"/>
      <c r="C9716" s="492"/>
      <c r="D9716" s="492"/>
      <c r="E9716" s="492"/>
      <c r="F9716" s="492"/>
      <c r="G9716" s="492"/>
      <c r="H9716" s="199"/>
      <c r="I9716" s="199"/>
    </row>
    <row r="9717" spans="2:9" x14ac:dyDescent="0.3">
      <c r="B9717" s="285"/>
      <c r="C9717" s="492"/>
      <c r="D9717" s="492"/>
      <c r="E9717" s="492"/>
      <c r="F9717" s="492"/>
      <c r="G9717" s="492"/>
      <c r="H9717" s="199"/>
      <c r="I9717" s="199"/>
    </row>
    <row r="9718" spans="2:9" x14ac:dyDescent="0.3">
      <c r="B9718" s="285"/>
      <c r="C9718" s="492"/>
      <c r="D9718" s="492"/>
      <c r="E9718" s="492"/>
      <c r="F9718" s="492"/>
      <c r="G9718" s="492"/>
      <c r="H9718" s="199"/>
      <c r="I9718" s="199"/>
    </row>
    <row r="9719" spans="2:9" x14ac:dyDescent="0.3">
      <c r="B9719" s="285"/>
      <c r="C9719" s="492"/>
      <c r="D9719" s="492"/>
      <c r="E9719" s="492"/>
      <c r="F9719" s="492"/>
      <c r="G9719" s="492"/>
      <c r="H9719" s="199"/>
      <c r="I9719" s="199"/>
    </row>
    <row r="9720" spans="2:9" x14ac:dyDescent="0.3">
      <c r="B9720" s="285"/>
      <c r="C9720" s="492"/>
      <c r="D9720" s="492"/>
      <c r="E9720" s="492"/>
      <c r="F9720" s="492"/>
      <c r="G9720" s="492"/>
      <c r="H9720" s="199"/>
      <c r="I9720" s="199"/>
    </row>
    <row r="9721" spans="2:9" x14ac:dyDescent="0.3">
      <c r="B9721" s="285"/>
      <c r="C9721" s="492"/>
      <c r="D9721" s="492"/>
      <c r="E9721" s="492"/>
      <c r="F9721" s="492"/>
      <c r="G9721" s="492"/>
      <c r="H9721" s="199"/>
      <c r="I9721" s="199"/>
    </row>
    <row r="9722" spans="2:9" x14ac:dyDescent="0.3">
      <c r="B9722" s="285"/>
      <c r="C9722" s="492"/>
      <c r="D9722" s="492"/>
      <c r="E9722" s="492"/>
      <c r="F9722" s="492"/>
      <c r="G9722" s="492"/>
      <c r="H9722" s="199"/>
      <c r="I9722" s="199"/>
    </row>
    <row r="9723" spans="2:9" x14ac:dyDescent="0.3">
      <c r="B9723" s="285"/>
      <c r="C9723" s="492"/>
      <c r="D9723" s="492"/>
      <c r="E9723" s="492"/>
      <c r="F9723" s="492"/>
      <c r="G9723" s="492"/>
      <c r="H9723" s="199"/>
      <c r="I9723" s="199"/>
    </row>
    <row r="9724" spans="2:9" x14ac:dyDescent="0.3">
      <c r="B9724" s="285"/>
      <c r="C9724" s="492"/>
      <c r="D9724" s="492"/>
      <c r="E9724" s="492"/>
      <c r="F9724" s="492"/>
      <c r="G9724" s="492"/>
      <c r="H9724" s="199"/>
      <c r="I9724" s="199"/>
    </row>
    <row r="9725" spans="2:9" x14ac:dyDescent="0.3">
      <c r="B9725" s="285"/>
      <c r="C9725" s="492"/>
      <c r="D9725" s="492"/>
      <c r="E9725" s="492"/>
      <c r="F9725" s="492"/>
      <c r="G9725" s="492"/>
      <c r="H9725" s="199"/>
      <c r="I9725" s="199"/>
    </row>
    <row r="9726" spans="2:9" x14ac:dyDescent="0.3">
      <c r="B9726" s="285"/>
      <c r="C9726" s="492"/>
      <c r="D9726" s="492"/>
      <c r="E9726" s="492"/>
      <c r="F9726" s="492"/>
      <c r="G9726" s="492"/>
      <c r="H9726" s="199"/>
      <c r="I9726" s="199"/>
    </row>
    <row r="9727" spans="2:9" x14ac:dyDescent="0.3">
      <c r="B9727" s="285"/>
      <c r="C9727" s="492"/>
      <c r="D9727" s="492"/>
      <c r="E9727" s="492"/>
      <c r="F9727" s="492"/>
      <c r="G9727" s="492"/>
      <c r="H9727" s="199"/>
      <c r="I9727" s="199"/>
    </row>
    <row r="9728" spans="2:9" x14ac:dyDescent="0.3">
      <c r="B9728" s="285"/>
      <c r="C9728" s="492"/>
      <c r="D9728" s="492"/>
      <c r="E9728" s="492"/>
      <c r="F9728" s="492"/>
      <c r="G9728" s="492"/>
      <c r="H9728" s="199"/>
      <c r="I9728" s="199"/>
    </row>
    <row r="9729" spans="2:9" x14ac:dyDescent="0.3">
      <c r="B9729" s="285"/>
      <c r="C9729" s="492"/>
      <c r="D9729" s="492"/>
      <c r="E9729" s="492"/>
      <c r="F9729" s="492"/>
      <c r="G9729" s="492"/>
      <c r="H9729" s="199"/>
      <c r="I9729" s="199"/>
    </row>
    <row r="9730" spans="2:9" x14ac:dyDescent="0.3">
      <c r="B9730" s="285"/>
      <c r="C9730" s="492"/>
      <c r="D9730" s="492"/>
      <c r="E9730" s="492"/>
      <c r="F9730" s="492"/>
      <c r="G9730" s="492"/>
      <c r="H9730" s="199"/>
      <c r="I9730" s="199"/>
    </row>
    <row r="9731" spans="2:9" x14ac:dyDescent="0.3">
      <c r="B9731" s="285"/>
      <c r="C9731" s="492"/>
      <c r="D9731" s="492"/>
      <c r="E9731" s="492"/>
      <c r="F9731" s="492"/>
      <c r="G9731" s="492"/>
      <c r="H9731" s="199"/>
      <c r="I9731" s="199"/>
    </row>
    <row r="9732" spans="2:9" x14ac:dyDescent="0.3">
      <c r="B9732" s="285"/>
      <c r="C9732" s="492"/>
      <c r="D9732" s="492"/>
      <c r="E9732" s="492"/>
      <c r="F9732" s="492"/>
      <c r="G9732" s="492"/>
      <c r="H9732" s="199"/>
      <c r="I9732" s="199"/>
    </row>
    <row r="9733" spans="2:9" x14ac:dyDescent="0.3">
      <c r="B9733" s="285"/>
      <c r="C9733" s="492"/>
      <c r="D9733" s="492"/>
      <c r="E9733" s="492"/>
      <c r="F9733" s="492"/>
      <c r="G9733" s="492"/>
      <c r="H9733" s="199"/>
      <c r="I9733" s="199"/>
    </row>
    <row r="9734" spans="2:9" x14ac:dyDescent="0.3">
      <c r="B9734" s="285"/>
      <c r="C9734" s="492"/>
      <c r="D9734" s="492"/>
      <c r="E9734" s="492"/>
      <c r="F9734" s="492"/>
      <c r="G9734" s="492"/>
      <c r="H9734" s="199"/>
      <c r="I9734" s="199"/>
    </row>
    <row r="9735" spans="2:9" x14ac:dyDescent="0.3">
      <c r="B9735" s="285"/>
      <c r="C9735" s="492"/>
      <c r="D9735" s="492"/>
      <c r="E9735" s="492"/>
      <c r="F9735" s="492"/>
      <c r="G9735" s="492"/>
      <c r="H9735" s="199"/>
      <c r="I9735" s="199"/>
    </row>
    <row r="9736" spans="2:9" x14ac:dyDescent="0.3">
      <c r="B9736" s="285"/>
      <c r="C9736" s="492"/>
      <c r="D9736" s="492"/>
      <c r="E9736" s="492"/>
      <c r="F9736" s="492"/>
      <c r="G9736" s="492"/>
      <c r="H9736" s="199"/>
      <c r="I9736" s="199"/>
    </row>
    <row r="9737" spans="2:9" x14ac:dyDescent="0.3">
      <c r="B9737" s="285"/>
      <c r="C9737" s="492"/>
      <c r="D9737" s="492"/>
      <c r="E9737" s="492"/>
      <c r="F9737" s="492"/>
      <c r="G9737" s="492"/>
      <c r="H9737" s="199"/>
      <c r="I9737" s="199"/>
    </row>
    <row r="9738" spans="2:9" x14ac:dyDescent="0.3">
      <c r="B9738" s="285"/>
      <c r="C9738" s="492"/>
      <c r="D9738" s="492"/>
      <c r="E9738" s="492"/>
      <c r="F9738" s="492"/>
      <c r="G9738" s="492"/>
      <c r="H9738" s="199"/>
      <c r="I9738" s="199"/>
    </row>
    <row r="9739" spans="2:9" x14ac:dyDescent="0.3">
      <c r="B9739" s="285"/>
      <c r="C9739" s="492"/>
      <c r="D9739" s="492"/>
      <c r="E9739" s="492"/>
      <c r="F9739" s="492"/>
      <c r="G9739" s="492"/>
      <c r="H9739" s="199"/>
      <c r="I9739" s="199"/>
    </row>
    <row r="9740" spans="2:9" x14ac:dyDescent="0.3">
      <c r="B9740" s="285"/>
      <c r="C9740" s="492"/>
      <c r="D9740" s="492"/>
      <c r="E9740" s="492"/>
      <c r="F9740" s="492"/>
      <c r="G9740" s="492"/>
      <c r="H9740" s="199"/>
      <c r="I9740" s="199"/>
    </row>
    <row r="9741" spans="2:9" x14ac:dyDescent="0.3">
      <c r="B9741" s="285"/>
      <c r="C9741" s="492"/>
      <c r="D9741" s="492"/>
      <c r="E9741" s="492"/>
      <c r="F9741" s="492"/>
      <c r="G9741" s="492"/>
      <c r="H9741" s="199"/>
      <c r="I9741" s="199"/>
    </row>
    <row r="9742" spans="2:9" x14ac:dyDescent="0.3">
      <c r="B9742" s="285"/>
      <c r="C9742" s="492"/>
      <c r="D9742" s="492"/>
      <c r="E9742" s="492"/>
      <c r="F9742" s="492"/>
      <c r="G9742" s="492"/>
      <c r="H9742" s="199"/>
      <c r="I9742" s="199"/>
    </row>
    <row r="9743" spans="2:9" x14ac:dyDescent="0.3">
      <c r="B9743" s="285"/>
      <c r="C9743" s="492"/>
      <c r="D9743" s="492"/>
      <c r="E9743" s="492"/>
      <c r="F9743" s="492"/>
      <c r="G9743" s="492"/>
      <c r="H9743" s="199"/>
      <c r="I9743" s="199"/>
    </row>
    <row r="9744" spans="2:9" x14ac:dyDescent="0.3">
      <c r="B9744" s="285"/>
      <c r="C9744" s="492"/>
      <c r="D9744" s="492"/>
      <c r="E9744" s="492"/>
      <c r="F9744" s="492"/>
      <c r="G9744" s="492"/>
      <c r="H9744" s="199"/>
      <c r="I9744" s="199"/>
    </row>
    <row r="9745" spans="2:9" x14ac:dyDescent="0.3">
      <c r="B9745" s="285"/>
      <c r="C9745" s="492"/>
      <c r="D9745" s="492"/>
      <c r="E9745" s="492"/>
      <c r="F9745" s="492"/>
      <c r="G9745" s="492"/>
      <c r="H9745" s="199"/>
      <c r="I9745" s="199"/>
    </row>
    <row r="9746" spans="2:9" x14ac:dyDescent="0.3">
      <c r="B9746" s="285"/>
      <c r="C9746" s="492"/>
      <c r="D9746" s="492"/>
      <c r="E9746" s="492"/>
      <c r="F9746" s="492"/>
      <c r="G9746" s="492"/>
      <c r="H9746" s="199"/>
      <c r="I9746" s="199"/>
    </row>
    <row r="9747" spans="2:9" x14ac:dyDescent="0.3">
      <c r="B9747" s="285"/>
      <c r="C9747" s="492"/>
      <c r="D9747" s="492"/>
      <c r="E9747" s="492"/>
      <c r="F9747" s="492"/>
      <c r="G9747" s="492"/>
      <c r="H9747" s="199"/>
      <c r="I9747" s="199"/>
    </row>
    <row r="9748" spans="2:9" x14ac:dyDescent="0.3">
      <c r="B9748" s="285"/>
      <c r="C9748" s="492"/>
      <c r="D9748" s="492"/>
      <c r="E9748" s="492"/>
      <c r="F9748" s="492"/>
      <c r="G9748" s="492"/>
      <c r="H9748" s="199"/>
      <c r="I9748" s="199"/>
    </row>
    <row r="9749" spans="2:9" x14ac:dyDescent="0.3">
      <c r="B9749" s="285"/>
      <c r="C9749" s="492"/>
      <c r="D9749" s="492"/>
      <c r="E9749" s="492"/>
      <c r="F9749" s="492"/>
      <c r="G9749" s="492"/>
      <c r="H9749" s="199"/>
      <c r="I9749" s="199"/>
    </row>
    <row r="9750" spans="2:9" x14ac:dyDescent="0.3">
      <c r="B9750" s="285"/>
      <c r="C9750" s="492"/>
      <c r="D9750" s="492"/>
      <c r="E9750" s="492"/>
      <c r="F9750" s="492"/>
      <c r="G9750" s="492"/>
      <c r="H9750" s="199"/>
      <c r="I9750" s="199"/>
    </row>
    <row r="9751" spans="2:9" x14ac:dyDescent="0.3">
      <c r="B9751" s="285"/>
      <c r="C9751" s="492"/>
      <c r="D9751" s="492"/>
      <c r="E9751" s="492"/>
      <c r="F9751" s="492"/>
      <c r="G9751" s="492"/>
      <c r="H9751" s="199"/>
      <c r="I9751" s="199"/>
    </row>
    <row r="9752" spans="2:9" x14ac:dyDescent="0.3">
      <c r="B9752" s="285"/>
      <c r="C9752" s="492"/>
      <c r="D9752" s="492"/>
      <c r="E9752" s="492"/>
      <c r="F9752" s="492"/>
      <c r="G9752" s="492"/>
      <c r="H9752" s="199"/>
      <c r="I9752" s="199"/>
    </row>
    <row r="9753" spans="2:9" x14ac:dyDescent="0.3">
      <c r="B9753" s="285"/>
      <c r="C9753" s="492"/>
      <c r="D9753" s="492"/>
      <c r="E9753" s="492"/>
      <c r="F9753" s="492"/>
      <c r="G9753" s="492"/>
      <c r="H9753" s="199"/>
      <c r="I9753" s="199"/>
    </row>
    <row r="9754" spans="2:9" x14ac:dyDescent="0.3">
      <c r="B9754" s="285"/>
      <c r="C9754" s="492"/>
      <c r="D9754" s="492"/>
      <c r="E9754" s="492"/>
      <c r="F9754" s="492"/>
      <c r="G9754" s="492"/>
      <c r="H9754" s="199"/>
      <c r="I9754" s="199"/>
    </row>
    <row r="9755" spans="2:9" x14ac:dyDescent="0.3">
      <c r="B9755" s="285"/>
      <c r="C9755" s="492"/>
      <c r="D9755" s="492"/>
      <c r="E9755" s="492"/>
      <c r="F9755" s="492"/>
      <c r="G9755" s="492"/>
      <c r="H9755" s="199"/>
      <c r="I9755" s="199"/>
    </row>
    <row r="9756" spans="2:9" x14ac:dyDescent="0.3">
      <c r="B9756" s="285"/>
      <c r="C9756" s="492"/>
      <c r="D9756" s="492"/>
      <c r="E9756" s="492"/>
      <c r="F9756" s="492"/>
      <c r="G9756" s="492"/>
      <c r="H9756" s="199"/>
      <c r="I9756" s="199"/>
    </row>
    <row r="9757" spans="2:9" x14ac:dyDescent="0.3">
      <c r="B9757" s="285"/>
      <c r="C9757" s="492"/>
      <c r="D9757" s="492"/>
      <c r="E9757" s="492"/>
      <c r="F9757" s="492"/>
      <c r="G9757" s="492"/>
      <c r="H9757" s="199"/>
      <c r="I9757" s="199"/>
    </row>
    <row r="9758" spans="2:9" x14ac:dyDescent="0.3">
      <c r="B9758" s="285"/>
      <c r="C9758" s="492"/>
      <c r="D9758" s="492"/>
      <c r="E9758" s="492"/>
      <c r="F9758" s="492"/>
      <c r="G9758" s="492"/>
      <c r="H9758" s="199"/>
      <c r="I9758" s="199"/>
    </row>
    <row r="9759" spans="2:9" x14ac:dyDescent="0.3">
      <c r="B9759" s="285"/>
      <c r="C9759" s="492"/>
      <c r="D9759" s="492"/>
      <c r="E9759" s="492"/>
      <c r="F9759" s="492"/>
      <c r="G9759" s="492"/>
      <c r="H9759" s="199"/>
      <c r="I9759" s="199"/>
    </row>
    <row r="9760" spans="2:9" x14ac:dyDescent="0.3">
      <c r="B9760" s="285"/>
      <c r="C9760" s="492"/>
      <c r="D9760" s="492"/>
      <c r="E9760" s="492"/>
      <c r="F9760" s="492"/>
      <c r="G9760" s="492"/>
      <c r="H9760" s="199"/>
      <c r="I9760" s="199"/>
    </row>
    <row r="9761" spans="2:9" x14ac:dyDescent="0.3">
      <c r="B9761" s="285"/>
      <c r="C9761" s="492"/>
      <c r="D9761" s="492"/>
      <c r="E9761" s="492"/>
      <c r="F9761" s="492"/>
      <c r="G9761" s="492"/>
      <c r="H9761" s="199"/>
      <c r="I9761" s="199"/>
    </row>
    <row r="9762" spans="2:9" x14ac:dyDescent="0.3">
      <c r="B9762" s="285"/>
      <c r="C9762" s="492"/>
      <c r="D9762" s="492"/>
      <c r="E9762" s="492"/>
      <c r="F9762" s="492"/>
      <c r="G9762" s="492"/>
      <c r="H9762" s="199"/>
      <c r="I9762" s="199"/>
    </row>
    <row r="9763" spans="2:9" x14ac:dyDescent="0.3">
      <c r="B9763" s="285"/>
      <c r="C9763" s="492"/>
      <c r="D9763" s="492"/>
      <c r="E9763" s="492"/>
      <c r="F9763" s="492"/>
      <c r="G9763" s="492"/>
      <c r="H9763" s="199"/>
      <c r="I9763" s="199"/>
    </row>
    <row r="9764" spans="2:9" x14ac:dyDescent="0.3">
      <c r="B9764" s="285"/>
      <c r="C9764" s="492"/>
      <c r="D9764" s="492"/>
      <c r="E9764" s="492"/>
      <c r="F9764" s="492"/>
      <c r="G9764" s="492"/>
      <c r="H9764" s="199"/>
      <c r="I9764" s="199"/>
    </row>
    <row r="9765" spans="2:9" x14ac:dyDescent="0.3">
      <c r="B9765" s="285"/>
      <c r="C9765" s="492"/>
      <c r="D9765" s="492"/>
      <c r="E9765" s="492"/>
      <c r="F9765" s="492"/>
      <c r="G9765" s="492"/>
      <c r="H9765" s="199"/>
      <c r="I9765" s="199"/>
    </row>
    <row r="9766" spans="2:9" x14ac:dyDescent="0.3">
      <c r="B9766" s="285"/>
      <c r="C9766" s="492"/>
      <c r="D9766" s="492"/>
      <c r="E9766" s="492"/>
      <c r="F9766" s="492"/>
      <c r="G9766" s="492"/>
      <c r="H9766" s="199"/>
      <c r="I9766" s="199"/>
    </row>
    <row r="9767" spans="2:9" x14ac:dyDescent="0.3">
      <c r="B9767" s="285"/>
      <c r="C9767" s="492"/>
      <c r="D9767" s="492"/>
      <c r="E9767" s="492"/>
      <c r="F9767" s="492"/>
      <c r="G9767" s="492"/>
      <c r="H9767" s="199"/>
      <c r="I9767" s="199"/>
    </row>
    <row r="9768" spans="2:9" x14ac:dyDescent="0.3">
      <c r="B9768" s="285"/>
      <c r="C9768" s="492"/>
      <c r="D9768" s="492"/>
      <c r="E9768" s="492"/>
      <c r="F9768" s="492"/>
      <c r="G9768" s="492"/>
      <c r="H9768" s="199"/>
      <c r="I9768" s="199"/>
    </row>
    <row r="9769" spans="2:9" x14ac:dyDescent="0.3">
      <c r="B9769" s="285"/>
      <c r="C9769" s="492"/>
      <c r="D9769" s="492"/>
      <c r="E9769" s="492"/>
      <c r="F9769" s="492"/>
      <c r="G9769" s="492"/>
      <c r="H9769" s="199"/>
      <c r="I9769" s="199"/>
    </row>
    <row r="9770" spans="2:9" x14ac:dyDescent="0.3">
      <c r="B9770" s="285"/>
      <c r="C9770" s="492"/>
      <c r="D9770" s="492"/>
      <c r="E9770" s="492"/>
      <c r="F9770" s="492"/>
      <c r="G9770" s="492"/>
      <c r="H9770" s="199"/>
      <c r="I9770" s="199"/>
    </row>
    <row r="9771" spans="2:9" x14ac:dyDescent="0.3">
      <c r="B9771" s="285"/>
      <c r="C9771" s="492"/>
      <c r="D9771" s="492"/>
      <c r="E9771" s="492"/>
      <c r="F9771" s="492"/>
      <c r="G9771" s="492"/>
      <c r="H9771" s="199"/>
      <c r="I9771" s="199"/>
    </row>
    <row r="9772" spans="2:9" x14ac:dyDescent="0.3">
      <c r="B9772" s="285"/>
      <c r="C9772" s="492"/>
      <c r="D9772" s="492"/>
      <c r="E9772" s="492"/>
      <c r="F9772" s="492"/>
      <c r="G9772" s="492"/>
      <c r="H9772" s="199"/>
      <c r="I9772" s="199"/>
    </row>
    <row r="9773" spans="2:9" x14ac:dyDescent="0.3">
      <c r="B9773" s="285"/>
      <c r="C9773" s="492"/>
      <c r="D9773" s="492"/>
      <c r="E9773" s="492"/>
      <c r="F9773" s="492"/>
      <c r="G9773" s="492"/>
      <c r="H9773" s="199"/>
      <c r="I9773" s="199"/>
    </row>
    <row r="9774" spans="2:9" x14ac:dyDescent="0.3">
      <c r="B9774" s="285"/>
      <c r="C9774" s="492"/>
      <c r="D9774" s="492"/>
      <c r="E9774" s="492"/>
      <c r="F9774" s="492"/>
      <c r="G9774" s="492"/>
      <c r="H9774" s="199"/>
      <c r="I9774" s="199"/>
    </row>
    <row r="9775" spans="2:9" x14ac:dyDescent="0.3">
      <c r="B9775" s="285"/>
      <c r="C9775" s="492"/>
      <c r="D9775" s="492"/>
      <c r="E9775" s="492"/>
      <c r="F9775" s="492"/>
      <c r="G9775" s="492"/>
      <c r="H9775" s="199"/>
      <c r="I9775" s="199"/>
    </row>
    <row r="9776" spans="2:9" x14ac:dyDescent="0.3">
      <c r="B9776" s="285"/>
      <c r="C9776" s="492"/>
      <c r="D9776" s="492"/>
      <c r="E9776" s="492"/>
      <c r="F9776" s="492"/>
      <c r="G9776" s="492"/>
      <c r="H9776" s="199"/>
      <c r="I9776" s="199"/>
    </row>
    <row r="9777" spans="2:9" x14ac:dyDescent="0.3">
      <c r="B9777" s="285"/>
      <c r="C9777" s="492"/>
      <c r="D9777" s="492"/>
      <c r="E9777" s="492"/>
      <c r="F9777" s="492"/>
      <c r="G9777" s="492"/>
      <c r="H9777" s="199"/>
      <c r="I9777" s="199"/>
    </row>
    <row r="9778" spans="2:9" x14ac:dyDescent="0.3">
      <c r="B9778" s="285"/>
      <c r="C9778" s="492"/>
      <c r="D9778" s="492"/>
      <c r="E9778" s="492"/>
      <c r="F9778" s="492"/>
      <c r="G9778" s="492"/>
      <c r="H9778" s="199"/>
      <c r="I9778" s="199"/>
    </row>
    <row r="9779" spans="2:9" x14ac:dyDescent="0.3">
      <c r="B9779" s="285"/>
      <c r="C9779" s="492"/>
      <c r="D9779" s="492"/>
      <c r="E9779" s="492"/>
      <c r="F9779" s="492"/>
      <c r="G9779" s="492"/>
      <c r="H9779" s="199"/>
      <c r="I9779" s="199"/>
    </row>
    <row r="9780" spans="2:9" x14ac:dyDescent="0.3">
      <c r="B9780" s="285"/>
      <c r="C9780" s="492"/>
      <c r="D9780" s="492"/>
      <c r="E9780" s="492"/>
      <c r="F9780" s="492"/>
      <c r="G9780" s="492"/>
      <c r="H9780" s="199"/>
      <c r="I9780" s="199"/>
    </row>
    <row r="9781" spans="2:9" x14ac:dyDescent="0.3">
      <c r="B9781" s="285"/>
      <c r="C9781" s="492"/>
      <c r="D9781" s="492"/>
      <c r="E9781" s="492"/>
      <c r="F9781" s="492"/>
      <c r="G9781" s="492"/>
      <c r="H9781" s="199"/>
      <c r="I9781" s="199"/>
    </row>
    <row r="9782" spans="2:9" x14ac:dyDescent="0.3">
      <c r="B9782" s="285"/>
      <c r="C9782" s="492"/>
      <c r="D9782" s="492"/>
      <c r="E9782" s="492"/>
      <c r="F9782" s="492"/>
      <c r="G9782" s="492"/>
      <c r="H9782" s="199"/>
      <c r="I9782" s="199"/>
    </row>
    <row r="9783" spans="2:9" x14ac:dyDescent="0.3">
      <c r="B9783" s="285"/>
      <c r="C9783" s="492"/>
      <c r="D9783" s="492"/>
      <c r="E9783" s="492"/>
      <c r="F9783" s="492"/>
      <c r="G9783" s="492"/>
      <c r="H9783" s="199"/>
      <c r="I9783" s="199"/>
    </row>
    <row r="9784" spans="2:9" x14ac:dyDescent="0.3">
      <c r="B9784" s="285"/>
      <c r="C9784" s="492"/>
      <c r="D9784" s="492"/>
      <c r="E9784" s="492"/>
      <c r="F9784" s="492"/>
      <c r="G9784" s="492"/>
      <c r="H9784" s="199"/>
      <c r="I9784" s="199"/>
    </row>
    <row r="9785" spans="2:9" x14ac:dyDescent="0.3">
      <c r="B9785" s="285"/>
      <c r="C9785" s="492"/>
      <c r="D9785" s="492"/>
      <c r="E9785" s="492"/>
      <c r="F9785" s="492"/>
      <c r="G9785" s="492"/>
      <c r="H9785" s="199"/>
      <c r="I9785" s="199"/>
    </row>
    <row r="9786" spans="2:9" x14ac:dyDescent="0.3">
      <c r="B9786" s="285"/>
      <c r="C9786" s="492"/>
      <c r="D9786" s="492"/>
      <c r="E9786" s="492"/>
      <c r="F9786" s="492"/>
      <c r="G9786" s="492"/>
      <c r="H9786" s="199"/>
      <c r="I9786" s="199"/>
    </row>
    <row r="9787" spans="2:9" x14ac:dyDescent="0.3">
      <c r="B9787" s="285"/>
      <c r="C9787" s="492"/>
      <c r="D9787" s="492"/>
      <c r="E9787" s="492"/>
      <c r="F9787" s="492"/>
      <c r="G9787" s="492"/>
      <c r="H9787" s="199"/>
      <c r="I9787" s="199"/>
    </row>
    <row r="9788" spans="2:9" x14ac:dyDescent="0.3">
      <c r="B9788" s="285"/>
      <c r="C9788" s="492"/>
      <c r="D9788" s="492"/>
      <c r="E9788" s="492"/>
      <c r="F9788" s="492"/>
      <c r="G9788" s="492"/>
      <c r="H9788" s="199"/>
      <c r="I9788" s="199"/>
    </row>
    <row r="9789" spans="2:9" x14ac:dyDescent="0.3">
      <c r="B9789" s="285"/>
      <c r="C9789" s="492"/>
      <c r="D9789" s="492"/>
      <c r="E9789" s="492"/>
      <c r="F9789" s="492"/>
      <c r="G9789" s="492"/>
      <c r="H9789" s="199"/>
      <c r="I9789" s="199"/>
    </row>
    <row r="9790" spans="2:9" x14ac:dyDescent="0.3">
      <c r="B9790" s="285"/>
      <c r="C9790" s="492"/>
      <c r="D9790" s="492"/>
      <c r="E9790" s="492"/>
      <c r="F9790" s="492"/>
      <c r="G9790" s="492"/>
      <c r="H9790" s="199"/>
      <c r="I9790" s="199"/>
    </row>
    <row r="9791" spans="2:9" x14ac:dyDescent="0.3">
      <c r="B9791" s="285"/>
      <c r="C9791" s="492"/>
      <c r="D9791" s="492"/>
      <c r="E9791" s="492"/>
      <c r="F9791" s="492"/>
      <c r="G9791" s="492"/>
      <c r="H9791" s="199"/>
      <c r="I9791" s="199"/>
    </row>
    <row r="9792" spans="2:9" x14ac:dyDescent="0.3">
      <c r="B9792" s="285"/>
      <c r="C9792" s="492"/>
      <c r="D9792" s="492"/>
      <c r="E9792" s="492"/>
      <c r="F9792" s="492"/>
      <c r="G9792" s="492"/>
      <c r="H9792" s="199"/>
      <c r="I9792" s="199"/>
    </row>
    <row r="9793" spans="2:9" x14ac:dyDescent="0.3">
      <c r="B9793" s="285"/>
      <c r="C9793" s="492"/>
      <c r="D9793" s="492"/>
      <c r="E9793" s="492"/>
      <c r="F9793" s="492"/>
      <c r="G9793" s="492"/>
      <c r="H9793" s="199"/>
      <c r="I9793" s="199"/>
    </row>
    <row r="9794" spans="2:9" x14ac:dyDescent="0.3">
      <c r="B9794" s="285"/>
      <c r="C9794" s="492"/>
      <c r="D9794" s="492"/>
      <c r="E9794" s="492"/>
      <c r="F9794" s="492"/>
      <c r="G9794" s="492"/>
      <c r="H9794" s="199"/>
      <c r="I9794" s="199"/>
    </row>
    <row r="9795" spans="2:9" x14ac:dyDescent="0.3">
      <c r="B9795" s="285"/>
      <c r="C9795" s="492"/>
      <c r="D9795" s="492"/>
      <c r="E9795" s="492"/>
      <c r="F9795" s="492"/>
      <c r="G9795" s="492"/>
      <c r="H9795" s="199"/>
      <c r="I9795" s="199"/>
    </row>
    <row r="9796" spans="2:9" x14ac:dyDescent="0.3">
      <c r="B9796" s="285"/>
      <c r="C9796" s="492"/>
      <c r="D9796" s="492"/>
      <c r="E9796" s="492"/>
      <c r="F9796" s="492"/>
      <c r="G9796" s="492"/>
      <c r="H9796" s="199"/>
      <c r="I9796" s="199"/>
    </row>
    <row r="9797" spans="2:9" x14ac:dyDescent="0.3">
      <c r="B9797" s="285"/>
      <c r="C9797" s="492"/>
      <c r="D9797" s="492"/>
      <c r="E9797" s="492"/>
      <c r="F9797" s="492"/>
      <c r="G9797" s="492"/>
      <c r="H9797" s="199"/>
      <c r="I9797" s="199"/>
    </row>
    <row r="9798" spans="2:9" x14ac:dyDescent="0.3">
      <c r="B9798" s="285"/>
      <c r="C9798" s="492"/>
      <c r="D9798" s="492"/>
      <c r="E9798" s="492"/>
      <c r="F9798" s="492"/>
      <c r="G9798" s="492"/>
      <c r="H9798" s="199"/>
      <c r="I9798" s="199"/>
    </row>
    <row r="9799" spans="2:9" x14ac:dyDescent="0.3">
      <c r="B9799" s="285"/>
      <c r="C9799" s="492"/>
      <c r="D9799" s="492"/>
      <c r="E9799" s="492"/>
      <c r="F9799" s="492"/>
      <c r="G9799" s="492"/>
      <c r="H9799" s="199"/>
      <c r="I9799" s="199"/>
    </row>
    <row r="9800" spans="2:9" x14ac:dyDescent="0.3">
      <c r="B9800" s="285"/>
      <c r="C9800" s="492"/>
      <c r="D9800" s="492"/>
      <c r="E9800" s="492"/>
      <c r="F9800" s="492"/>
      <c r="G9800" s="492"/>
      <c r="H9800" s="199"/>
      <c r="I9800" s="199"/>
    </row>
    <row r="9801" spans="2:9" x14ac:dyDescent="0.3">
      <c r="B9801" s="285"/>
      <c r="C9801" s="492"/>
      <c r="D9801" s="492"/>
      <c r="E9801" s="492"/>
      <c r="F9801" s="492"/>
      <c r="G9801" s="492"/>
      <c r="H9801" s="199"/>
      <c r="I9801" s="199"/>
    </row>
    <row r="9802" spans="2:9" x14ac:dyDescent="0.3">
      <c r="B9802" s="285"/>
      <c r="C9802" s="492"/>
      <c r="D9802" s="492"/>
      <c r="E9802" s="492"/>
      <c r="F9802" s="492"/>
      <c r="G9802" s="492"/>
      <c r="H9802" s="199"/>
      <c r="I9802" s="199"/>
    </row>
    <row r="9803" spans="2:9" x14ac:dyDescent="0.3">
      <c r="B9803" s="285"/>
      <c r="C9803" s="492"/>
      <c r="D9803" s="492"/>
      <c r="E9803" s="492"/>
      <c r="F9803" s="492"/>
      <c r="G9803" s="492"/>
      <c r="H9803" s="199"/>
      <c r="I9803" s="199"/>
    </row>
    <row r="9804" spans="2:9" x14ac:dyDescent="0.3">
      <c r="B9804" s="285"/>
      <c r="C9804" s="492"/>
      <c r="D9804" s="492"/>
      <c r="E9804" s="492"/>
      <c r="F9804" s="492"/>
      <c r="G9804" s="492"/>
      <c r="H9804" s="199"/>
      <c r="I9804" s="199"/>
    </row>
    <row r="9805" spans="2:9" x14ac:dyDescent="0.3">
      <c r="B9805" s="285"/>
      <c r="C9805" s="492"/>
      <c r="D9805" s="492"/>
      <c r="E9805" s="492"/>
      <c r="F9805" s="492"/>
      <c r="G9805" s="492"/>
      <c r="H9805" s="199"/>
      <c r="I9805" s="199"/>
    </row>
    <row r="9806" spans="2:9" x14ac:dyDescent="0.3">
      <c r="B9806" s="285"/>
      <c r="C9806" s="492"/>
      <c r="D9806" s="492"/>
      <c r="E9806" s="492"/>
      <c r="F9806" s="492"/>
      <c r="G9806" s="492"/>
      <c r="H9806" s="199"/>
      <c r="I9806" s="199"/>
    </row>
    <row r="9807" spans="2:9" x14ac:dyDescent="0.3">
      <c r="B9807" s="285"/>
      <c r="C9807" s="492"/>
      <c r="D9807" s="492"/>
      <c r="E9807" s="492"/>
      <c r="F9807" s="492"/>
      <c r="G9807" s="492"/>
      <c r="H9807" s="199"/>
      <c r="I9807" s="199"/>
    </row>
    <row r="9808" spans="2:9" x14ac:dyDescent="0.3">
      <c r="B9808" s="285"/>
      <c r="C9808" s="492"/>
      <c r="D9808" s="492"/>
      <c r="E9808" s="492"/>
      <c r="F9808" s="492"/>
      <c r="G9808" s="492"/>
      <c r="H9808" s="199"/>
      <c r="I9808" s="199"/>
    </row>
    <row r="9809" spans="2:9" x14ac:dyDescent="0.3">
      <c r="B9809" s="285"/>
      <c r="C9809" s="492"/>
      <c r="D9809" s="492"/>
      <c r="E9809" s="492"/>
      <c r="F9809" s="492"/>
      <c r="G9809" s="492"/>
      <c r="H9809" s="199"/>
      <c r="I9809" s="199"/>
    </row>
    <row r="9810" spans="2:9" x14ac:dyDescent="0.3">
      <c r="B9810" s="285"/>
      <c r="C9810" s="492"/>
      <c r="D9810" s="492"/>
      <c r="E9810" s="492"/>
      <c r="F9810" s="492"/>
      <c r="G9810" s="492"/>
      <c r="H9810" s="199"/>
      <c r="I9810" s="199"/>
    </row>
    <row r="9811" spans="2:9" x14ac:dyDescent="0.3">
      <c r="B9811" s="285"/>
      <c r="C9811" s="492"/>
      <c r="D9811" s="492"/>
      <c r="E9811" s="492"/>
      <c r="F9811" s="492"/>
      <c r="G9811" s="492"/>
      <c r="H9811" s="199"/>
      <c r="I9811" s="199"/>
    </row>
    <row r="9812" spans="2:9" x14ac:dyDescent="0.3">
      <c r="B9812" s="285"/>
      <c r="C9812" s="492"/>
      <c r="D9812" s="492"/>
      <c r="E9812" s="492"/>
      <c r="F9812" s="492"/>
      <c r="G9812" s="492"/>
      <c r="H9812" s="199"/>
      <c r="I9812" s="199"/>
    </row>
    <row r="9813" spans="2:9" x14ac:dyDescent="0.3">
      <c r="B9813" s="285"/>
      <c r="C9813" s="492"/>
      <c r="D9813" s="492"/>
      <c r="E9813" s="492"/>
      <c r="F9813" s="492"/>
      <c r="G9813" s="492"/>
      <c r="H9813" s="199"/>
      <c r="I9813" s="199"/>
    </row>
    <row r="9814" spans="2:9" x14ac:dyDescent="0.3">
      <c r="B9814" s="285"/>
      <c r="C9814" s="492"/>
      <c r="D9814" s="492"/>
      <c r="E9814" s="492"/>
      <c r="F9814" s="492"/>
      <c r="G9814" s="492"/>
      <c r="H9814" s="199"/>
      <c r="I9814" s="199"/>
    </row>
    <row r="9815" spans="2:9" x14ac:dyDescent="0.3">
      <c r="B9815" s="285"/>
      <c r="C9815" s="492"/>
      <c r="D9815" s="492"/>
      <c r="E9815" s="492"/>
      <c r="F9815" s="492"/>
      <c r="G9815" s="492"/>
      <c r="H9815" s="199"/>
      <c r="I9815" s="199"/>
    </row>
    <row r="9816" spans="2:9" x14ac:dyDescent="0.3">
      <c r="B9816" s="285"/>
      <c r="C9816" s="492"/>
      <c r="D9816" s="492"/>
      <c r="E9816" s="492"/>
      <c r="F9816" s="492"/>
      <c r="G9816" s="492"/>
      <c r="H9816" s="199"/>
      <c r="I9816" s="199"/>
    </row>
    <row r="9817" spans="2:9" x14ac:dyDescent="0.3">
      <c r="B9817" s="285"/>
      <c r="C9817" s="492"/>
      <c r="D9817" s="492"/>
      <c r="E9817" s="492"/>
      <c r="F9817" s="492"/>
      <c r="G9817" s="492"/>
      <c r="H9817" s="199"/>
      <c r="I9817" s="199"/>
    </row>
    <row r="9818" spans="2:9" x14ac:dyDescent="0.3">
      <c r="B9818" s="285"/>
      <c r="C9818" s="492"/>
      <c r="D9818" s="492"/>
      <c r="E9818" s="492"/>
      <c r="F9818" s="492"/>
      <c r="G9818" s="492"/>
      <c r="H9818" s="199"/>
      <c r="I9818" s="199"/>
    </row>
    <row r="9819" spans="2:9" x14ac:dyDescent="0.3">
      <c r="B9819" s="285"/>
      <c r="C9819" s="492"/>
      <c r="D9819" s="492"/>
      <c r="E9819" s="492"/>
      <c r="F9819" s="492"/>
      <c r="G9819" s="492"/>
      <c r="H9819" s="199"/>
      <c r="I9819" s="199"/>
    </row>
    <row r="9820" spans="2:9" x14ac:dyDescent="0.3">
      <c r="B9820" s="285"/>
      <c r="C9820" s="492"/>
      <c r="D9820" s="492"/>
      <c r="E9820" s="492"/>
      <c r="F9820" s="492"/>
      <c r="G9820" s="492"/>
      <c r="H9820" s="199"/>
      <c r="I9820" s="199"/>
    </row>
    <row r="9821" spans="2:9" x14ac:dyDescent="0.3">
      <c r="B9821" s="285"/>
      <c r="C9821" s="492"/>
      <c r="D9821" s="492"/>
      <c r="E9821" s="492"/>
      <c r="F9821" s="492"/>
      <c r="G9821" s="492"/>
      <c r="H9821" s="199"/>
      <c r="I9821" s="199"/>
    </row>
    <row r="9822" spans="2:9" x14ac:dyDescent="0.3">
      <c r="B9822" s="285"/>
      <c r="C9822" s="492"/>
      <c r="D9822" s="492"/>
      <c r="E9822" s="492"/>
      <c r="F9822" s="492"/>
      <c r="G9822" s="492"/>
      <c r="H9822" s="199"/>
      <c r="I9822" s="199"/>
    </row>
    <row r="9823" spans="2:9" x14ac:dyDescent="0.3">
      <c r="B9823" s="285"/>
      <c r="C9823" s="492"/>
      <c r="D9823" s="492"/>
      <c r="E9823" s="492"/>
      <c r="F9823" s="492"/>
      <c r="G9823" s="492"/>
      <c r="H9823" s="199"/>
      <c r="I9823" s="199"/>
    </row>
    <row r="9824" spans="2:9" x14ac:dyDescent="0.3">
      <c r="B9824" s="285"/>
      <c r="C9824" s="492"/>
      <c r="D9824" s="492"/>
      <c r="E9824" s="492"/>
      <c r="F9824" s="492"/>
      <c r="G9824" s="492"/>
      <c r="H9824" s="199"/>
      <c r="I9824" s="199"/>
    </row>
    <row r="9825" spans="2:9" x14ac:dyDescent="0.3">
      <c r="B9825" s="285"/>
      <c r="C9825" s="492"/>
      <c r="D9825" s="492"/>
      <c r="E9825" s="492"/>
      <c r="F9825" s="492"/>
      <c r="G9825" s="492"/>
      <c r="H9825" s="199"/>
      <c r="I9825" s="199"/>
    </row>
    <row r="9826" spans="2:9" x14ac:dyDescent="0.3">
      <c r="B9826" s="285"/>
      <c r="C9826" s="492"/>
      <c r="D9826" s="492"/>
      <c r="E9826" s="492"/>
      <c r="F9826" s="492"/>
      <c r="G9826" s="492"/>
      <c r="H9826" s="199"/>
      <c r="I9826" s="199"/>
    </row>
    <row r="9827" spans="2:9" x14ac:dyDescent="0.3">
      <c r="B9827" s="285"/>
      <c r="C9827" s="492"/>
      <c r="D9827" s="492"/>
      <c r="E9827" s="492"/>
      <c r="F9827" s="492"/>
      <c r="G9827" s="492"/>
      <c r="H9827" s="199"/>
      <c r="I9827" s="199"/>
    </row>
    <row r="9828" spans="2:9" x14ac:dyDescent="0.3">
      <c r="B9828" s="285"/>
      <c r="C9828" s="492"/>
      <c r="D9828" s="492"/>
      <c r="E9828" s="492"/>
      <c r="F9828" s="492"/>
      <c r="G9828" s="492"/>
      <c r="H9828" s="199"/>
      <c r="I9828" s="199"/>
    </row>
    <row r="9829" spans="2:9" x14ac:dyDescent="0.3">
      <c r="B9829" s="285"/>
      <c r="C9829" s="492"/>
      <c r="D9829" s="492"/>
      <c r="E9829" s="492"/>
      <c r="F9829" s="492"/>
      <c r="G9829" s="492"/>
      <c r="H9829" s="199"/>
      <c r="I9829" s="199"/>
    </row>
    <row r="9830" spans="2:9" x14ac:dyDescent="0.3">
      <c r="B9830" s="285"/>
      <c r="C9830" s="492"/>
      <c r="D9830" s="492"/>
      <c r="E9830" s="492"/>
      <c r="F9830" s="492"/>
      <c r="G9830" s="492"/>
      <c r="H9830" s="199"/>
      <c r="I9830" s="199"/>
    </row>
    <row r="9831" spans="2:9" x14ac:dyDescent="0.3">
      <c r="B9831" s="285"/>
      <c r="C9831" s="492"/>
      <c r="D9831" s="492"/>
      <c r="E9831" s="492"/>
      <c r="F9831" s="492"/>
      <c r="G9831" s="492"/>
      <c r="H9831" s="199"/>
      <c r="I9831" s="199"/>
    </row>
    <row r="9832" spans="2:9" x14ac:dyDescent="0.3">
      <c r="B9832" s="285"/>
      <c r="C9832" s="492"/>
      <c r="D9832" s="492"/>
      <c r="E9832" s="492"/>
      <c r="F9832" s="492"/>
      <c r="G9832" s="492"/>
      <c r="H9832" s="199"/>
      <c r="I9832" s="199"/>
    </row>
    <row r="9833" spans="2:9" x14ac:dyDescent="0.3">
      <c r="B9833" s="285"/>
      <c r="C9833" s="492"/>
      <c r="D9833" s="492"/>
      <c r="E9833" s="492"/>
      <c r="F9833" s="492"/>
      <c r="G9833" s="492"/>
      <c r="H9833" s="199"/>
      <c r="I9833" s="199"/>
    </row>
    <row r="9834" spans="2:9" x14ac:dyDescent="0.3">
      <c r="B9834" s="285"/>
      <c r="C9834" s="492"/>
      <c r="D9834" s="492"/>
      <c r="E9834" s="492"/>
      <c r="F9834" s="492"/>
      <c r="G9834" s="492"/>
      <c r="H9834" s="199"/>
      <c r="I9834" s="199"/>
    </row>
    <row r="9835" spans="2:9" x14ac:dyDescent="0.3">
      <c r="B9835" s="285"/>
      <c r="C9835" s="492"/>
      <c r="D9835" s="492"/>
      <c r="E9835" s="492"/>
      <c r="F9835" s="492"/>
      <c r="G9835" s="492"/>
      <c r="H9835" s="199"/>
      <c r="I9835" s="199"/>
    </row>
    <row r="9836" spans="2:9" x14ac:dyDescent="0.3">
      <c r="B9836" s="285"/>
      <c r="C9836" s="492"/>
      <c r="D9836" s="492"/>
      <c r="E9836" s="492"/>
      <c r="F9836" s="492"/>
      <c r="G9836" s="492"/>
      <c r="H9836" s="199"/>
      <c r="I9836" s="199"/>
    </row>
    <row r="9837" spans="2:9" x14ac:dyDescent="0.3">
      <c r="B9837" s="285"/>
      <c r="C9837" s="492"/>
      <c r="D9837" s="492"/>
      <c r="E9837" s="492"/>
      <c r="F9837" s="492"/>
      <c r="G9837" s="492"/>
      <c r="H9837" s="199"/>
      <c r="I9837" s="199"/>
    </row>
    <row r="9838" spans="2:9" x14ac:dyDescent="0.3">
      <c r="B9838" s="285"/>
      <c r="C9838" s="492"/>
      <c r="D9838" s="492"/>
      <c r="E9838" s="492"/>
      <c r="F9838" s="492"/>
      <c r="G9838" s="492"/>
      <c r="H9838" s="199"/>
      <c r="I9838" s="199"/>
    </row>
    <row r="9839" spans="2:9" x14ac:dyDescent="0.3">
      <c r="B9839" s="285"/>
      <c r="C9839" s="492"/>
      <c r="D9839" s="492"/>
      <c r="E9839" s="492"/>
      <c r="F9839" s="492"/>
      <c r="G9839" s="492"/>
      <c r="H9839" s="199"/>
      <c r="I9839" s="199"/>
    </row>
    <row r="9840" spans="2:9" x14ac:dyDescent="0.3">
      <c r="B9840" s="285"/>
      <c r="C9840" s="492"/>
      <c r="D9840" s="492"/>
      <c r="E9840" s="492"/>
      <c r="F9840" s="492"/>
      <c r="G9840" s="492"/>
      <c r="H9840" s="199"/>
      <c r="I9840" s="199"/>
    </row>
    <row r="9841" spans="2:9" x14ac:dyDescent="0.3">
      <c r="B9841" s="285"/>
      <c r="C9841" s="492"/>
      <c r="D9841" s="492"/>
      <c r="E9841" s="492"/>
      <c r="F9841" s="492"/>
      <c r="G9841" s="492"/>
      <c r="H9841" s="199"/>
      <c r="I9841" s="199"/>
    </row>
    <row r="9842" spans="2:9" x14ac:dyDescent="0.3">
      <c r="B9842" s="285"/>
      <c r="C9842" s="492"/>
      <c r="D9842" s="492"/>
      <c r="E9842" s="492"/>
      <c r="F9842" s="492"/>
      <c r="G9842" s="492"/>
      <c r="H9842" s="199"/>
      <c r="I9842" s="199"/>
    </row>
    <row r="9843" spans="2:9" x14ac:dyDescent="0.3">
      <c r="B9843" s="285"/>
      <c r="C9843" s="492"/>
      <c r="D9843" s="492"/>
      <c r="E9843" s="492"/>
      <c r="F9843" s="492"/>
      <c r="G9843" s="492"/>
      <c r="H9843" s="199"/>
      <c r="I9843" s="199"/>
    </row>
    <row r="9844" spans="2:9" x14ac:dyDescent="0.3">
      <c r="B9844" s="285"/>
      <c r="C9844" s="492"/>
      <c r="D9844" s="492"/>
      <c r="E9844" s="492"/>
      <c r="F9844" s="492"/>
      <c r="G9844" s="492"/>
      <c r="H9844" s="199"/>
      <c r="I9844" s="199"/>
    </row>
    <row r="9845" spans="2:9" x14ac:dyDescent="0.3">
      <c r="B9845" s="285"/>
      <c r="C9845" s="492"/>
      <c r="D9845" s="492"/>
      <c r="E9845" s="492"/>
      <c r="F9845" s="492"/>
      <c r="G9845" s="492"/>
      <c r="H9845" s="199"/>
      <c r="I9845" s="199"/>
    </row>
    <row r="9846" spans="2:9" x14ac:dyDescent="0.3">
      <c r="B9846" s="285"/>
      <c r="C9846" s="492"/>
      <c r="D9846" s="492"/>
      <c r="E9846" s="492"/>
      <c r="F9846" s="492"/>
      <c r="G9846" s="492"/>
      <c r="H9846" s="199"/>
      <c r="I9846" s="199"/>
    </row>
    <row r="9847" spans="2:9" x14ac:dyDescent="0.3">
      <c r="B9847" s="285"/>
      <c r="C9847" s="492"/>
      <c r="D9847" s="492"/>
      <c r="E9847" s="492"/>
      <c r="F9847" s="492"/>
      <c r="G9847" s="492"/>
      <c r="H9847" s="199"/>
      <c r="I9847" s="199"/>
    </row>
    <row r="9848" spans="2:9" x14ac:dyDescent="0.3">
      <c r="B9848" s="285"/>
      <c r="C9848" s="492"/>
      <c r="D9848" s="492"/>
      <c r="E9848" s="492"/>
      <c r="F9848" s="492"/>
      <c r="G9848" s="492"/>
      <c r="H9848" s="199"/>
      <c r="I9848" s="199"/>
    </row>
    <row r="9849" spans="2:9" x14ac:dyDescent="0.3">
      <c r="B9849" s="285"/>
      <c r="C9849" s="492"/>
      <c r="D9849" s="492"/>
      <c r="E9849" s="492"/>
      <c r="F9849" s="492"/>
      <c r="G9849" s="492"/>
      <c r="H9849" s="199"/>
      <c r="I9849" s="199"/>
    </row>
    <row r="9850" spans="2:9" x14ac:dyDescent="0.3">
      <c r="B9850" s="285"/>
      <c r="C9850" s="492"/>
      <c r="D9850" s="492"/>
      <c r="E9850" s="492"/>
      <c r="F9850" s="492"/>
      <c r="G9850" s="492"/>
      <c r="H9850" s="199"/>
      <c r="I9850" s="199"/>
    </row>
    <row r="9851" spans="2:9" x14ac:dyDescent="0.3">
      <c r="B9851" s="285"/>
      <c r="C9851" s="492"/>
      <c r="D9851" s="492"/>
      <c r="E9851" s="492"/>
      <c r="F9851" s="492"/>
      <c r="G9851" s="492"/>
      <c r="H9851" s="199"/>
      <c r="I9851" s="199"/>
    </row>
    <row r="9852" spans="2:9" x14ac:dyDescent="0.3">
      <c r="B9852" s="285"/>
      <c r="C9852" s="492"/>
      <c r="D9852" s="492"/>
      <c r="E9852" s="492"/>
      <c r="F9852" s="492"/>
      <c r="G9852" s="492"/>
      <c r="H9852" s="199"/>
      <c r="I9852" s="199"/>
    </row>
    <row r="9853" spans="2:9" x14ac:dyDescent="0.3">
      <c r="B9853" s="285"/>
      <c r="C9853" s="492"/>
      <c r="D9853" s="492"/>
      <c r="E9853" s="492"/>
      <c r="F9853" s="492"/>
      <c r="G9853" s="492"/>
      <c r="H9853" s="199"/>
      <c r="I9853" s="199"/>
    </row>
    <row r="9854" spans="2:9" x14ac:dyDescent="0.3">
      <c r="B9854" s="285"/>
      <c r="C9854" s="492"/>
      <c r="D9854" s="492"/>
      <c r="E9854" s="492"/>
      <c r="F9854" s="492"/>
      <c r="G9854" s="492"/>
      <c r="H9854" s="199"/>
      <c r="I9854" s="199"/>
    </row>
    <row r="9855" spans="2:9" x14ac:dyDescent="0.3">
      <c r="B9855" s="285"/>
      <c r="C9855" s="492"/>
      <c r="D9855" s="492"/>
      <c r="E9855" s="492"/>
      <c r="F9855" s="492"/>
      <c r="G9855" s="492"/>
      <c r="H9855" s="199"/>
      <c r="I9855" s="199"/>
    </row>
    <row r="9856" spans="2:9" x14ac:dyDescent="0.3">
      <c r="B9856" s="285"/>
      <c r="C9856" s="492"/>
      <c r="D9856" s="492"/>
      <c r="E9856" s="492"/>
      <c r="F9856" s="492"/>
      <c r="G9856" s="492"/>
      <c r="H9856" s="199"/>
      <c r="I9856" s="199"/>
    </row>
    <row r="9857" spans="2:9" x14ac:dyDescent="0.3">
      <c r="B9857" s="285"/>
      <c r="C9857" s="492"/>
      <c r="D9857" s="492"/>
      <c r="E9857" s="492"/>
      <c r="F9857" s="492"/>
      <c r="G9857" s="492"/>
      <c r="H9857" s="199"/>
      <c r="I9857" s="199"/>
    </row>
    <row r="9858" spans="2:9" x14ac:dyDescent="0.3">
      <c r="B9858" s="285"/>
      <c r="C9858" s="492"/>
      <c r="D9858" s="492"/>
      <c r="E9858" s="492"/>
      <c r="F9858" s="492"/>
      <c r="G9858" s="492"/>
      <c r="H9858" s="199"/>
      <c r="I9858" s="199"/>
    </row>
    <row r="9859" spans="2:9" x14ac:dyDescent="0.3">
      <c r="B9859" s="285"/>
      <c r="C9859" s="492"/>
      <c r="D9859" s="492"/>
      <c r="E9859" s="492"/>
      <c r="F9859" s="492"/>
      <c r="G9859" s="492"/>
      <c r="H9859" s="199"/>
      <c r="I9859" s="199"/>
    </row>
    <row r="9860" spans="2:9" x14ac:dyDescent="0.3">
      <c r="B9860" s="285"/>
      <c r="C9860" s="492"/>
      <c r="D9860" s="492"/>
      <c r="E9860" s="492"/>
      <c r="F9860" s="492"/>
      <c r="G9860" s="492"/>
      <c r="H9860" s="199"/>
      <c r="I9860" s="199"/>
    </row>
    <row r="9861" spans="2:9" x14ac:dyDescent="0.3">
      <c r="B9861" s="285"/>
      <c r="C9861" s="492"/>
      <c r="D9861" s="492"/>
      <c r="E9861" s="492"/>
      <c r="F9861" s="492"/>
      <c r="G9861" s="492"/>
      <c r="H9861" s="199"/>
      <c r="I9861" s="199"/>
    </row>
    <row r="9862" spans="2:9" x14ac:dyDescent="0.3">
      <c r="B9862" s="285"/>
      <c r="C9862" s="492"/>
      <c r="D9862" s="492"/>
      <c r="E9862" s="492"/>
      <c r="F9862" s="492"/>
      <c r="G9862" s="492"/>
      <c r="H9862" s="199"/>
      <c r="I9862" s="199"/>
    </row>
    <row r="9863" spans="2:9" x14ac:dyDescent="0.3">
      <c r="B9863" s="285"/>
      <c r="C9863" s="492"/>
      <c r="D9863" s="492"/>
      <c r="E9863" s="492"/>
      <c r="F9863" s="492"/>
      <c r="G9863" s="492"/>
      <c r="H9863" s="199"/>
      <c r="I9863" s="199"/>
    </row>
    <row r="9864" spans="2:9" x14ac:dyDescent="0.3">
      <c r="B9864" s="285"/>
      <c r="C9864" s="492"/>
      <c r="D9864" s="492"/>
      <c r="E9864" s="492"/>
      <c r="F9864" s="492"/>
      <c r="G9864" s="492"/>
      <c r="H9864" s="199"/>
      <c r="I9864" s="199"/>
    </row>
    <row r="9865" spans="2:9" x14ac:dyDescent="0.3">
      <c r="B9865" s="285"/>
      <c r="C9865" s="492"/>
      <c r="D9865" s="492"/>
      <c r="E9865" s="492"/>
      <c r="F9865" s="492"/>
      <c r="G9865" s="492"/>
      <c r="H9865" s="199"/>
      <c r="I9865" s="199"/>
    </row>
    <row r="9866" spans="2:9" x14ac:dyDescent="0.3">
      <c r="B9866" s="285"/>
      <c r="C9866" s="492"/>
      <c r="D9866" s="492"/>
      <c r="E9866" s="492"/>
      <c r="F9866" s="492"/>
      <c r="G9866" s="492"/>
      <c r="H9866" s="199"/>
      <c r="I9866" s="199"/>
    </row>
    <row r="9867" spans="2:9" x14ac:dyDescent="0.3">
      <c r="B9867" s="285"/>
      <c r="C9867" s="492"/>
      <c r="D9867" s="492"/>
      <c r="E9867" s="492"/>
      <c r="F9867" s="492"/>
      <c r="G9867" s="492"/>
      <c r="H9867" s="199"/>
      <c r="I9867" s="199"/>
    </row>
    <row r="9868" spans="2:9" x14ac:dyDescent="0.3">
      <c r="B9868" s="285"/>
      <c r="C9868" s="492"/>
      <c r="D9868" s="492"/>
      <c r="E9868" s="492"/>
      <c r="F9868" s="492"/>
      <c r="G9868" s="492"/>
      <c r="H9868" s="199"/>
      <c r="I9868" s="199"/>
    </row>
    <row r="9869" spans="2:9" x14ac:dyDescent="0.3">
      <c r="B9869" s="285"/>
      <c r="C9869" s="492"/>
      <c r="D9869" s="492"/>
      <c r="E9869" s="492"/>
      <c r="F9869" s="492"/>
      <c r="G9869" s="492"/>
      <c r="H9869" s="199"/>
      <c r="I9869" s="199"/>
    </row>
    <row r="9870" spans="2:9" x14ac:dyDescent="0.3">
      <c r="B9870" s="285"/>
      <c r="C9870" s="492"/>
      <c r="D9870" s="492"/>
      <c r="E9870" s="492"/>
      <c r="F9870" s="492"/>
      <c r="G9870" s="492"/>
      <c r="H9870" s="199"/>
      <c r="I9870" s="199"/>
    </row>
    <row r="9871" spans="2:9" x14ac:dyDescent="0.3">
      <c r="B9871" s="285"/>
      <c r="C9871" s="492"/>
      <c r="D9871" s="492"/>
      <c r="E9871" s="492"/>
      <c r="F9871" s="492"/>
      <c r="G9871" s="492"/>
      <c r="H9871" s="199"/>
      <c r="I9871" s="199"/>
    </row>
    <row r="9872" spans="2:9" x14ac:dyDescent="0.3">
      <c r="B9872" s="285"/>
      <c r="C9872" s="492"/>
      <c r="D9872" s="492"/>
      <c r="E9872" s="492"/>
      <c r="F9872" s="492"/>
      <c r="G9872" s="492"/>
      <c r="H9872" s="199"/>
      <c r="I9872" s="199"/>
    </row>
    <row r="9873" spans="2:9" x14ac:dyDescent="0.3">
      <c r="B9873" s="285"/>
      <c r="C9873" s="492"/>
      <c r="D9873" s="492"/>
      <c r="E9873" s="492"/>
      <c r="F9873" s="492"/>
      <c r="G9873" s="492"/>
      <c r="H9873" s="199"/>
      <c r="I9873" s="199"/>
    </row>
    <row r="9874" spans="2:9" x14ac:dyDescent="0.3">
      <c r="B9874" s="285"/>
      <c r="C9874" s="492"/>
      <c r="D9874" s="492"/>
      <c r="E9874" s="492"/>
      <c r="F9874" s="492"/>
      <c r="G9874" s="492"/>
      <c r="H9874" s="199"/>
      <c r="I9874" s="199"/>
    </row>
    <row r="9875" spans="2:9" x14ac:dyDescent="0.3">
      <c r="B9875" s="285"/>
      <c r="C9875" s="492"/>
      <c r="D9875" s="492"/>
      <c r="E9875" s="492"/>
      <c r="F9875" s="492"/>
      <c r="G9875" s="492"/>
      <c r="H9875" s="199"/>
      <c r="I9875" s="199"/>
    </row>
    <row r="9876" spans="2:9" x14ac:dyDescent="0.3">
      <c r="B9876" s="285"/>
      <c r="C9876" s="492"/>
      <c r="D9876" s="492"/>
      <c r="E9876" s="492"/>
      <c r="F9876" s="492"/>
      <c r="G9876" s="492"/>
      <c r="H9876" s="199"/>
      <c r="I9876" s="199"/>
    </row>
    <row r="9877" spans="2:9" x14ac:dyDescent="0.3">
      <c r="B9877" s="285"/>
      <c r="C9877" s="492"/>
      <c r="D9877" s="492"/>
      <c r="E9877" s="492"/>
      <c r="F9877" s="492"/>
      <c r="G9877" s="492"/>
      <c r="H9877" s="199"/>
      <c r="I9877" s="199"/>
    </row>
    <row r="9878" spans="2:9" x14ac:dyDescent="0.3">
      <c r="B9878" s="285"/>
      <c r="C9878" s="492"/>
      <c r="D9878" s="492"/>
      <c r="E9878" s="492"/>
      <c r="F9878" s="492"/>
      <c r="G9878" s="492"/>
      <c r="H9878" s="199"/>
      <c r="I9878" s="199"/>
    </row>
    <row r="9879" spans="2:9" x14ac:dyDescent="0.3">
      <c r="B9879" s="285"/>
      <c r="C9879" s="492"/>
      <c r="D9879" s="492"/>
      <c r="E9879" s="492"/>
      <c r="F9879" s="492"/>
      <c r="G9879" s="492"/>
      <c r="H9879" s="199"/>
      <c r="I9879" s="199"/>
    </row>
    <row r="9880" spans="2:9" x14ac:dyDescent="0.3">
      <c r="B9880" s="285"/>
      <c r="C9880" s="492"/>
      <c r="D9880" s="492"/>
      <c r="E9880" s="492"/>
      <c r="F9880" s="492"/>
      <c r="G9880" s="492"/>
      <c r="H9880" s="199"/>
      <c r="I9880" s="199"/>
    </row>
    <row r="9881" spans="2:9" x14ac:dyDescent="0.3">
      <c r="B9881" s="285"/>
      <c r="C9881" s="492"/>
      <c r="D9881" s="492"/>
      <c r="E9881" s="492"/>
      <c r="F9881" s="492"/>
      <c r="G9881" s="492"/>
      <c r="H9881" s="199"/>
      <c r="I9881" s="199"/>
    </row>
    <row r="9882" spans="2:9" x14ac:dyDescent="0.3">
      <c r="B9882" s="285"/>
      <c r="C9882" s="492"/>
      <c r="D9882" s="492"/>
      <c r="E9882" s="492"/>
      <c r="F9882" s="492"/>
      <c r="G9882" s="492"/>
      <c r="H9882" s="199"/>
      <c r="I9882" s="199"/>
    </row>
    <row r="9883" spans="2:9" x14ac:dyDescent="0.3">
      <c r="B9883" s="285"/>
      <c r="C9883" s="492"/>
      <c r="D9883" s="492"/>
      <c r="E9883" s="492"/>
      <c r="F9883" s="492"/>
      <c r="G9883" s="492"/>
      <c r="H9883" s="199"/>
      <c r="I9883" s="199"/>
    </row>
    <row r="9884" spans="2:9" x14ac:dyDescent="0.3">
      <c r="B9884" s="285"/>
      <c r="C9884" s="492"/>
      <c r="D9884" s="492"/>
      <c r="E9884" s="492"/>
      <c r="F9884" s="492"/>
      <c r="G9884" s="492"/>
      <c r="H9884" s="199"/>
      <c r="I9884" s="199"/>
    </row>
    <row r="9885" spans="2:9" x14ac:dyDescent="0.3">
      <c r="B9885" s="285"/>
      <c r="C9885" s="492"/>
      <c r="D9885" s="492"/>
      <c r="E9885" s="492"/>
      <c r="F9885" s="492"/>
      <c r="G9885" s="492"/>
      <c r="H9885" s="199"/>
      <c r="I9885" s="199"/>
    </row>
    <row r="9886" spans="2:9" x14ac:dyDescent="0.3">
      <c r="B9886" s="285"/>
      <c r="C9886" s="492"/>
      <c r="D9886" s="492"/>
      <c r="E9886" s="492"/>
      <c r="F9886" s="492"/>
      <c r="G9886" s="492"/>
      <c r="H9886" s="199"/>
      <c r="I9886" s="199"/>
    </row>
    <row r="9887" spans="2:9" x14ac:dyDescent="0.3">
      <c r="B9887" s="285"/>
      <c r="C9887" s="492"/>
      <c r="D9887" s="492"/>
      <c r="E9887" s="492"/>
      <c r="F9887" s="492"/>
      <c r="G9887" s="492"/>
      <c r="H9887" s="199"/>
      <c r="I9887" s="199"/>
    </row>
    <row r="9888" spans="2:9" x14ac:dyDescent="0.3">
      <c r="B9888" s="285"/>
      <c r="C9888" s="492"/>
      <c r="D9888" s="492"/>
      <c r="E9888" s="492"/>
      <c r="F9888" s="492"/>
      <c r="G9888" s="492"/>
      <c r="H9888" s="199"/>
      <c r="I9888" s="199"/>
    </row>
    <row r="9889" spans="2:9" x14ac:dyDescent="0.3">
      <c r="B9889" s="285"/>
      <c r="C9889" s="492"/>
      <c r="D9889" s="492"/>
      <c r="E9889" s="492"/>
      <c r="F9889" s="492"/>
      <c r="G9889" s="492"/>
      <c r="H9889" s="199"/>
      <c r="I9889" s="199"/>
    </row>
    <row r="9890" spans="2:9" x14ac:dyDescent="0.3">
      <c r="B9890" s="285"/>
      <c r="C9890" s="492"/>
      <c r="D9890" s="492"/>
      <c r="E9890" s="492"/>
      <c r="F9890" s="492"/>
      <c r="G9890" s="492"/>
      <c r="H9890" s="199"/>
      <c r="I9890" s="199"/>
    </row>
    <row r="9891" spans="2:9" x14ac:dyDescent="0.3">
      <c r="B9891" s="285"/>
      <c r="C9891" s="492"/>
      <c r="D9891" s="492"/>
      <c r="E9891" s="492"/>
      <c r="F9891" s="492"/>
      <c r="G9891" s="492"/>
      <c r="H9891" s="199"/>
      <c r="I9891" s="199"/>
    </row>
    <row r="9892" spans="2:9" x14ac:dyDescent="0.3">
      <c r="B9892" s="285"/>
      <c r="C9892" s="492"/>
      <c r="D9892" s="492"/>
      <c r="E9892" s="492"/>
      <c r="F9892" s="492"/>
      <c r="G9892" s="492"/>
      <c r="H9892" s="199"/>
      <c r="I9892" s="199"/>
    </row>
    <row r="9893" spans="2:9" x14ac:dyDescent="0.3">
      <c r="B9893" s="285"/>
      <c r="C9893" s="492"/>
      <c r="D9893" s="492"/>
      <c r="E9893" s="492"/>
      <c r="F9893" s="492"/>
      <c r="G9893" s="492"/>
      <c r="H9893" s="199"/>
      <c r="I9893" s="199"/>
    </row>
    <row r="9894" spans="2:9" x14ac:dyDescent="0.3">
      <c r="B9894" s="285"/>
      <c r="C9894" s="492"/>
      <c r="D9894" s="492"/>
      <c r="E9894" s="492"/>
      <c r="F9894" s="492"/>
      <c r="G9894" s="492"/>
      <c r="H9894" s="199"/>
      <c r="I9894" s="199"/>
    </row>
    <row r="9895" spans="2:9" x14ac:dyDescent="0.3">
      <c r="B9895" s="285"/>
      <c r="C9895" s="492"/>
      <c r="D9895" s="492"/>
      <c r="E9895" s="492"/>
      <c r="F9895" s="492"/>
      <c r="G9895" s="492"/>
      <c r="H9895" s="199"/>
      <c r="I9895" s="199"/>
    </row>
    <row r="9896" spans="2:9" x14ac:dyDescent="0.3">
      <c r="B9896" s="285"/>
      <c r="C9896" s="492"/>
      <c r="D9896" s="492"/>
      <c r="E9896" s="492"/>
      <c r="F9896" s="492"/>
      <c r="G9896" s="492"/>
      <c r="H9896" s="199"/>
      <c r="I9896" s="199"/>
    </row>
    <row r="9897" spans="2:9" x14ac:dyDescent="0.3">
      <c r="B9897" s="285"/>
      <c r="C9897" s="492"/>
      <c r="D9897" s="492"/>
      <c r="E9897" s="492"/>
      <c r="F9897" s="492"/>
      <c r="G9897" s="492"/>
      <c r="H9897" s="199"/>
      <c r="I9897" s="199"/>
    </row>
    <row r="9898" spans="2:9" x14ac:dyDescent="0.3">
      <c r="B9898" s="285"/>
      <c r="C9898" s="492"/>
      <c r="D9898" s="492"/>
      <c r="E9898" s="492"/>
      <c r="F9898" s="492"/>
      <c r="G9898" s="492"/>
      <c r="H9898" s="199"/>
      <c r="I9898" s="199"/>
    </row>
    <row r="9899" spans="2:9" x14ac:dyDescent="0.3">
      <c r="B9899" s="285"/>
      <c r="C9899" s="492"/>
      <c r="D9899" s="492"/>
      <c r="E9899" s="492"/>
      <c r="F9899" s="492"/>
      <c r="G9899" s="492"/>
      <c r="H9899" s="199"/>
      <c r="I9899" s="199"/>
    </row>
    <row r="9900" spans="2:9" x14ac:dyDescent="0.3">
      <c r="B9900" s="285"/>
      <c r="C9900" s="492"/>
      <c r="D9900" s="492"/>
      <c r="E9900" s="492"/>
      <c r="F9900" s="492"/>
      <c r="G9900" s="492"/>
      <c r="H9900" s="199"/>
      <c r="I9900" s="199"/>
    </row>
    <row r="9901" spans="2:9" x14ac:dyDescent="0.3">
      <c r="B9901" s="285"/>
      <c r="C9901" s="492"/>
      <c r="D9901" s="492"/>
      <c r="E9901" s="492"/>
      <c r="F9901" s="492"/>
      <c r="G9901" s="492"/>
      <c r="H9901" s="199"/>
      <c r="I9901" s="199"/>
    </row>
    <row r="9902" spans="2:9" x14ac:dyDescent="0.3">
      <c r="B9902" s="285"/>
      <c r="C9902" s="492"/>
      <c r="D9902" s="492"/>
      <c r="E9902" s="492"/>
      <c r="F9902" s="492"/>
      <c r="G9902" s="492"/>
      <c r="H9902" s="199"/>
      <c r="I9902" s="199"/>
    </row>
    <row r="9903" spans="2:9" x14ac:dyDescent="0.3">
      <c r="B9903" s="285"/>
      <c r="C9903" s="492"/>
      <c r="D9903" s="492"/>
      <c r="E9903" s="492"/>
      <c r="F9903" s="492"/>
      <c r="G9903" s="492"/>
      <c r="H9903" s="199"/>
      <c r="I9903" s="199"/>
    </row>
    <row r="9904" spans="2:9" x14ac:dyDescent="0.3">
      <c r="B9904" s="285"/>
      <c r="C9904" s="492"/>
      <c r="D9904" s="492"/>
      <c r="E9904" s="492"/>
      <c r="F9904" s="492"/>
      <c r="G9904" s="492"/>
      <c r="H9904" s="199"/>
      <c r="I9904" s="199"/>
    </row>
    <row r="9905" spans="2:9" x14ac:dyDescent="0.3">
      <c r="B9905" s="285"/>
      <c r="C9905" s="492"/>
      <c r="D9905" s="492"/>
      <c r="E9905" s="492"/>
      <c r="F9905" s="492"/>
      <c r="G9905" s="492"/>
      <c r="H9905" s="199"/>
      <c r="I9905" s="199"/>
    </row>
    <row r="9906" spans="2:9" x14ac:dyDescent="0.3">
      <c r="B9906" s="285"/>
      <c r="C9906" s="492"/>
      <c r="D9906" s="492"/>
      <c r="E9906" s="492"/>
      <c r="F9906" s="492"/>
      <c r="G9906" s="492"/>
      <c r="H9906" s="199"/>
      <c r="I9906" s="199"/>
    </row>
    <row r="9907" spans="2:9" x14ac:dyDescent="0.3">
      <c r="B9907" s="285"/>
      <c r="C9907" s="492"/>
      <c r="D9907" s="492"/>
      <c r="E9907" s="492"/>
      <c r="F9907" s="492"/>
      <c r="G9907" s="492"/>
      <c r="H9907" s="199"/>
      <c r="I9907" s="199"/>
    </row>
    <row r="9908" spans="2:9" x14ac:dyDescent="0.3">
      <c r="B9908" s="285"/>
      <c r="C9908" s="492"/>
      <c r="D9908" s="492"/>
      <c r="E9908" s="492"/>
      <c r="F9908" s="492"/>
      <c r="G9908" s="492"/>
      <c r="H9908" s="199"/>
      <c r="I9908" s="199"/>
    </row>
    <row r="9909" spans="2:9" x14ac:dyDescent="0.3">
      <c r="B9909" s="285"/>
      <c r="C9909" s="492"/>
      <c r="D9909" s="492"/>
      <c r="E9909" s="492"/>
      <c r="F9909" s="492"/>
      <c r="G9909" s="492"/>
      <c r="H9909" s="199"/>
      <c r="I9909" s="199"/>
    </row>
    <row r="9910" spans="2:9" x14ac:dyDescent="0.3">
      <c r="B9910" s="285"/>
      <c r="C9910" s="492"/>
      <c r="D9910" s="492"/>
      <c r="E9910" s="492"/>
      <c r="F9910" s="492"/>
      <c r="G9910" s="492"/>
      <c r="H9910" s="199"/>
      <c r="I9910" s="199"/>
    </row>
    <row r="9911" spans="2:9" x14ac:dyDescent="0.3">
      <c r="B9911" s="285"/>
      <c r="C9911" s="492"/>
      <c r="D9911" s="492"/>
      <c r="E9911" s="492"/>
      <c r="F9911" s="492"/>
      <c r="G9911" s="492"/>
      <c r="H9911" s="199"/>
      <c r="I9911" s="199"/>
    </row>
    <row r="9912" spans="2:9" x14ac:dyDescent="0.3">
      <c r="B9912" s="285"/>
      <c r="C9912" s="492"/>
      <c r="D9912" s="492"/>
      <c r="E9912" s="492"/>
      <c r="F9912" s="492"/>
      <c r="G9912" s="492"/>
      <c r="H9912" s="199"/>
      <c r="I9912" s="199"/>
    </row>
    <row r="9913" spans="2:9" x14ac:dyDescent="0.3">
      <c r="B9913" s="285"/>
      <c r="C9913" s="492"/>
      <c r="D9913" s="492"/>
      <c r="E9913" s="492"/>
      <c r="F9913" s="492"/>
      <c r="G9913" s="492"/>
      <c r="H9913" s="199"/>
      <c r="I9913" s="199"/>
    </row>
    <row r="9914" spans="2:9" x14ac:dyDescent="0.3">
      <c r="B9914" s="285"/>
      <c r="C9914" s="492"/>
      <c r="D9914" s="492"/>
      <c r="E9914" s="492"/>
      <c r="F9914" s="492"/>
      <c r="G9914" s="492"/>
      <c r="H9914" s="199"/>
      <c r="I9914" s="199"/>
    </row>
    <row r="9915" spans="2:9" x14ac:dyDescent="0.3">
      <c r="B9915" s="285"/>
      <c r="C9915" s="492"/>
      <c r="D9915" s="492"/>
      <c r="E9915" s="492"/>
      <c r="F9915" s="492"/>
      <c r="G9915" s="492"/>
      <c r="H9915" s="199"/>
      <c r="I9915" s="199"/>
    </row>
    <row r="9916" spans="2:9" x14ac:dyDescent="0.3">
      <c r="B9916" s="285"/>
      <c r="C9916" s="492"/>
      <c r="D9916" s="492"/>
      <c r="E9916" s="492"/>
      <c r="F9916" s="492"/>
      <c r="G9916" s="492"/>
      <c r="H9916" s="199"/>
      <c r="I9916" s="199"/>
    </row>
    <row r="9917" spans="2:9" x14ac:dyDescent="0.3">
      <c r="B9917" s="285"/>
      <c r="C9917" s="492"/>
      <c r="D9917" s="492"/>
      <c r="E9917" s="492"/>
      <c r="F9917" s="492"/>
      <c r="G9917" s="492"/>
      <c r="H9917" s="199"/>
      <c r="I9917" s="199"/>
    </row>
    <row r="9918" spans="2:9" x14ac:dyDescent="0.3">
      <c r="B9918" s="285"/>
      <c r="C9918" s="492"/>
      <c r="D9918" s="492"/>
      <c r="E9918" s="492"/>
      <c r="F9918" s="492"/>
      <c r="G9918" s="492"/>
      <c r="H9918" s="199"/>
      <c r="I9918" s="199"/>
    </row>
    <row r="9919" spans="2:9" x14ac:dyDescent="0.3">
      <c r="B9919" s="285"/>
      <c r="C9919" s="492"/>
      <c r="D9919" s="492"/>
      <c r="E9919" s="492"/>
      <c r="F9919" s="492"/>
      <c r="G9919" s="492"/>
      <c r="H9919" s="199"/>
      <c r="I9919" s="199"/>
    </row>
    <row r="9920" spans="2:9" x14ac:dyDescent="0.3">
      <c r="B9920" s="285"/>
      <c r="C9920" s="492"/>
      <c r="D9920" s="492"/>
      <c r="E9920" s="492"/>
      <c r="F9920" s="492"/>
      <c r="G9920" s="492"/>
      <c r="H9920" s="199"/>
      <c r="I9920" s="199"/>
    </row>
    <row r="9921" spans="2:9" x14ac:dyDescent="0.3">
      <c r="B9921" s="285"/>
      <c r="C9921" s="492"/>
      <c r="D9921" s="492"/>
      <c r="E9921" s="492"/>
      <c r="F9921" s="492"/>
      <c r="G9921" s="492"/>
      <c r="H9921" s="199"/>
      <c r="I9921" s="199"/>
    </row>
    <row r="9922" spans="2:9" x14ac:dyDescent="0.3">
      <c r="B9922" s="285"/>
      <c r="C9922" s="492"/>
      <c r="D9922" s="492"/>
      <c r="E9922" s="492"/>
      <c r="F9922" s="492"/>
      <c r="G9922" s="492"/>
      <c r="H9922" s="199"/>
      <c r="I9922" s="199"/>
    </row>
    <row r="9923" spans="2:9" x14ac:dyDescent="0.3">
      <c r="B9923" s="285"/>
      <c r="C9923" s="492"/>
      <c r="D9923" s="492"/>
      <c r="E9923" s="492"/>
      <c r="F9923" s="492"/>
      <c r="G9923" s="492"/>
      <c r="H9923" s="199"/>
      <c r="I9923" s="199"/>
    </row>
    <row r="9924" spans="2:9" x14ac:dyDescent="0.3">
      <c r="B9924" s="285"/>
      <c r="C9924" s="492"/>
      <c r="D9924" s="492"/>
      <c r="E9924" s="492"/>
      <c r="F9924" s="492"/>
      <c r="G9924" s="492"/>
      <c r="H9924" s="199"/>
      <c r="I9924" s="199"/>
    </row>
    <row r="9925" spans="2:9" x14ac:dyDescent="0.3">
      <c r="B9925" s="285"/>
      <c r="C9925" s="492"/>
      <c r="D9925" s="492"/>
      <c r="E9925" s="492"/>
      <c r="F9925" s="492"/>
      <c r="G9925" s="492"/>
      <c r="H9925" s="199"/>
      <c r="I9925" s="199"/>
    </row>
    <row r="9926" spans="2:9" x14ac:dyDescent="0.3">
      <c r="B9926" s="285"/>
      <c r="C9926" s="492"/>
      <c r="D9926" s="492"/>
      <c r="E9926" s="492"/>
      <c r="F9926" s="492"/>
      <c r="G9926" s="492"/>
      <c r="H9926" s="199"/>
      <c r="I9926" s="199"/>
    </row>
    <row r="9927" spans="2:9" x14ac:dyDescent="0.3">
      <c r="B9927" s="285"/>
      <c r="C9927" s="492"/>
      <c r="D9927" s="492"/>
      <c r="E9927" s="492"/>
      <c r="F9927" s="492"/>
      <c r="G9927" s="492"/>
      <c r="H9927" s="199"/>
      <c r="I9927" s="199"/>
    </row>
    <row r="9928" spans="2:9" x14ac:dyDescent="0.3">
      <c r="B9928" s="285"/>
      <c r="C9928" s="492"/>
      <c r="D9928" s="492"/>
      <c r="E9928" s="492"/>
      <c r="F9928" s="492"/>
      <c r="G9928" s="492"/>
      <c r="H9928" s="199"/>
      <c r="I9928" s="199"/>
    </row>
    <row r="9929" spans="2:9" x14ac:dyDescent="0.3">
      <c r="B9929" s="285"/>
      <c r="C9929" s="492"/>
      <c r="D9929" s="492"/>
      <c r="E9929" s="492"/>
      <c r="F9929" s="492"/>
      <c r="G9929" s="492"/>
      <c r="H9929" s="199"/>
      <c r="I9929" s="199"/>
    </row>
    <row r="9930" spans="2:9" x14ac:dyDescent="0.3">
      <c r="B9930" s="285"/>
      <c r="C9930" s="492"/>
      <c r="D9930" s="492"/>
      <c r="E9930" s="492"/>
      <c r="F9930" s="492"/>
      <c r="G9930" s="492"/>
      <c r="H9930" s="199"/>
      <c r="I9930" s="199"/>
    </row>
    <row r="9931" spans="2:9" x14ac:dyDescent="0.3">
      <c r="B9931" s="285"/>
      <c r="C9931" s="492"/>
      <c r="D9931" s="492"/>
      <c r="E9931" s="492"/>
      <c r="F9931" s="492"/>
      <c r="G9931" s="492"/>
      <c r="H9931" s="199"/>
      <c r="I9931" s="199"/>
    </row>
    <row r="9932" spans="2:9" x14ac:dyDescent="0.3">
      <c r="B9932" s="285"/>
      <c r="C9932" s="492"/>
      <c r="D9932" s="492"/>
      <c r="E9932" s="492"/>
      <c r="F9932" s="492"/>
      <c r="G9932" s="492"/>
      <c r="H9932" s="199"/>
      <c r="I9932" s="199"/>
    </row>
    <row r="9933" spans="2:9" x14ac:dyDescent="0.3">
      <c r="B9933" s="285"/>
      <c r="C9933" s="492"/>
      <c r="D9933" s="492"/>
      <c r="E9933" s="492"/>
      <c r="F9933" s="492"/>
      <c r="G9933" s="492"/>
      <c r="H9933" s="199"/>
      <c r="I9933" s="199"/>
    </row>
    <row r="9934" spans="2:9" x14ac:dyDescent="0.3">
      <c r="B9934" s="285"/>
      <c r="C9934" s="492"/>
      <c r="D9934" s="492"/>
      <c r="E9934" s="492"/>
      <c r="F9934" s="492"/>
      <c r="G9934" s="492"/>
      <c r="H9934" s="199"/>
      <c r="I9934" s="199"/>
    </row>
    <row r="9935" spans="2:9" x14ac:dyDescent="0.3">
      <c r="B9935" s="285"/>
      <c r="C9935" s="492"/>
      <c r="D9935" s="492"/>
      <c r="E9935" s="492"/>
      <c r="F9935" s="492"/>
      <c r="G9935" s="492"/>
      <c r="H9935" s="199"/>
      <c r="I9935" s="199"/>
    </row>
    <row r="9936" spans="2:9" x14ac:dyDescent="0.3">
      <c r="B9936" s="285"/>
      <c r="C9936" s="492"/>
      <c r="D9936" s="492"/>
      <c r="E9936" s="492"/>
      <c r="F9936" s="492"/>
      <c r="G9936" s="492"/>
      <c r="H9936" s="199"/>
      <c r="I9936" s="199"/>
    </row>
    <row r="9937" spans="2:9" x14ac:dyDescent="0.3">
      <c r="B9937" s="285"/>
      <c r="C9937" s="492"/>
      <c r="D9937" s="492"/>
      <c r="E9937" s="492"/>
      <c r="F9937" s="492"/>
      <c r="G9937" s="492"/>
      <c r="H9937" s="199"/>
      <c r="I9937" s="199"/>
    </row>
    <row r="9938" spans="2:9" x14ac:dyDescent="0.3">
      <c r="B9938" s="285"/>
      <c r="C9938" s="492"/>
      <c r="D9938" s="492"/>
      <c r="E9938" s="492"/>
      <c r="F9938" s="492"/>
      <c r="G9938" s="492"/>
      <c r="H9938" s="199"/>
      <c r="I9938" s="199"/>
    </row>
    <row r="9939" spans="2:9" x14ac:dyDescent="0.3">
      <c r="B9939" s="285"/>
      <c r="C9939" s="492"/>
      <c r="D9939" s="492"/>
      <c r="E9939" s="492"/>
      <c r="F9939" s="492"/>
      <c r="G9939" s="492"/>
      <c r="H9939" s="199"/>
      <c r="I9939" s="199"/>
    </row>
    <row r="9940" spans="2:9" x14ac:dyDescent="0.3">
      <c r="B9940" s="285"/>
      <c r="C9940" s="492"/>
      <c r="D9940" s="492"/>
      <c r="E9940" s="492"/>
      <c r="F9940" s="492"/>
      <c r="G9940" s="492"/>
      <c r="H9940" s="199"/>
      <c r="I9940" s="199"/>
    </row>
    <row r="9941" spans="2:9" x14ac:dyDescent="0.3">
      <c r="B9941" s="285"/>
      <c r="C9941" s="492"/>
      <c r="D9941" s="492"/>
      <c r="E9941" s="492"/>
      <c r="F9941" s="492"/>
      <c r="G9941" s="492"/>
      <c r="H9941" s="199"/>
      <c r="I9941" s="199"/>
    </row>
    <row r="9942" spans="2:9" x14ac:dyDescent="0.3">
      <c r="B9942" s="285"/>
      <c r="C9942" s="492"/>
      <c r="D9942" s="492"/>
      <c r="E9942" s="492"/>
      <c r="F9942" s="492"/>
      <c r="G9942" s="492"/>
      <c r="H9942" s="199"/>
      <c r="I9942" s="199"/>
    </row>
    <row r="9943" spans="2:9" x14ac:dyDescent="0.3">
      <c r="B9943" s="285"/>
      <c r="C9943" s="492"/>
      <c r="D9943" s="492"/>
      <c r="E9943" s="492"/>
      <c r="F9943" s="492"/>
      <c r="G9943" s="492"/>
      <c r="H9943" s="199"/>
      <c r="I9943" s="199"/>
    </row>
    <row r="9944" spans="2:9" x14ac:dyDescent="0.3">
      <c r="B9944" s="285"/>
      <c r="C9944" s="492"/>
      <c r="D9944" s="492"/>
      <c r="E9944" s="492"/>
      <c r="F9944" s="492"/>
      <c r="G9944" s="492"/>
      <c r="H9944" s="199"/>
      <c r="I9944" s="199"/>
    </row>
    <row r="9945" spans="2:9" x14ac:dyDescent="0.3">
      <c r="B9945" s="285"/>
      <c r="C9945" s="492"/>
      <c r="D9945" s="492"/>
      <c r="E9945" s="492"/>
      <c r="F9945" s="492"/>
      <c r="G9945" s="492"/>
      <c r="H9945" s="199"/>
      <c r="I9945" s="199"/>
    </row>
    <row r="9946" spans="2:9" x14ac:dyDescent="0.3">
      <c r="B9946" s="285"/>
      <c r="C9946" s="492"/>
      <c r="D9946" s="492"/>
      <c r="E9946" s="492"/>
      <c r="F9946" s="492"/>
      <c r="G9946" s="492"/>
      <c r="H9946" s="199"/>
      <c r="I9946" s="199"/>
    </row>
    <row r="9947" spans="2:9" x14ac:dyDescent="0.3">
      <c r="B9947" s="285"/>
      <c r="C9947" s="492"/>
      <c r="D9947" s="492"/>
      <c r="E9947" s="492"/>
      <c r="F9947" s="492"/>
      <c r="G9947" s="492"/>
      <c r="H9947" s="199"/>
      <c r="I9947" s="199"/>
    </row>
    <row r="9948" spans="2:9" x14ac:dyDescent="0.3">
      <c r="B9948" s="285"/>
      <c r="C9948" s="492"/>
      <c r="D9948" s="492"/>
      <c r="E9948" s="492"/>
      <c r="F9948" s="492"/>
      <c r="G9948" s="492"/>
      <c r="H9948" s="199"/>
      <c r="I9948" s="199"/>
    </row>
    <row r="9949" spans="2:9" x14ac:dyDescent="0.3">
      <c r="B9949" s="285"/>
      <c r="C9949" s="492"/>
      <c r="D9949" s="492"/>
      <c r="E9949" s="492"/>
      <c r="F9949" s="492"/>
      <c r="G9949" s="492"/>
      <c r="H9949" s="199"/>
      <c r="I9949" s="199"/>
    </row>
    <row r="9950" spans="2:9" x14ac:dyDescent="0.3">
      <c r="B9950" s="285"/>
      <c r="C9950" s="492"/>
      <c r="D9950" s="492"/>
      <c r="E9950" s="492"/>
      <c r="F9950" s="492"/>
      <c r="G9950" s="492"/>
      <c r="H9950" s="199"/>
      <c r="I9950" s="199"/>
    </row>
    <row r="9951" spans="2:9" x14ac:dyDescent="0.3">
      <c r="B9951" s="285"/>
      <c r="C9951" s="492"/>
      <c r="D9951" s="492"/>
      <c r="E9951" s="492"/>
      <c r="F9951" s="492"/>
      <c r="G9951" s="492"/>
      <c r="H9951" s="199"/>
      <c r="I9951" s="199"/>
    </row>
    <row r="9952" spans="2:9" x14ac:dyDescent="0.3">
      <c r="B9952" s="285"/>
      <c r="C9952" s="492"/>
      <c r="D9952" s="492"/>
      <c r="E9952" s="492"/>
      <c r="F9952" s="492"/>
      <c r="G9952" s="492"/>
      <c r="H9952" s="199"/>
      <c r="I9952" s="199"/>
    </row>
    <row r="9953" spans="2:9" x14ac:dyDescent="0.3">
      <c r="B9953" s="285"/>
      <c r="C9953" s="492"/>
      <c r="D9953" s="492"/>
      <c r="E9953" s="492"/>
      <c r="F9953" s="492"/>
      <c r="G9953" s="492"/>
      <c r="H9953" s="199"/>
      <c r="I9953" s="199"/>
    </row>
    <row r="9954" spans="2:9" x14ac:dyDescent="0.3">
      <c r="B9954" s="285"/>
      <c r="C9954" s="492"/>
      <c r="D9954" s="492"/>
      <c r="E9954" s="492"/>
      <c r="F9954" s="492"/>
      <c r="G9954" s="492"/>
      <c r="H9954" s="199"/>
      <c r="I9954" s="199"/>
    </row>
    <row r="9955" spans="2:9" x14ac:dyDescent="0.3">
      <c r="B9955" s="285"/>
      <c r="C9955" s="492"/>
      <c r="D9955" s="492"/>
      <c r="E9955" s="492"/>
      <c r="F9955" s="492"/>
      <c r="G9955" s="492"/>
      <c r="H9955" s="199"/>
      <c r="I9955" s="199"/>
    </row>
    <row r="9956" spans="2:9" x14ac:dyDescent="0.3">
      <c r="B9956" s="285"/>
      <c r="C9956" s="492"/>
      <c r="D9956" s="492"/>
      <c r="E9956" s="492"/>
      <c r="F9956" s="492"/>
      <c r="G9956" s="492"/>
      <c r="H9956" s="199"/>
      <c r="I9956" s="199"/>
    </row>
    <row r="9957" spans="2:9" x14ac:dyDescent="0.3">
      <c r="B9957" s="285"/>
      <c r="C9957" s="492"/>
      <c r="D9957" s="492"/>
      <c r="E9957" s="492"/>
      <c r="F9957" s="492"/>
      <c r="G9957" s="492"/>
      <c r="H9957" s="199"/>
      <c r="I9957" s="199"/>
    </row>
    <row r="9958" spans="2:9" x14ac:dyDescent="0.3">
      <c r="B9958" s="285"/>
      <c r="C9958" s="492"/>
      <c r="D9958" s="492"/>
      <c r="E9958" s="492"/>
      <c r="F9958" s="492"/>
      <c r="G9958" s="492"/>
      <c r="H9958" s="199"/>
      <c r="I9958" s="199"/>
    </row>
    <row r="9959" spans="2:9" x14ac:dyDescent="0.3">
      <c r="B9959" s="285"/>
      <c r="C9959" s="492"/>
      <c r="D9959" s="492"/>
      <c r="E9959" s="492"/>
      <c r="F9959" s="492"/>
      <c r="G9959" s="492"/>
      <c r="H9959" s="199"/>
      <c r="I9959" s="199"/>
    </row>
    <row r="9960" spans="2:9" x14ac:dyDescent="0.3">
      <c r="B9960" s="285"/>
      <c r="C9960" s="492"/>
      <c r="D9960" s="492"/>
      <c r="E9960" s="492"/>
      <c r="F9960" s="492"/>
      <c r="G9960" s="492"/>
      <c r="H9960" s="199"/>
      <c r="I9960" s="199"/>
    </row>
    <row r="9961" spans="2:9" x14ac:dyDescent="0.3">
      <c r="B9961" s="285"/>
      <c r="C9961" s="492"/>
      <c r="D9961" s="492"/>
      <c r="E9961" s="492"/>
      <c r="F9961" s="492"/>
      <c r="G9961" s="492"/>
      <c r="H9961" s="199"/>
      <c r="I9961" s="199"/>
    </row>
    <row r="9962" spans="2:9" x14ac:dyDescent="0.3">
      <c r="B9962" s="285"/>
      <c r="C9962" s="492"/>
      <c r="D9962" s="492"/>
      <c r="E9962" s="492"/>
      <c r="F9962" s="492"/>
      <c r="G9962" s="492"/>
      <c r="H9962" s="199"/>
      <c r="I9962" s="199"/>
    </row>
    <row r="9963" spans="2:9" x14ac:dyDescent="0.3">
      <c r="B9963" s="285"/>
      <c r="C9963" s="492"/>
      <c r="D9963" s="492"/>
      <c r="E9963" s="492"/>
      <c r="F9963" s="492"/>
      <c r="G9963" s="492"/>
      <c r="H9963" s="199"/>
      <c r="I9963" s="199"/>
    </row>
    <row r="9964" spans="2:9" x14ac:dyDescent="0.3">
      <c r="B9964" s="285"/>
      <c r="C9964" s="492"/>
      <c r="D9964" s="492"/>
      <c r="E9964" s="492"/>
      <c r="F9964" s="492"/>
      <c r="G9964" s="492"/>
      <c r="H9964" s="199"/>
      <c r="I9964" s="199"/>
    </row>
    <row r="9965" spans="2:9" x14ac:dyDescent="0.3">
      <c r="B9965" s="285"/>
      <c r="C9965" s="492"/>
      <c r="D9965" s="492"/>
      <c r="E9965" s="492"/>
      <c r="F9965" s="492"/>
      <c r="G9965" s="492"/>
      <c r="H9965" s="199"/>
      <c r="I9965" s="199"/>
    </row>
    <row r="9966" spans="2:9" x14ac:dyDescent="0.3">
      <c r="B9966" s="285"/>
      <c r="C9966" s="492"/>
      <c r="D9966" s="492"/>
      <c r="E9966" s="492"/>
      <c r="F9966" s="492"/>
      <c r="G9966" s="492"/>
      <c r="H9966" s="199"/>
      <c r="I9966" s="199"/>
    </row>
    <row r="9967" spans="2:9" x14ac:dyDescent="0.3">
      <c r="B9967" s="285"/>
      <c r="C9967" s="492"/>
      <c r="D9967" s="492"/>
      <c r="E9967" s="492"/>
      <c r="F9967" s="492"/>
      <c r="G9967" s="492"/>
      <c r="H9967" s="199"/>
      <c r="I9967" s="199"/>
    </row>
    <row r="9968" spans="2:9" x14ac:dyDescent="0.3">
      <c r="B9968" s="285"/>
      <c r="C9968" s="492"/>
      <c r="D9968" s="492"/>
      <c r="E9968" s="492"/>
      <c r="F9968" s="492"/>
      <c r="G9968" s="492"/>
      <c r="H9968" s="199"/>
      <c r="I9968" s="199"/>
    </row>
    <row r="9969" spans="2:9" x14ac:dyDescent="0.3">
      <c r="B9969" s="285"/>
      <c r="C9969" s="492"/>
      <c r="D9969" s="492"/>
      <c r="E9969" s="492"/>
      <c r="F9969" s="492"/>
      <c r="G9969" s="492"/>
      <c r="H9969" s="199"/>
      <c r="I9969" s="199"/>
    </row>
    <row r="9970" spans="2:9" x14ac:dyDescent="0.3">
      <c r="B9970" s="285"/>
      <c r="C9970" s="492"/>
      <c r="D9970" s="492"/>
      <c r="E9970" s="492"/>
      <c r="F9970" s="492"/>
      <c r="G9970" s="492"/>
      <c r="H9970" s="199"/>
      <c r="I9970" s="199"/>
    </row>
    <row r="9971" spans="2:9" x14ac:dyDescent="0.3">
      <c r="B9971" s="285"/>
      <c r="C9971" s="492"/>
      <c r="D9971" s="492"/>
      <c r="E9971" s="492"/>
      <c r="F9971" s="492"/>
      <c r="G9971" s="492"/>
      <c r="H9971" s="199"/>
      <c r="I9971" s="199"/>
    </row>
    <row r="9972" spans="2:9" x14ac:dyDescent="0.3">
      <c r="B9972" s="285"/>
      <c r="C9972" s="492"/>
      <c r="D9972" s="492"/>
      <c r="E9972" s="492"/>
      <c r="F9972" s="492"/>
      <c r="G9972" s="492"/>
      <c r="H9972" s="199"/>
      <c r="I9972" s="199"/>
    </row>
    <row r="9973" spans="2:9" x14ac:dyDescent="0.3">
      <c r="B9973" s="285"/>
      <c r="C9973" s="492"/>
      <c r="D9973" s="492"/>
      <c r="E9973" s="492"/>
      <c r="F9973" s="492"/>
      <c r="G9973" s="492"/>
      <c r="H9973" s="199"/>
      <c r="I9973" s="199"/>
    </row>
    <row r="9974" spans="2:9" x14ac:dyDescent="0.3">
      <c r="B9974" s="285"/>
      <c r="C9974" s="492"/>
      <c r="D9974" s="492"/>
      <c r="E9974" s="492"/>
      <c r="F9974" s="492"/>
      <c r="G9974" s="492"/>
      <c r="H9974" s="199"/>
      <c r="I9974" s="199"/>
    </row>
    <row r="9975" spans="2:9" x14ac:dyDescent="0.3">
      <c r="B9975" s="285"/>
      <c r="C9975" s="492"/>
      <c r="D9975" s="492"/>
      <c r="E9975" s="492"/>
      <c r="F9975" s="492"/>
      <c r="G9975" s="492"/>
      <c r="H9975" s="199"/>
      <c r="I9975" s="199"/>
    </row>
    <row r="9976" spans="2:9" x14ac:dyDescent="0.3">
      <c r="B9976" s="285"/>
      <c r="C9976" s="492"/>
      <c r="D9976" s="492"/>
      <c r="E9976" s="492"/>
      <c r="F9976" s="492"/>
      <c r="G9976" s="492"/>
      <c r="H9976" s="199"/>
      <c r="I9976" s="199"/>
    </row>
    <row r="9977" spans="2:9" x14ac:dyDescent="0.3">
      <c r="B9977" s="285"/>
      <c r="C9977" s="492"/>
      <c r="D9977" s="492"/>
      <c r="E9977" s="492"/>
      <c r="F9977" s="492"/>
      <c r="G9977" s="492"/>
      <c r="H9977" s="199"/>
      <c r="I9977" s="199"/>
    </row>
    <row r="9978" spans="2:9" x14ac:dyDescent="0.3">
      <c r="B9978" s="285"/>
      <c r="C9978" s="492"/>
      <c r="D9978" s="492"/>
      <c r="E9978" s="492"/>
      <c r="F9978" s="492"/>
      <c r="G9978" s="492"/>
      <c r="H9978" s="199"/>
      <c r="I9978" s="199"/>
    </row>
    <row r="9979" spans="2:9" x14ac:dyDescent="0.3">
      <c r="B9979" s="285"/>
      <c r="C9979" s="492"/>
      <c r="D9979" s="492"/>
      <c r="E9979" s="492"/>
      <c r="F9979" s="492"/>
      <c r="G9979" s="492"/>
      <c r="H9979" s="199"/>
      <c r="I9979" s="199"/>
    </row>
    <row r="9980" spans="2:9" x14ac:dyDescent="0.3">
      <c r="B9980" s="285"/>
      <c r="C9980" s="492"/>
      <c r="D9980" s="492"/>
      <c r="E9980" s="492"/>
      <c r="F9980" s="492"/>
      <c r="G9980" s="492"/>
      <c r="H9980" s="199"/>
      <c r="I9980" s="199"/>
    </row>
    <row r="9981" spans="2:9" x14ac:dyDescent="0.3">
      <c r="B9981" s="285"/>
      <c r="C9981" s="492"/>
      <c r="D9981" s="492"/>
      <c r="E9981" s="492"/>
      <c r="F9981" s="492"/>
      <c r="G9981" s="492"/>
      <c r="H9981" s="199"/>
      <c r="I9981" s="199"/>
    </row>
    <row r="9982" spans="2:9" x14ac:dyDescent="0.3">
      <c r="B9982" s="285"/>
      <c r="C9982" s="492"/>
      <c r="D9982" s="492"/>
      <c r="E9982" s="492"/>
      <c r="F9982" s="492"/>
      <c r="G9982" s="492"/>
      <c r="H9982" s="199"/>
      <c r="I9982" s="199"/>
    </row>
    <row r="9983" spans="2:9" x14ac:dyDescent="0.3">
      <c r="B9983" s="285"/>
      <c r="C9983" s="492"/>
      <c r="D9983" s="492"/>
      <c r="E9983" s="492"/>
      <c r="F9983" s="492"/>
      <c r="G9983" s="492"/>
      <c r="H9983" s="199"/>
      <c r="I9983" s="199"/>
    </row>
    <row r="9984" spans="2:9" x14ac:dyDescent="0.3">
      <c r="B9984" s="285"/>
      <c r="C9984" s="492"/>
      <c r="D9984" s="492"/>
      <c r="E9984" s="492"/>
      <c r="F9984" s="492"/>
      <c r="G9984" s="492"/>
      <c r="H9984" s="199"/>
      <c r="I9984" s="199"/>
    </row>
    <row r="9985" spans="2:9" x14ac:dyDescent="0.3">
      <c r="B9985" s="285"/>
      <c r="C9985" s="492"/>
      <c r="D9985" s="492"/>
      <c r="E9985" s="492"/>
      <c r="F9985" s="492"/>
      <c r="G9985" s="492"/>
      <c r="H9985" s="199"/>
      <c r="I9985" s="199"/>
    </row>
    <row r="9986" spans="2:9" x14ac:dyDescent="0.3">
      <c r="B9986" s="285"/>
      <c r="C9986" s="492"/>
      <c r="D9986" s="492"/>
      <c r="E9986" s="492"/>
      <c r="F9986" s="492"/>
      <c r="G9986" s="492"/>
      <c r="H9986" s="199"/>
      <c r="I9986" s="199"/>
    </row>
    <row r="9987" spans="2:9" x14ac:dyDescent="0.3">
      <c r="B9987" s="285"/>
      <c r="C9987" s="492"/>
      <c r="D9987" s="492"/>
      <c r="E9987" s="492"/>
      <c r="F9987" s="492"/>
      <c r="G9987" s="492"/>
      <c r="H9987" s="199"/>
      <c r="I9987" s="199"/>
    </row>
    <row r="9988" spans="2:9" x14ac:dyDescent="0.3">
      <c r="B9988" s="285"/>
      <c r="C9988" s="492"/>
      <c r="D9988" s="492"/>
      <c r="E9988" s="492"/>
      <c r="F9988" s="492"/>
      <c r="G9988" s="492"/>
      <c r="H9988" s="199"/>
      <c r="I9988" s="199"/>
    </row>
    <row r="9989" spans="2:9" x14ac:dyDescent="0.3">
      <c r="B9989" s="285"/>
      <c r="C9989" s="492"/>
      <c r="D9989" s="492"/>
      <c r="E9989" s="492"/>
      <c r="F9989" s="492"/>
      <c r="G9989" s="492"/>
      <c r="H9989" s="199"/>
      <c r="I9989" s="199"/>
    </row>
    <row r="9990" spans="2:9" x14ac:dyDescent="0.3">
      <c r="B9990" s="285"/>
      <c r="C9990" s="492"/>
      <c r="D9990" s="492"/>
      <c r="E9990" s="492"/>
      <c r="F9990" s="492"/>
      <c r="G9990" s="492"/>
      <c r="H9990" s="199"/>
      <c r="I9990" s="199"/>
    </row>
    <row r="9991" spans="2:9" x14ac:dyDescent="0.3">
      <c r="B9991" s="285"/>
      <c r="C9991" s="492"/>
      <c r="D9991" s="492"/>
      <c r="E9991" s="492"/>
      <c r="F9991" s="492"/>
      <c r="G9991" s="492"/>
      <c r="H9991" s="199"/>
      <c r="I9991" s="199"/>
    </row>
    <row r="9992" spans="2:9" x14ac:dyDescent="0.3">
      <c r="B9992" s="285"/>
      <c r="C9992" s="492"/>
      <c r="D9992" s="492"/>
      <c r="E9992" s="492"/>
      <c r="F9992" s="492"/>
      <c r="G9992" s="492"/>
      <c r="H9992" s="199"/>
      <c r="I9992" s="199"/>
    </row>
    <row r="9993" spans="2:9" x14ac:dyDescent="0.3">
      <c r="B9993" s="285"/>
      <c r="C9993" s="492"/>
      <c r="D9993" s="492"/>
      <c r="E9993" s="492"/>
      <c r="F9993" s="492"/>
      <c r="G9993" s="492"/>
      <c r="H9993" s="199"/>
      <c r="I9993" s="199"/>
    </row>
    <row r="9994" spans="2:9" x14ac:dyDescent="0.3">
      <c r="B9994" s="285"/>
      <c r="C9994" s="492"/>
      <c r="D9994" s="492"/>
      <c r="E9994" s="492"/>
      <c r="F9994" s="492"/>
      <c r="G9994" s="492"/>
      <c r="H9994" s="199"/>
      <c r="I9994" s="199"/>
    </row>
    <row r="9995" spans="2:9" x14ac:dyDescent="0.3">
      <c r="B9995" s="285"/>
      <c r="C9995" s="492"/>
      <c r="D9995" s="492"/>
      <c r="E9995" s="492"/>
      <c r="F9995" s="492"/>
      <c r="G9995" s="492"/>
      <c r="H9995" s="199"/>
      <c r="I9995" s="199"/>
    </row>
    <row r="9996" spans="2:9" x14ac:dyDescent="0.3">
      <c r="B9996" s="285"/>
      <c r="C9996" s="492"/>
      <c r="D9996" s="492"/>
      <c r="E9996" s="492"/>
      <c r="F9996" s="492"/>
      <c r="G9996" s="492"/>
      <c r="H9996" s="199"/>
      <c r="I9996" s="199"/>
    </row>
    <row r="9997" spans="2:9" x14ac:dyDescent="0.3">
      <c r="B9997" s="285"/>
      <c r="C9997" s="492"/>
      <c r="D9997" s="492"/>
      <c r="E9997" s="492"/>
      <c r="F9997" s="492"/>
      <c r="G9997" s="492"/>
      <c r="H9997" s="199"/>
      <c r="I9997" s="199"/>
    </row>
    <row r="9998" spans="2:9" x14ac:dyDescent="0.3">
      <c r="B9998" s="285"/>
      <c r="C9998" s="492"/>
      <c r="D9998" s="492"/>
      <c r="E9998" s="492"/>
      <c r="F9998" s="492"/>
      <c r="G9998" s="492"/>
      <c r="H9998" s="199"/>
      <c r="I9998" s="199"/>
    </row>
    <row r="9999" spans="2:9" x14ac:dyDescent="0.3">
      <c r="B9999" s="285"/>
      <c r="C9999" s="492"/>
      <c r="D9999" s="492"/>
      <c r="E9999" s="492"/>
      <c r="F9999" s="492"/>
      <c r="G9999" s="492"/>
      <c r="H9999" s="199"/>
      <c r="I9999" s="199"/>
    </row>
    <row r="10000" spans="2:9" x14ac:dyDescent="0.3">
      <c r="B10000" s="285"/>
      <c r="C10000" s="492"/>
      <c r="D10000" s="492"/>
      <c r="E10000" s="492"/>
      <c r="F10000" s="492"/>
      <c r="G10000" s="492"/>
      <c r="H10000" s="199"/>
      <c r="I10000" s="199"/>
    </row>
    <row r="10001" spans="2:9" x14ac:dyDescent="0.3">
      <c r="B10001" s="285"/>
      <c r="C10001" s="492"/>
      <c r="D10001" s="492"/>
      <c r="E10001" s="492"/>
      <c r="F10001" s="492"/>
      <c r="G10001" s="492"/>
      <c r="H10001" s="199"/>
      <c r="I10001" s="199"/>
    </row>
    <row r="10002" spans="2:9" x14ac:dyDescent="0.3">
      <c r="B10002" s="285"/>
      <c r="C10002" s="492"/>
      <c r="D10002" s="492"/>
      <c r="E10002" s="492"/>
      <c r="F10002" s="492"/>
      <c r="G10002" s="492"/>
      <c r="H10002" s="199"/>
      <c r="I10002" s="199"/>
    </row>
    <row r="10003" spans="2:9" x14ac:dyDescent="0.3">
      <c r="B10003" s="285"/>
      <c r="C10003" s="492"/>
      <c r="D10003" s="492"/>
      <c r="E10003" s="492"/>
      <c r="F10003" s="492"/>
      <c r="G10003" s="492"/>
      <c r="H10003" s="199"/>
      <c r="I10003" s="199"/>
    </row>
    <row r="10004" spans="2:9" x14ac:dyDescent="0.3">
      <c r="B10004" s="285"/>
      <c r="C10004" s="492"/>
      <c r="D10004" s="492"/>
      <c r="E10004" s="492"/>
      <c r="F10004" s="492"/>
      <c r="G10004" s="492"/>
      <c r="H10004" s="199"/>
      <c r="I10004" s="199"/>
    </row>
    <row r="10005" spans="2:9" x14ac:dyDescent="0.3">
      <c r="B10005" s="285"/>
      <c r="C10005" s="492"/>
      <c r="D10005" s="492"/>
      <c r="E10005" s="492"/>
      <c r="F10005" s="492"/>
      <c r="G10005" s="492"/>
      <c r="H10005" s="199"/>
      <c r="I10005" s="199"/>
    </row>
    <row r="10006" spans="2:9" x14ac:dyDescent="0.3">
      <c r="B10006" s="285"/>
      <c r="C10006" s="492"/>
      <c r="D10006" s="492"/>
      <c r="E10006" s="492"/>
      <c r="F10006" s="492"/>
      <c r="G10006" s="492"/>
      <c r="H10006" s="199"/>
      <c r="I10006" s="199"/>
    </row>
    <row r="10007" spans="2:9" x14ac:dyDescent="0.3">
      <c r="B10007" s="285"/>
      <c r="C10007" s="492"/>
      <c r="D10007" s="492"/>
      <c r="E10007" s="492"/>
      <c r="F10007" s="492"/>
      <c r="G10007" s="492"/>
      <c r="H10007" s="199"/>
      <c r="I10007" s="199"/>
    </row>
    <row r="10008" spans="2:9" x14ac:dyDescent="0.3">
      <c r="B10008" s="285"/>
      <c r="C10008" s="492"/>
      <c r="D10008" s="492"/>
      <c r="E10008" s="492"/>
      <c r="F10008" s="492"/>
      <c r="G10008" s="492"/>
      <c r="H10008" s="199"/>
      <c r="I10008" s="199"/>
    </row>
    <row r="10009" spans="2:9" x14ac:dyDescent="0.3">
      <c r="B10009" s="285"/>
      <c r="C10009" s="492"/>
      <c r="D10009" s="492"/>
      <c r="E10009" s="492"/>
      <c r="F10009" s="492"/>
      <c r="G10009" s="492"/>
      <c r="H10009" s="199"/>
      <c r="I10009" s="199"/>
    </row>
    <row r="10010" spans="2:9" x14ac:dyDescent="0.3">
      <c r="B10010" s="285"/>
      <c r="C10010" s="492"/>
      <c r="D10010" s="492"/>
      <c r="E10010" s="492"/>
      <c r="F10010" s="492"/>
      <c r="G10010" s="492"/>
      <c r="H10010" s="199"/>
      <c r="I10010" s="199"/>
    </row>
    <row r="10011" spans="2:9" x14ac:dyDescent="0.3">
      <c r="B10011" s="285"/>
      <c r="C10011" s="492"/>
      <c r="D10011" s="492"/>
      <c r="E10011" s="492"/>
      <c r="F10011" s="492"/>
      <c r="G10011" s="492"/>
      <c r="H10011" s="199"/>
      <c r="I10011" s="199"/>
    </row>
    <row r="10012" spans="2:9" x14ac:dyDescent="0.3">
      <c r="B10012" s="285"/>
      <c r="C10012" s="492"/>
      <c r="D10012" s="492"/>
      <c r="E10012" s="492"/>
      <c r="F10012" s="492"/>
      <c r="G10012" s="492"/>
      <c r="H10012" s="199"/>
      <c r="I10012" s="199"/>
    </row>
    <row r="10013" spans="2:9" x14ac:dyDescent="0.3">
      <c r="B10013" s="285"/>
      <c r="C10013" s="492"/>
      <c r="D10013" s="492"/>
      <c r="E10013" s="492"/>
      <c r="F10013" s="492"/>
      <c r="G10013" s="492"/>
      <c r="H10013" s="199"/>
      <c r="I10013" s="199"/>
    </row>
    <row r="10014" spans="2:9" x14ac:dyDescent="0.3">
      <c r="B10014" s="285"/>
      <c r="C10014" s="492"/>
      <c r="D10014" s="492"/>
      <c r="E10014" s="492"/>
      <c r="F10014" s="492"/>
      <c r="G10014" s="492"/>
      <c r="H10014" s="199"/>
      <c r="I10014" s="199"/>
    </row>
    <row r="10015" spans="2:9" x14ac:dyDescent="0.3">
      <c r="B10015" s="285"/>
      <c r="C10015" s="492"/>
      <c r="D10015" s="492"/>
      <c r="E10015" s="492"/>
      <c r="F10015" s="492"/>
      <c r="G10015" s="492"/>
      <c r="H10015" s="199"/>
      <c r="I10015" s="199"/>
    </row>
    <row r="10016" spans="2:9" x14ac:dyDescent="0.3">
      <c r="B10016" s="285"/>
      <c r="C10016" s="492"/>
      <c r="D10016" s="492"/>
      <c r="E10016" s="492"/>
      <c r="F10016" s="492"/>
      <c r="G10016" s="492"/>
      <c r="H10016" s="199"/>
      <c r="I10016" s="199"/>
    </row>
    <row r="10017" spans="2:9" x14ac:dyDescent="0.3">
      <c r="B10017" s="285"/>
      <c r="C10017" s="492"/>
      <c r="D10017" s="492"/>
      <c r="E10017" s="492"/>
      <c r="F10017" s="492"/>
      <c r="G10017" s="492"/>
      <c r="H10017" s="199"/>
      <c r="I10017" s="199"/>
    </row>
    <row r="10018" spans="2:9" x14ac:dyDescent="0.3">
      <c r="B10018" s="285"/>
      <c r="C10018" s="492"/>
      <c r="D10018" s="492"/>
      <c r="E10018" s="492"/>
      <c r="F10018" s="492"/>
      <c r="G10018" s="492"/>
      <c r="H10018" s="199"/>
      <c r="I10018" s="199"/>
    </row>
    <row r="10019" spans="2:9" x14ac:dyDescent="0.3">
      <c r="B10019" s="285"/>
      <c r="C10019" s="492"/>
      <c r="D10019" s="492"/>
      <c r="E10019" s="492"/>
      <c r="F10019" s="492"/>
      <c r="G10019" s="492"/>
      <c r="H10019" s="199"/>
      <c r="I10019" s="199"/>
    </row>
    <row r="10020" spans="2:9" x14ac:dyDescent="0.3">
      <c r="B10020" s="285"/>
      <c r="C10020" s="492"/>
      <c r="D10020" s="492"/>
      <c r="E10020" s="492"/>
      <c r="F10020" s="492"/>
      <c r="G10020" s="492"/>
      <c r="H10020" s="199"/>
      <c r="I10020" s="199"/>
    </row>
    <row r="10021" spans="2:9" x14ac:dyDescent="0.3">
      <c r="B10021" s="285"/>
      <c r="C10021" s="492"/>
      <c r="D10021" s="492"/>
      <c r="E10021" s="492"/>
      <c r="F10021" s="492"/>
      <c r="G10021" s="492"/>
      <c r="H10021" s="199"/>
      <c r="I10021" s="199"/>
    </row>
    <row r="10022" spans="2:9" x14ac:dyDescent="0.3">
      <c r="B10022" s="285"/>
      <c r="C10022" s="492"/>
      <c r="D10022" s="492"/>
      <c r="E10022" s="492"/>
      <c r="F10022" s="492"/>
      <c r="G10022" s="492"/>
      <c r="H10022" s="199"/>
      <c r="I10022" s="199"/>
    </row>
    <row r="10023" spans="2:9" x14ac:dyDescent="0.3">
      <c r="B10023" s="285"/>
      <c r="C10023" s="492"/>
      <c r="D10023" s="492"/>
      <c r="E10023" s="492"/>
      <c r="F10023" s="492"/>
      <c r="G10023" s="492"/>
      <c r="H10023" s="199"/>
      <c r="I10023" s="199"/>
    </row>
    <row r="10024" spans="2:9" x14ac:dyDescent="0.3">
      <c r="B10024" s="285"/>
      <c r="C10024" s="492"/>
      <c r="D10024" s="492"/>
      <c r="E10024" s="492"/>
      <c r="F10024" s="492"/>
      <c r="G10024" s="492"/>
      <c r="H10024" s="199"/>
      <c r="I10024" s="199"/>
    </row>
    <row r="10025" spans="2:9" x14ac:dyDescent="0.3">
      <c r="B10025" s="285"/>
      <c r="C10025" s="492"/>
      <c r="D10025" s="492"/>
      <c r="E10025" s="492"/>
      <c r="F10025" s="492"/>
      <c r="G10025" s="492"/>
      <c r="H10025" s="199"/>
      <c r="I10025" s="199"/>
    </row>
    <row r="10026" spans="2:9" x14ac:dyDescent="0.3">
      <c r="B10026" s="285"/>
      <c r="C10026" s="492"/>
      <c r="D10026" s="492"/>
      <c r="E10026" s="492"/>
      <c r="F10026" s="492"/>
      <c r="G10026" s="492"/>
      <c r="H10026" s="199"/>
      <c r="I10026" s="199"/>
    </row>
    <row r="10027" spans="2:9" x14ac:dyDescent="0.3">
      <c r="B10027" s="285"/>
      <c r="C10027" s="492"/>
      <c r="D10027" s="492"/>
      <c r="E10027" s="492"/>
      <c r="F10027" s="492"/>
      <c r="G10027" s="492"/>
      <c r="H10027" s="199"/>
      <c r="I10027" s="199"/>
    </row>
    <row r="10028" spans="2:9" x14ac:dyDescent="0.3">
      <c r="B10028" s="285"/>
      <c r="C10028" s="492"/>
      <c r="D10028" s="492"/>
      <c r="E10028" s="492"/>
      <c r="F10028" s="492"/>
      <c r="G10028" s="492"/>
      <c r="H10028" s="199"/>
      <c r="I10028" s="199"/>
    </row>
    <row r="10029" spans="2:9" x14ac:dyDescent="0.3">
      <c r="B10029" s="285"/>
      <c r="C10029" s="492"/>
      <c r="D10029" s="492"/>
      <c r="E10029" s="492"/>
      <c r="F10029" s="492"/>
      <c r="G10029" s="492"/>
      <c r="H10029" s="199"/>
      <c r="I10029" s="199"/>
    </row>
    <row r="10030" spans="2:9" x14ac:dyDescent="0.3">
      <c r="B10030" s="285"/>
      <c r="C10030" s="492"/>
      <c r="D10030" s="492"/>
      <c r="E10030" s="492"/>
      <c r="F10030" s="492"/>
      <c r="G10030" s="492"/>
      <c r="H10030" s="199"/>
      <c r="I10030" s="199"/>
    </row>
    <row r="10031" spans="2:9" x14ac:dyDescent="0.3">
      <c r="B10031" s="285"/>
      <c r="C10031" s="492"/>
      <c r="D10031" s="492"/>
      <c r="E10031" s="492"/>
      <c r="F10031" s="492"/>
      <c r="G10031" s="492"/>
      <c r="H10031" s="199"/>
      <c r="I10031" s="199"/>
    </row>
    <row r="10032" spans="2:9" x14ac:dyDescent="0.3">
      <c r="B10032" s="285"/>
      <c r="C10032" s="492"/>
      <c r="D10032" s="492"/>
      <c r="E10032" s="492"/>
      <c r="F10032" s="492"/>
      <c r="G10032" s="492"/>
      <c r="H10032" s="199"/>
      <c r="I10032" s="199"/>
    </row>
    <row r="10033" spans="2:9" x14ac:dyDescent="0.3">
      <c r="B10033" s="285"/>
      <c r="C10033" s="492"/>
      <c r="D10033" s="492"/>
      <c r="E10033" s="492"/>
      <c r="F10033" s="492"/>
      <c r="G10033" s="492"/>
      <c r="H10033" s="199"/>
      <c r="I10033" s="199"/>
    </row>
    <row r="10034" spans="2:9" x14ac:dyDescent="0.3">
      <c r="B10034" s="285"/>
      <c r="C10034" s="492"/>
      <c r="D10034" s="492"/>
      <c r="E10034" s="492"/>
      <c r="F10034" s="492"/>
      <c r="G10034" s="492"/>
      <c r="H10034" s="199"/>
      <c r="I10034" s="199"/>
    </row>
    <row r="10035" spans="2:9" x14ac:dyDescent="0.3">
      <c r="B10035" s="285"/>
      <c r="C10035" s="492"/>
      <c r="D10035" s="492"/>
      <c r="E10035" s="492"/>
      <c r="F10035" s="492"/>
      <c r="G10035" s="492"/>
      <c r="H10035" s="199"/>
      <c r="I10035" s="199"/>
    </row>
    <row r="10036" spans="2:9" x14ac:dyDescent="0.3">
      <c r="B10036" s="285"/>
      <c r="C10036" s="492"/>
      <c r="D10036" s="492"/>
      <c r="E10036" s="492"/>
      <c r="F10036" s="492"/>
      <c r="G10036" s="492"/>
      <c r="H10036" s="199"/>
      <c r="I10036" s="199"/>
    </row>
    <row r="10037" spans="2:9" x14ac:dyDescent="0.3">
      <c r="B10037" s="285"/>
      <c r="C10037" s="492"/>
      <c r="D10037" s="492"/>
      <c r="E10037" s="492"/>
      <c r="F10037" s="492"/>
      <c r="G10037" s="492"/>
      <c r="H10037" s="199"/>
      <c r="I10037" s="199"/>
    </row>
    <row r="10038" spans="2:9" x14ac:dyDescent="0.3">
      <c r="B10038" s="285"/>
      <c r="C10038" s="492"/>
      <c r="D10038" s="492"/>
      <c r="E10038" s="492"/>
      <c r="F10038" s="492"/>
      <c r="G10038" s="492"/>
      <c r="H10038" s="199"/>
      <c r="I10038" s="199"/>
    </row>
    <row r="10039" spans="2:9" x14ac:dyDescent="0.3">
      <c r="B10039" s="285"/>
      <c r="C10039" s="492"/>
      <c r="D10039" s="492"/>
      <c r="E10039" s="492"/>
      <c r="F10039" s="492"/>
      <c r="G10039" s="492"/>
      <c r="H10039" s="199"/>
      <c r="I10039" s="199"/>
    </row>
    <row r="10040" spans="2:9" x14ac:dyDescent="0.3">
      <c r="B10040" s="285"/>
      <c r="C10040" s="492"/>
      <c r="D10040" s="492"/>
      <c r="E10040" s="492"/>
      <c r="F10040" s="492"/>
      <c r="G10040" s="492"/>
      <c r="H10040" s="199"/>
      <c r="I10040" s="199"/>
    </row>
    <row r="10041" spans="2:9" x14ac:dyDescent="0.3">
      <c r="B10041" s="285"/>
      <c r="C10041" s="492"/>
      <c r="D10041" s="492"/>
      <c r="E10041" s="492"/>
      <c r="F10041" s="492"/>
      <c r="G10041" s="492"/>
      <c r="H10041" s="199"/>
      <c r="I10041" s="199"/>
    </row>
    <row r="10042" spans="2:9" x14ac:dyDescent="0.3">
      <c r="B10042" s="285"/>
      <c r="C10042" s="492"/>
      <c r="D10042" s="492"/>
      <c r="E10042" s="492"/>
      <c r="F10042" s="492"/>
      <c r="G10042" s="492"/>
      <c r="H10042" s="199"/>
      <c r="I10042" s="199"/>
    </row>
    <row r="10043" spans="2:9" x14ac:dyDescent="0.3">
      <c r="B10043" s="285"/>
      <c r="C10043" s="492"/>
      <c r="D10043" s="492"/>
      <c r="E10043" s="492"/>
      <c r="F10043" s="492"/>
      <c r="G10043" s="492"/>
      <c r="H10043" s="199"/>
      <c r="I10043" s="199"/>
    </row>
    <row r="10044" spans="2:9" x14ac:dyDescent="0.3">
      <c r="B10044" s="285"/>
      <c r="C10044" s="492"/>
      <c r="D10044" s="492"/>
      <c r="E10044" s="492"/>
      <c r="F10044" s="492"/>
      <c r="G10044" s="492"/>
      <c r="H10044" s="199"/>
      <c r="I10044" s="199"/>
    </row>
    <row r="10045" spans="2:9" x14ac:dyDescent="0.3">
      <c r="B10045" s="285"/>
      <c r="C10045" s="492"/>
      <c r="D10045" s="492"/>
      <c r="E10045" s="492"/>
      <c r="F10045" s="492"/>
      <c r="G10045" s="492"/>
      <c r="H10045" s="199"/>
      <c r="I10045" s="199"/>
    </row>
    <row r="10046" spans="2:9" x14ac:dyDescent="0.3">
      <c r="B10046" s="285"/>
      <c r="C10046" s="492"/>
      <c r="D10046" s="492"/>
      <c r="E10046" s="492"/>
      <c r="F10046" s="492"/>
      <c r="G10046" s="492"/>
      <c r="H10046" s="199"/>
      <c r="I10046" s="199"/>
    </row>
    <row r="10047" spans="2:9" x14ac:dyDescent="0.3">
      <c r="B10047" s="285"/>
      <c r="C10047" s="492"/>
      <c r="D10047" s="492"/>
      <c r="E10047" s="492"/>
      <c r="F10047" s="492"/>
      <c r="G10047" s="492"/>
      <c r="H10047" s="199"/>
      <c r="I10047" s="199"/>
    </row>
    <row r="10048" spans="2:9" x14ac:dyDescent="0.3">
      <c r="B10048" s="285"/>
      <c r="C10048" s="492"/>
      <c r="D10048" s="492"/>
      <c r="E10048" s="492"/>
      <c r="F10048" s="492"/>
      <c r="G10048" s="492"/>
      <c r="H10048" s="199"/>
      <c r="I10048" s="199"/>
    </row>
    <row r="10049" spans="2:9" x14ac:dyDescent="0.3">
      <c r="B10049" s="285"/>
      <c r="C10049" s="492"/>
      <c r="D10049" s="492"/>
      <c r="E10049" s="492"/>
      <c r="F10049" s="492"/>
      <c r="G10049" s="492"/>
      <c r="H10049" s="199"/>
      <c r="I10049" s="199"/>
    </row>
    <row r="10050" spans="2:9" x14ac:dyDescent="0.3">
      <c r="B10050" s="285"/>
      <c r="C10050" s="492"/>
      <c r="D10050" s="492"/>
      <c r="E10050" s="492"/>
      <c r="F10050" s="492"/>
      <c r="G10050" s="492"/>
      <c r="H10050" s="199"/>
      <c r="I10050" s="199"/>
    </row>
    <row r="10051" spans="2:9" x14ac:dyDescent="0.3">
      <c r="B10051" s="285"/>
      <c r="C10051" s="492"/>
      <c r="D10051" s="492"/>
      <c r="E10051" s="492"/>
      <c r="F10051" s="492"/>
      <c r="G10051" s="492"/>
      <c r="H10051" s="199"/>
      <c r="I10051" s="199"/>
    </row>
    <row r="10052" spans="2:9" x14ac:dyDescent="0.3">
      <c r="B10052" s="285"/>
      <c r="C10052" s="492"/>
      <c r="D10052" s="492"/>
      <c r="E10052" s="492"/>
      <c r="F10052" s="492"/>
      <c r="G10052" s="492"/>
      <c r="H10052" s="199"/>
      <c r="I10052" s="199"/>
    </row>
    <row r="10053" spans="2:9" x14ac:dyDescent="0.3">
      <c r="B10053" s="285"/>
      <c r="C10053" s="492"/>
      <c r="D10053" s="492"/>
      <c r="E10053" s="492"/>
      <c r="F10053" s="492"/>
      <c r="G10053" s="492"/>
      <c r="H10053" s="199"/>
      <c r="I10053" s="199"/>
    </row>
    <row r="10054" spans="2:9" x14ac:dyDescent="0.3">
      <c r="B10054" s="285"/>
      <c r="C10054" s="492"/>
      <c r="D10054" s="492"/>
      <c r="E10054" s="492"/>
      <c r="F10054" s="492"/>
      <c r="G10054" s="492"/>
      <c r="H10054" s="199"/>
      <c r="I10054" s="199"/>
    </row>
    <row r="10055" spans="2:9" x14ac:dyDescent="0.3">
      <c r="B10055" s="285"/>
      <c r="C10055" s="492"/>
      <c r="D10055" s="492"/>
      <c r="E10055" s="492"/>
      <c r="F10055" s="492"/>
      <c r="G10055" s="492"/>
      <c r="H10055" s="199"/>
      <c r="I10055" s="199"/>
    </row>
    <row r="10056" spans="2:9" x14ac:dyDescent="0.3">
      <c r="B10056" s="285"/>
      <c r="C10056" s="492"/>
      <c r="D10056" s="492"/>
      <c r="E10056" s="492"/>
      <c r="F10056" s="492"/>
      <c r="G10056" s="492"/>
      <c r="H10056" s="199"/>
      <c r="I10056" s="199"/>
    </row>
    <row r="10057" spans="2:9" x14ac:dyDescent="0.3">
      <c r="B10057" s="285"/>
      <c r="C10057" s="492"/>
      <c r="D10057" s="492"/>
      <c r="E10057" s="492"/>
      <c r="F10057" s="492"/>
      <c r="G10057" s="492"/>
      <c r="H10057" s="199"/>
      <c r="I10057" s="199"/>
    </row>
    <row r="10058" spans="2:9" x14ac:dyDescent="0.3">
      <c r="B10058" s="285"/>
      <c r="C10058" s="492"/>
      <c r="D10058" s="492"/>
      <c r="E10058" s="492"/>
      <c r="F10058" s="492"/>
      <c r="G10058" s="492"/>
      <c r="H10058" s="199"/>
      <c r="I10058" s="199"/>
    </row>
    <row r="10059" spans="2:9" x14ac:dyDescent="0.3">
      <c r="B10059" s="285"/>
      <c r="C10059" s="492"/>
      <c r="D10059" s="492"/>
      <c r="E10059" s="492"/>
      <c r="F10059" s="492"/>
      <c r="G10059" s="492"/>
      <c r="H10059" s="199"/>
      <c r="I10059" s="199"/>
    </row>
    <row r="10060" spans="2:9" x14ac:dyDescent="0.3">
      <c r="B10060" s="285"/>
      <c r="C10060" s="492"/>
      <c r="D10060" s="492"/>
      <c r="E10060" s="492"/>
      <c r="F10060" s="492"/>
      <c r="G10060" s="492"/>
      <c r="H10060" s="199"/>
      <c r="I10060" s="199"/>
    </row>
    <row r="10061" spans="2:9" x14ac:dyDescent="0.3">
      <c r="B10061" s="285"/>
      <c r="C10061" s="492"/>
      <c r="D10061" s="492"/>
      <c r="E10061" s="492"/>
      <c r="F10061" s="492"/>
      <c r="G10061" s="492"/>
      <c r="H10061" s="199"/>
      <c r="I10061" s="199"/>
    </row>
    <row r="10062" spans="2:9" x14ac:dyDescent="0.3">
      <c r="B10062" s="285"/>
      <c r="C10062" s="492"/>
      <c r="D10062" s="492"/>
      <c r="E10062" s="492"/>
      <c r="F10062" s="492"/>
      <c r="G10062" s="492"/>
      <c r="H10062" s="199"/>
      <c r="I10062" s="199"/>
    </row>
    <row r="10063" spans="2:9" x14ac:dyDescent="0.3">
      <c r="B10063" s="285"/>
      <c r="C10063" s="492"/>
      <c r="D10063" s="492"/>
      <c r="E10063" s="492"/>
      <c r="F10063" s="492"/>
      <c r="G10063" s="492"/>
      <c r="H10063" s="199"/>
      <c r="I10063" s="199"/>
    </row>
    <row r="10064" spans="2:9" x14ac:dyDescent="0.3">
      <c r="B10064" s="285"/>
      <c r="C10064" s="492"/>
      <c r="D10064" s="492"/>
      <c r="E10064" s="492"/>
      <c r="F10064" s="492"/>
      <c r="G10064" s="492"/>
      <c r="H10064" s="199"/>
      <c r="I10064" s="199"/>
    </row>
    <row r="10065" spans="2:9" x14ac:dyDescent="0.3">
      <c r="B10065" s="285"/>
      <c r="C10065" s="492"/>
      <c r="D10065" s="492"/>
      <c r="E10065" s="492"/>
      <c r="F10065" s="492"/>
      <c r="G10065" s="492"/>
      <c r="H10065" s="199"/>
      <c r="I10065" s="199"/>
    </row>
    <row r="10066" spans="2:9" x14ac:dyDescent="0.3">
      <c r="B10066" s="285"/>
      <c r="C10066" s="492"/>
      <c r="D10066" s="492"/>
      <c r="E10066" s="492"/>
      <c r="F10066" s="492"/>
      <c r="G10066" s="492"/>
      <c r="H10066" s="199"/>
      <c r="I10066" s="199"/>
    </row>
    <row r="10067" spans="2:9" x14ac:dyDescent="0.3">
      <c r="B10067" s="285"/>
      <c r="C10067" s="492"/>
      <c r="D10067" s="492"/>
      <c r="E10067" s="492"/>
      <c r="F10067" s="492"/>
      <c r="G10067" s="492"/>
      <c r="H10067" s="199"/>
      <c r="I10067" s="199"/>
    </row>
    <row r="10068" spans="2:9" x14ac:dyDescent="0.3">
      <c r="B10068" s="285"/>
      <c r="C10068" s="492"/>
      <c r="D10068" s="492"/>
      <c r="E10068" s="492"/>
      <c r="F10068" s="492"/>
      <c r="G10068" s="492"/>
      <c r="H10068" s="199"/>
      <c r="I10068" s="199"/>
    </row>
    <row r="10069" spans="2:9" x14ac:dyDescent="0.3">
      <c r="B10069" s="285"/>
      <c r="C10069" s="492"/>
      <c r="D10069" s="492"/>
      <c r="E10069" s="492"/>
      <c r="F10069" s="492"/>
      <c r="G10069" s="492"/>
      <c r="H10069" s="199"/>
      <c r="I10069" s="199"/>
    </row>
    <row r="10070" spans="2:9" x14ac:dyDescent="0.3">
      <c r="B10070" s="285"/>
      <c r="C10070" s="492"/>
      <c r="D10070" s="492"/>
      <c r="E10070" s="492"/>
      <c r="F10070" s="492"/>
      <c r="G10070" s="492"/>
      <c r="H10070" s="199"/>
      <c r="I10070" s="199"/>
    </row>
    <row r="10071" spans="2:9" x14ac:dyDescent="0.3">
      <c r="B10071" s="285"/>
      <c r="C10071" s="492"/>
      <c r="D10071" s="492"/>
      <c r="E10071" s="492"/>
      <c r="F10071" s="492"/>
      <c r="G10071" s="492"/>
      <c r="H10071" s="199"/>
      <c r="I10071" s="199"/>
    </row>
    <row r="10072" spans="2:9" x14ac:dyDescent="0.3">
      <c r="B10072" s="285"/>
      <c r="C10072" s="492"/>
      <c r="D10072" s="492"/>
      <c r="E10072" s="492"/>
      <c r="F10072" s="492"/>
      <c r="G10072" s="492"/>
      <c r="H10072" s="199"/>
      <c r="I10072" s="199"/>
    </row>
    <row r="10073" spans="2:9" x14ac:dyDescent="0.3">
      <c r="B10073" s="285"/>
      <c r="C10073" s="492"/>
      <c r="D10073" s="492"/>
      <c r="E10073" s="492"/>
      <c r="F10073" s="492"/>
      <c r="G10073" s="492"/>
      <c r="H10073" s="199"/>
      <c r="I10073" s="199"/>
    </row>
    <row r="10074" spans="2:9" x14ac:dyDescent="0.3">
      <c r="B10074" s="285"/>
      <c r="C10074" s="492"/>
      <c r="D10074" s="492"/>
      <c r="E10074" s="492"/>
      <c r="F10074" s="492"/>
      <c r="G10074" s="492"/>
      <c r="H10074" s="199"/>
      <c r="I10074" s="199"/>
    </row>
    <row r="10075" spans="2:9" x14ac:dyDescent="0.3">
      <c r="B10075" s="285"/>
      <c r="C10075" s="492"/>
      <c r="D10075" s="492"/>
      <c r="E10075" s="492"/>
      <c r="F10075" s="492"/>
      <c r="G10075" s="492"/>
      <c r="H10075" s="199"/>
      <c r="I10075" s="199"/>
    </row>
    <row r="10076" spans="2:9" x14ac:dyDescent="0.3">
      <c r="B10076" s="285"/>
      <c r="C10076" s="492"/>
      <c r="D10076" s="492"/>
      <c r="E10076" s="492"/>
      <c r="F10076" s="492"/>
      <c r="G10076" s="492"/>
      <c r="H10076" s="199"/>
      <c r="I10076" s="199"/>
    </row>
    <row r="10077" spans="2:9" x14ac:dyDescent="0.3">
      <c r="B10077" s="285"/>
      <c r="C10077" s="492"/>
      <c r="D10077" s="492"/>
      <c r="E10077" s="492"/>
      <c r="F10077" s="492"/>
      <c r="G10077" s="492"/>
      <c r="H10077" s="199"/>
      <c r="I10077" s="199"/>
    </row>
    <row r="10078" spans="2:9" x14ac:dyDescent="0.3">
      <c r="B10078" s="285"/>
      <c r="C10078" s="492"/>
      <c r="D10078" s="492"/>
      <c r="E10078" s="492"/>
      <c r="F10078" s="492"/>
      <c r="G10078" s="492"/>
      <c r="H10078" s="199"/>
      <c r="I10078" s="199"/>
    </row>
    <row r="10079" spans="2:9" x14ac:dyDescent="0.3">
      <c r="B10079" s="285"/>
      <c r="C10079" s="492"/>
      <c r="D10079" s="492"/>
      <c r="E10079" s="492"/>
      <c r="F10079" s="492"/>
      <c r="G10079" s="492"/>
      <c r="H10079" s="199"/>
      <c r="I10079" s="199"/>
    </row>
    <row r="10080" spans="2:9" x14ac:dyDescent="0.3">
      <c r="B10080" s="285"/>
      <c r="C10080" s="492"/>
      <c r="D10080" s="492"/>
      <c r="E10080" s="492"/>
      <c r="F10080" s="492"/>
      <c r="G10080" s="492"/>
      <c r="H10080" s="199"/>
      <c r="I10080" s="199"/>
    </row>
    <row r="10081" spans="2:9" x14ac:dyDescent="0.3">
      <c r="B10081" s="285"/>
      <c r="C10081" s="492"/>
      <c r="D10081" s="492"/>
      <c r="E10081" s="492"/>
      <c r="F10081" s="492"/>
      <c r="G10081" s="492"/>
      <c r="H10081" s="199"/>
      <c r="I10081" s="199"/>
    </row>
    <row r="10082" spans="2:9" x14ac:dyDescent="0.3">
      <c r="B10082" s="285"/>
      <c r="C10082" s="492"/>
      <c r="D10082" s="492"/>
      <c r="E10082" s="492"/>
      <c r="F10082" s="492"/>
      <c r="G10082" s="492"/>
      <c r="H10082" s="199"/>
      <c r="I10082" s="199"/>
    </row>
    <row r="10083" spans="2:9" x14ac:dyDescent="0.3">
      <c r="B10083" s="285"/>
      <c r="C10083" s="492"/>
      <c r="D10083" s="492"/>
      <c r="E10083" s="492"/>
      <c r="F10083" s="492"/>
      <c r="G10083" s="492"/>
      <c r="H10083" s="199"/>
      <c r="I10083" s="199"/>
    </row>
    <row r="10084" spans="2:9" x14ac:dyDescent="0.3">
      <c r="B10084" s="285"/>
      <c r="C10084" s="492"/>
      <c r="D10084" s="492"/>
      <c r="E10084" s="492"/>
      <c r="F10084" s="492"/>
      <c r="G10084" s="492"/>
      <c r="H10084" s="199"/>
      <c r="I10084" s="199"/>
    </row>
    <row r="10085" spans="2:9" x14ac:dyDescent="0.3">
      <c r="B10085" s="285"/>
      <c r="C10085" s="492"/>
      <c r="D10085" s="492"/>
      <c r="E10085" s="492"/>
      <c r="F10085" s="492"/>
      <c r="G10085" s="492"/>
      <c r="H10085" s="199"/>
      <c r="I10085" s="199"/>
    </row>
    <row r="10086" spans="2:9" x14ac:dyDescent="0.3">
      <c r="B10086" s="285"/>
      <c r="C10086" s="492"/>
      <c r="D10086" s="492"/>
      <c r="E10086" s="492"/>
      <c r="F10086" s="492"/>
      <c r="G10086" s="492"/>
      <c r="H10086" s="199"/>
      <c r="I10086" s="199"/>
    </row>
    <row r="10087" spans="2:9" x14ac:dyDescent="0.3">
      <c r="B10087" s="285"/>
      <c r="C10087" s="492"/>
      <c r="D10087" s="492"/>
      <c r="E10087" s="492"/>
      <c r="F10087" s="492"/>
      <c r="G10087" s="492"/>
      <c r="H10087" s="199"/>
      <c r="I10087" s="199"/>
    </row>
    <row r="10088" spans="2:9" x14ac:dyDescent="0.3">
      <c r="B10088" s="285"/>
      <c r="C10088" s="492"/>
      <c r="D10088" s="492"/>
      <c r="E10088" s="492"/>
      <c r="F10088" s="492"/>
      <c r="G10088" s="492"/>
      <c r="H10088" s="199"/>
      <c r="I10088" s="199"/>
    </row>
    <row r="10089" spans="2:9" x14ac:dyDescent="0.3">
      <c r="B10089" s="285"/>
      <c r="C10089" s="492"/>
      <c r="D10089" s="492"/>
      <c r="E10089" s="492"/>
      <c r="F10089" s="492"/>
      <c r="G10089" s="492"/>
      <c r="H10089" s="199"/>
      <c r="I10089" s="199"/>
    </row>
    <row r="10090" spans="2:9" x14ac:dyDescent="0.3">
      <c r="B10090" s="285"/>
      <c r="C10090" s="492"/>
      <c r="D10090" s="492"/>
      <c r="E10090" s="492"/>
      <c r="F10090" s="492"/>
      <c r="G10090" s="492"/>
      <c r="H10090" s="199"/>
      <c r="I10090" s="199"/>
    </row>
    <row r="10091" spans="2:9" x14ac:dyDescent="0.3">
      <c r="B10091" s="285"/>
      <c r="C10091" s="492"/>
      <c r="D10091" s="492"/>
      <c r="E10091" s="492"/>
      <c r="F10091" s="492"/>
      <c r="G10091" s="492"/>
      <c r="H10091" s="199"/>
      <c r="I10091" s="199"/>
    </row>
    <row r="10092" spans="2:9" x14ac:dyDescent="0.3">
      <c r="B10092" s="285"/>
      <c r="C10092" s="492"/>
      <c r="D10092" s="492"/>
      <c r="E10092" s="492"/>
      <c r="F10092" s="492"/>
      <c r="G10092" s="492"/>
      <c r="H10092" s="199"/>
      <c r="I10092" s="199"/>
    </row>
    <row r="10093" spans="2:9" x14ac:dyDescent="0.3">
      <c r="B10093" s="285"/>
      <c r="C10093" s="492"/>
      <c r="D10093" s="492"/>
      <c r="E10093" s="492"/>
      <c r="F10093" s="492"/>
      <c r="G10093" s="492"/>
      <c r="H10093" s="199"/>
      <c r="I10093" s="199"/>
    </row>
    <row r="10094" spans="2:9" x14ac:dyDescent="0.3">
      <c r="B10094" s="285"/>
      <c r="C10094" s="492"/>
      <c r="D10094" s="492"/>
      <c r="E10094" s="492"/>
      <c r="F10094" s="492"/>
      <c r="G10094" s="492"/>
      <c r="H10094" s="199"/>
      <c r="I10094" s="199"/>
    </row>
    <row r="10095" spans="2:9" x14ac:dyDescent="0.3">
      <c r="B10095" s="285"/>
      <c r="C10095" s="492"/>
      <c r="D10095" s="492"/>
      <c r="E10095" s="492"/>
      <c r="F10095" s="492"/>
      <c r="G10095" s="492"/>
      <c r="H10095" s="199"/>
      <c r="I10095" s="199"/>
    </row>
    <row r="10096" spans="2:9" x14ac:dyDescent="0.3">
      <c r="B10096" s="285"/>
      <c r="C10096" s="492"/>
      <c r="D10096" s="492"/>
      <c r="E10096" s="492"/>
      <c r="F10096" s="492"/>
      <c r="G10096" s="492"/>
      <c r="H10096" s="199"/>
      <c r="I10096" s="199"/>
    </row>
    <row r="10097" spans="2:9" x14ac:dyDescent="0.3">
      <c r="B10097" s="285"/>
      <c r="C10097" s="492"/>
      <c r="D10097" s="492"/>
      <c r="E10097" s="492"/>
      <c r="F10097" s="492"/>
      <c r="G10097" s="492"/>
      <c r="H10097" s="199"/>
      <c r="I10097" s="199"/>
    </row>
    <row r="10098" spans="2:9" x14ac:dyDescent="0.3">
      <c r="B10098" s="285"/>
      <c r="C10098" s="492"/>
      <c r="D10098" s="492"/>
      <c r="E10098" s="492"/>
      <c r="F10098" s="492"/>
      <c r="G10098" s="492"/>
      <c r="H10098" s="199"/>
      <c r="I10098" s="199"/>
    </row>
    <row r="10099" spans="2:9" x14ac:dyDescent="0.3">
      <c r="B10099" s="285"/>
      <c r="C10099" s="492"/>
      <c r="D10099" s="492"/>
      <c r="E10099" s="492"/>
      <c r="F10099" s="492"/>
      <c r="G10099" s="492"/>
      <c r="H10099" s="199"/>
      <c r="I10099" s="199"/>
    </row>
    <row r="10100" spans="2:9" x14ac:dyDescent="0.3">
      <c r="B10100" s="285"/>
      <c r="C10100" s="492"/>
      <c r="D10100" s="492"/>
      <c r="E10100" s="492"/>
      <c r="F10100" s="492"/>
      <c r="G10100" s="492"/>
      <c r="H10100" s="199"/>
      <c r="I10100" s="199"/>
    </row>
    <row r="10101" spans="2:9" x14ac:dyDescent="0.3">
      <c r="B10101" s="285"/>
      <c r="C10101" s="492"/>
      <c r="D10101" s="492"/>
      <c r="E10101" s="492"/>
      <c r="F10101" s="492"/>
      <c r="G10101" s="492"/>
      <c r="H10101" s="199"/>
      <c r="I10101" s="199"/>
    </row>
    <row r="10102" spans="2:9" x14ac:dyDescent="0.3">
      <c r="B10102" s="285"/>
      <c r="C10102" s="492"/>
      <c r="D10102" s="492"/>
      <c r="E10102" s="492"/>
      <c r="F10102" s="492"/>
      <c r="G10102" s="492"/>
      <c r="H10102" s="199"/>
      <c r="I10102" s="199"/>
    </row>
    <row r="10103" spans="2:9" x14ac:dyDescent="0.3">
      <c r="B10103" s="285"/>
      <c r="C10103" s="492"/>
      <c r="D10103" s="492"/>
      <c r="E10103" s="492"/>
      <c r="F10103" s="492"/>
      <c r="G10103" s="492"/>
      <c r="H10103" s="199"/>
      <c r="I10103" s="199"/>
    </row>
    <row r="10104" spans="2:9" x14ac:dyDescent="0.3">
      <c r="B10104" s="285"/>
      <c r="C10104" s="492"/>
      <c r="D10104" s="492"/>
      <c r="E10104" s="492"/>
      <c r="F10104" s="492"/>
      <c r="G10104" s="492"/>
      <c r="H10104" s="199"/>
      <c r="I10104" s="199"/>
    </row>
    <row r="10105" spans="2:9" x14ac:dyDescent="0.3">
      <c r="B10105" s="285"/>
      <c r="C10105" s="492"/>
      <c r="D10105" s="492"/>
      <c r="E10105" s="492"/>
      <c r="F10105" s="492"/>
      <c r="G10105" s="492"/>
      <c r="H10105" s="199"/>
      <c r="I10105" s="199"/>
    </row>
    <row r="10106" spans="2:9" x14ac:dyDescent="0.3">
      <c r="B10106" s="285"/>
      <c r="C10106" s="492"/>
      <c r="D10106" s="492"/>
      <c r="E10106" s="492"/>
      <c r="F10106" s="492"/>
      <c r="G10106" s="492"/>
      <c r="H10106" s="199"/>
      <c r="I10106" s="199"/>
    </row>
    <row r="10107" spans="2:9" x14ac:dyDescent="0.3">
      <c r="B10107" s="285"/>
      <c r="C10107" s="492"/>
      <c r="D10107" s="492"/>
      <c r="E10107" s="492"/>
      <c r="F10107" s="492"/>
      <c r="G10107" s="492"/>
      <c r="H10107" s="199"/>
      <c r="I10107" s="199"/>
    </row>
    <row r="10108" spans="2:9" x14ac:dyDescent="0.3">
      <c r="B10108" s="285"/>
      <c r="C10108" s="492"/>
      <c r="D10108" s="492"/>
      <c r="E10108" s="492"/>
      <c r="F10108" s="492"/>
      <c r="G10108" s="492"/>
      <c r="H10108" s="199"/>
      <c r="I10108" s="199"/>
    </row>
    <row r="10109" spans="2:9" x14ac:dyDescent="0.3">
      <c r="B10109" s="285"/>
      <c r="C10109" s="492"/>
      <c r="D10109" s="492"/>
      <c r="E10109" s="492"/>
      <c r="F10109" s="492"/>
      <c r="G10109" s="492"/>
      <c r="H10109" s="199"/>
      <c r="I10109" s="199"/>
    </row>
    <row r="10110" spans="2:9" x14ac:dyDescent="0.3">
      <c r="B10110" s="285"/>
      <c r="C10110" s="492"/>
      <c r="D10110" s="492"/>
      <c r="E10110" s="492"/>
      <c r="F10110" s="492"/>
      <c r="G10110" s="492"/>
      <c r="H10110" s="199"/>
      <c r="I10110" s="199"/>
    </row>
    <row r="10111" spans="2:9" x14ac:dyDescent="0.3">
      <c r="B10111" s="285"/>
      <c r="C10111" s="492"/>
      <c r="D10111" s="492"/>
      <c r="E10111" s="492"/>
      <c r="F10111" s="492"/>
      <c r="G10111" s="492"/>
      <c r="H10111" s="199"/>
      <c r="I10111" s="199"/>
    </row>
    <row r="10112" spans="2:9" x14ac:dyDescent="0.3">
      <c r="B10112" s="285"/>
      <c r="C10112" s="492"/>
      <c r="D10112" s="492"/>
      <c r="E10112" s="492"/>
      <c r="F10112" s="492"/>
      <c r="G10112" s="492"/>
      <c r="H10112" s="199"/>
      <c r="I10112" s="199"/>
    </row>
    <row r="10113" spans="2:9" x14ac:dyDescent="0.3">
      <c r="B10113" s="285"/>
      <c r="C10113" s="492"/>
      <c r="D10113" s="492"/>
      <c r="E10113" s="492"/>
      <c r="F10113" s="492"/>
      <c r="G10113" s="492"/>
      <c r="H10113" s="199"/>
      <c r="I10113" s="199"/>
    </row>
    <row r="10114" spans="2:9" x14ac:dyDescent="0.3">
      <c r="B10114" s="285"/>
      <c r="C10114" s="492"/>
      <c r="D10114" s="492"/>
      <c r="E10114" s="492"/>
      <c r="F10114" s="492"/>
      <c r="G10114" s="492"/>
      <c r="H10114" s="199"/>
      <c r="I10114" s="199"/>
    </row>
    <row r="10115" spans="2:9" x14ac:dyDescent="0.3">
      <c r="B10115" s="285"/>
      <c r="C10115" s="492"/>
      <c r="D10115" s="492"/>
      <c r="E10115" s="492"/>
      <c r="F10115" s="492"/>
      <c r="G10115" s="492"/>
      <c r="H10115" s="199"/>
      <c r="I10115" s="199"/>
    </row>
    <row r="10116" spans="2:9" x14ac:dyDescent="0.3">
      <c r="B10116" s="285"/>
      <c r="C10116" s="492"/>
      <c r="D10116" s="492"/>
      <c r="E10116" s="492"/>
      <c r="F10116" s="492"/>
      <c r="G10116" s="492"/>
      <c r="H10116" s="199"/>
      <c r="I10116" s="199"/>
    </row>
    <row r="10117" spans="2:9" x14ac:dyDescent="0.3">
      <c r="B10117" s="285"/>
      <c r="C10117" s="492"/>
      <c r="D10117" s="492"/>
      <c r="E10117" s="492"/>
      <c r="F10117" s="492"/>
      <c r="G10117" s="492"/>
      <c r="H10117" s="199"/>
      <c r="I10117" s="199"/>
    </row>
    <row r="10118" spans="2:9" x14ac:dyDescent="0.3">
      <c r="B10118" s="285"/>
      <c r="C10118" s="492"/>
      <c r="D10118" s="492"/>
      <c r="E10118" s="492"/>
      <c r="F10118" s="492"/>
      <c r="G10118" s="492"/>
      <c r="H10118" s="199"/>
      <c r="I10118" s="199"/>
    </row>
    <row r="10119" spans="2:9" x14ac:dyDescent="0.3">
      <c r="B10119" s="285"/>
      <c r="C10119" s="492"/>
      <c r="D10119" s="492"/>
      <c r="E10119" s="492"/>
      <c r="F10119" s="492"/>
      <c r="G10119" s="492"/>
      <c r="H10119" s="199"/>
      <c r="I10119" s="199"/>
    </row>
    <row r="10120" spans="2:9" x14ac:dyDescent="0.3">
      <c r="B10120" s="285"/>
      <c r="C10120" s="492"/>
      <c r="D10120" s="492"/>
      <c r="E10120" s="492"/>
      <c r="F10120" s="492"/>
      <c r="G10120" s="492"/>
      <c r="H10120" s="199"/>
      <c r="I10120" s="199"/>
    </row>
    <row r="10121" spans="2:9" x14ac:dyDescent="0.3">
      <c r="B10121" s="285"/>
      <c r="C10121" s="492"/>
      <c r="D10121" s="492"/>
      <c r="E10121" s="492"/>
      <c r="F10121" s="492"/>
      <c r="G10121" s="492"/>
      <c r="H10121" s="199"/>
      <c r="I10121" s="199"/>
    </row>
    <row r="10122" spans="2:9" x14ac:dyDescent="0.3">
      <c r="B10122" s="285"/>
      <c r="C10122" s="492"/>
      <c r="D10122" s="492"/>
      <c r="E10122" s="492"/>
      <c r="F10122" s="492"/>
      <c r="G10122" s="492"/>
      <c r="H10122" s="199"/>
      <c r="I10122" s="199"/>
    </row>
    <row r="10123" spans="2:9" x14ac:dyDescent="0.3">
      <c r="B10123" s="285"/>
      <c r="C10123" s="492"/>
      <c r="D10123" s="492"/>
      <c r="E10123" s="492"/>
      <c r="F10123" s="492"/>
      <c r="G10123" s="492"/>
      <c r="H10123" s="199"/>
      <c r="I10123" s="199"/>
    </row>
    <row r="10124" spans="2:9" x14ac:dyDescent="0.3">
      <c r="B10124" s="285"/>
      <c r="C10124" s="492"/>
      <c r="D10124" s="492"/>
      <c r="E10124" s="492"/>
      <c r="F10124" s="492"/>
      <c r="G10124" s="492"/>
      <c r="H10124" s="199"/>
      <c r="I10124" s="199"/>
    </row>
    <row r="10125" spans="2:9" x14ac:dyDescent="0.3">
      <c r="B10125" s="285"/>
      <c r="C10125" s="492"/>
      <c r="D10125" s="492"/>
      <c r="E10125" s="492"/>
      <c r="F10125" s="492"/>
      <c r="G10125" s="492"/>
      <c r="H10125" s="199"/>
      <c r="I10125" s="199"/>
    </row>
    <row r="10126" spans="2:9" x14ac:dyDescent="0.3">
      <c r="B10126" s="285"/>
      <c r="C10126" s="492"/>
      <c r="D10126" s="492"/>
      <c r="E10126" s="492"/>
      <c r="F10126" s="492"/>
      <c r="G10126" s="492"/>
      <c r="H10126" s="199"/>
      <c r="I10126" s="199"/>
    </row>
    <row r="10127" spans="2:9" x14ac:dyDescent="0.3">
      <c r="B10127" s="285"/>
      <c r="C10127" s="492"/>
      <c r="D10127" s="492"/>
      <c r="E10127" s="492"/>
      <c r="F10127" s="492"/>
      <c r="G10127" s="492"/>
      <c r="H10127" s="199"/>
      <c r="I10127" s="199"/>
    </row>
    <row r="10128" spans="2:9" x14ac:dyDescent="0.3">
      <c r="B10128" s="285"/>
      <c r="C10128" s="492"/>
      <c r="D10128" s="492"/>
      <c r="E10128" s="492"/>
      <c r="F10128" s="492"/>
      <c r="G10128" s="492"/>
      <c r="H10128" s="199"/>
      <c r="I10128" s="199"/>
    </row>
    <row r="10129" spans="2:9" x14ac:dyDescent="0.3">
      <c r="B10129" s="285"/>
      <c r="C10129" s="492"/>
      <c r="D10129" s="492"/>
      <c r="E10129" s="492"/>
      <c r="F10129" s="492"/>
      <c r="G10129" s="492"/>
      <c r="H10129" s="199"/>
      <c r="I10129" s="199"/>
    </row>
    <row r="10130" spans="2:9" x14ac:dyDescent="0.3">
      <c r="B10130" s="285"/>
      <c r="C10130" s="492"/>
      <c r="D10130" s="492"/>
      <c r="E10130" s="492"/>
      <c r="F10130" s="492"/>
      <c r="G10130" s="492"/>
      <c r="H10130" s="199"/>
      <c r="I10130" s="199"/>
    </row>
    <row r="10131" spans="2:9" x14ac:dyDescent="0.3">
      <c r="B10131" s="285"/>
      <c r="C10131" s="492"/>
      <c r="D10131" s="492"/>
      <c r="E10131" s="492"/>
      <c r="F10131" s="492"/>
      <c r="G10131" s="492"/>
      <c r="H10131" s="199"/>
      <c r="I10131" s="199"/>
    </row>
    <row r="10132" spans="2:9" x14ac:dyDescent="0.3">
      <c r="B10132" s="285"/>
      <c r="C10132" s="492"/>
      <c r="D10132" s="492"/>
      <c r="E10132" s="492"/>
      <c r="F10132" s="492"/>
      <c r="G10132" s="492"/>
      <c r="H10132" s="199"/>
      <c r="I10132" s="199"/>
    </row>
    <row r="10133" spans="2:9" x14ac:dyDescent="0.3">
      <c r="B10133" s="285"/>
      <c r="C10133" s="492"/>
      <c r="D10133" s="492"/>
      <c r="E10133" s="492"/>
      <c r="F10133" s="492"/>
      <c r="G10133" s="492"/>
      <c r="H10133" s="199"/>
      <c r="I10133" s="199"/>
    </row>
    <row r="10134" spans="2:9" x14ac:dyDescent="0.3">
      <c r="B10134" s="285"/>
      <c r="C10134" s="492"/>
      <c r="D10134" s="492"/>
      <c r="E10134" s="492"/>
      <c r="F10134" s="492"/>
      <c r="G10134" s="492"/>
      <c r="H10134" s="199"/>
      <c r="I10134" s="199"/>
    </row>
    <row r="10135" spans="2:9" x14ac:dyDescent="0.3">
      <c r="B10135" s="285"/>
      <c r="C10135" s="492"/>
      <c r="D10135" s="492"/>
      <c r="E10135" s="492"/>
      <c r="F10135" s="492"/>
      <c r="G10135" s="492"/>
      <c r="H10135" s="199"/>
      <c r="I10135" s="199"/>
    </row>
    <row r="10136" spans="2:9" x14ac:dyDescent="0.3">
      <c r="B10136" s="285"/>
      <c r="C10136" s="492"/>
      <c r="D10136" s="492"/>
      <c r="E10136" s="492"/>
      <c r="F10136" s="492"/>
      <c r="G10136" s="492"/>
      <c r="H10136" s="199"/>
      <c r="I10136" s="199"/>
    </row>
    <row r="10137" spans="2:9" x14ac:dyDescent="0.3">
      <c r="B10137" s="285"/>
      <c r="C10137" s="492"/>
      <c r="D10137" s="492"/>
      <c r="E10137" s="492"/>
      <c r="F10137" s="492"/>
      <c r="G10137" s="492"/>
      <c r="H10137" s="199"/>
      <c r="I10137" s="199"/>
    </row>
    <row r="10138" spans="2:9" x14ac:dyDescent="0.3">
      <c r="B10138" s="285"/>
      <c r="C10138" s="492"/>
      <c r="D10138" s="492"/>
      <c r="E10138" s="492"/>
      <c r="F10138" s="492"/>
      <c r="G10138" s="492"/>
      <c r="H10138" s="199"/>
      <c r="I10138" s="199"/>
    </row>
    <row r="10139" spans="2:9" x14ac:dyDescent="0.3">
      <c r="B10139" s="285"/>
      <c r="C10139" s="492"/>
      <c r="D10139" s="492"/>
      <c r="E10139" s="492"/>
      <c r="F10139" s="492"/>
      <c r="G10139" s="492"/>
      <c r="H10139" s="199"/>
      <c r="I10139" s="199"/>
    </row>
    <row r="10140" spans="2:9" x14ac:dyDescent="0.3">
      <c r="B10140" s="285"/>
      <c r="C10140" s="492"/>
      <c r="D10140" s="492"/>
      <c r="E10140" s="492"/>
      <c r="F10140" s="492"/>
      <c r="G10140" s="492"/>
      <c r="H10140" s="199"/>
      <c r="I10140" s="199"/>
    </row>
    <row r="10141" spans="2:9" x14ac:dyDescent="0.3">
      <c r="B10141" s="285"/>
      <c r="C10141" s="492"/>
      <c r="D10141" s="492"/>
      <c r="E10141" s="492"/>
      <c r="F10141" s="492"/>
      <c r="G10141" s="492"/>
      <c r="H10141" s="199"/>
      <c r="I10141" s="199"/>
    </row>
    <row r="10142" spans="2:9" x14ac:dyDescent="0.3">
      <c r="B10142" s="285"/>
      <c r="C10142" s="492"/>
      <c r="D10142" s="492"/>
      <c r="E10142" s="492"/>
      <c r="F10142" s="492"/>
      <c r="G10142" s="492"/>
      <c r="H10142" s="199"/>
      <c r="I10142" s="199"/>
    </row>
    <row r="10143" spans="2:9" x14ac:dyDescent="0.3">
      <c r="B10143" s="285"/>
      <c r="C10143" s="492"/>
      <c r="D10143" s="492"/>
      <c r="E10143" s="492"/>
      <c r="F10143" s="492"/>
      <c r="G10143" s="492"/>
      <c r="H10143" s="199"/>
      <c r="I10143" s="199"/>
    </row>
    <row r="10144" spans="2:9" x14ac:dyDescent="0.3">
      <c r="B10144" s="285"/>
      <c r="C10144" s="492"/>
      <c r="D10144" s="492"/>
      <c r="E10144" s="492"/>
      <c r="F10144" s="492"/>
      <c r="G10144" s="492"/>
      <c r="H10144" s="199"/>
      <c r="I10144" s="199"/>
    </row>
    <row r="10145" spans="2:9" x14ac:dyDescent="0.3">
      <c r="B10145" s="285"/>
      <c r="C10145" s="492"/>
      <c r="D10145" s="492"/>
      <c r="E10145" s="492"/>
      <c r="F10145" s="492"/>
      <c r="G10145" s="492"/>
      <c r="H10145" s="199"/>
      <c r="I10145" s="199"/>
    </row>
    <row r="10146" spans="2:9" x14ac:dyDescent="0.3">
      <c r="B10146" s="285"/>
      <c r="C10146" s="492"/>
      <c r="D10146" s="492"/>
      <c r="E10146" s="492"/>
      <c r="F10146" s="492"/>
      <c r="G10146" s="492"/>
      <c r="H10146" s="199"/>
      <c r="I10146" s="199"/>
    </row>
    <row r="10147" spans="2:9" x14ac:dyDescent="0.3">
      <c r="B10147" s="285"/>
      <c r="C10147" s="492"/>
      <c r="D10147" s="492"/>
      <c r="E10147" s="492"/>
      <c r="F10147" s="492"/>
      <c r="G10147" s="492"/>
      <c r="H10147" s="199"/>
      <c r="I10147" s="199"/>
    </row>
    <row r="10148" spans="2:9" x14ac:dyDescent="0.3">
      <c r="B10148" s="285"/>
      <c r="C10148" s="492"/>
      <c r="D10148" s="492"/>
      <c r="E10148" s="492"/>
      <c r="F10148" s="492"/>
      <c r="G10148" s="492"/>
      <c r="H10148" s="199"/>
      <c r="I10148" s="199"/>
    </row>
    <row r="10149" spans="2:9" x14ac:dyDescent="0.3">
      <c r="B10149" s="285"/>
      <c r="C10149" s="492"/>
      <c r="D10149" s="492"/>
      <c r="E10149" s="492"/>
      <c r="F10149" s="492"/>
      <c r="G10149" s="492"/>
      <c r="H10149" s="199"/>
      <c r="I10149" s="199"/>
    </row>
    <row r="10150" spans="2:9" x14ac:dyDescent="0.3">
      <c r="B10150" s="285"/>
      <c r="C10150" s="492"/>
      <c r="D10150" s="492"/>
      <c r="E10150" s="492"/>
      <c r="F10150" s="492"/>
      <c r="G10150" s="492"/>
      <c r="H10150" s="199"/>
      <c r="I10150" s="199"/>
    </row>
    <row r="10151" spans="2:9" x14ac:dyDescent="0.3">
      <c r="B10151" s="285"/>
      <c r="C10151" s="492"/>
      <c r="D10151" s="492"/>
      <c r="E10151" s="492"/>
      <c r="F10151" s="492"/>
      <c r="G10151" s="492"/>
      <c r="H10151" s="199"/>
      <c r="I10151" s="199"/>
    </row>
    <row r="10152" spans="2:9" x14ac:dyDescent="0.3">
      <c r="B10152" s="285"/>
      <c r="C10152" s="492"/>
      <c r="D10152" s="492"/>
      <c r="E10152" s="492"/>
      <c r="F10152" s="492"/>
      <c r="G10152" s="492"/>
      <c r="H10152" s="199"/>
      <c r="I10152" s="199"/>
    </row>
    <row r="10153" spans="2:9" x14ac:dyDescent="0.3">
      <c r="B10153" s="285"/>
      <c r="C10153" s="492"/>
      <c r="D10153" s="492"/>
      <c r="E10153" s="492"/>
      <c r="F10153" s="492"/>
      <c r="G10153" s="492"/>
      <c r="H10153" s="199"/>
      <c r="I10153" s="199"/>
    </row>
    <row r="10154" spans="2:9" x14ac:dyDescent="0.3">
      <c r="B10154" s="285"/>
      <c r="C10154" s="492"/>
      <c r="D10154" s="492"/>
      <c r="E10154" s="492"/>
      <c r="F10154" s="492"/>
      <c r="G10154" s="492"/>
      <c r="H10154" s="199"/>
      <c r="I10154" s="199"/>
    </row>
    <row r="10155" spans="2:9" x14ac:dyDescent="0.3">
      <c r="B10155" s="285"/>
      <c r="C10155" s="492"/>
      <c r="D10155" s="492"/>
      <c r="E10155" s="492"/>
      <c r="F10155" s="492"/>
      <c r="G10155" s="492"/>
      <c r="H10155" s="199"/>
      <c r="I10155" s="199"/>
    </row>
    <row r="10156" spans="2:9" x14ac:dyDescent="0.3">
      <c r="B10156" s="285"/>
      <c r="C10156" s="492"/>
      <c r="D10156" s="492"/>
      <c r="E10156" s="492"/>
      <c r="F10156" s="492"/>
      <c r="G10156" s="492"/>
      <c r="H10156" s="199"/>
      <c r="I10156" s="199"/>
    </row>
    <row r="10157" spans="2:9" x14ac:dyDescent="0.3">
      <c r="B10157" s="285"/>
      <c r="C10157" s="492"/>
      <c r="D10157" s="492"/>
      <c r="E10157" s="492"/>
      <c r="F10157" s="492"/>
      <c r="G10157" s="492"/>
      <c r="H10157" s="199"/>
      <c r="I10157" s="199"/>
    </row>
    <row r="10158" spans="2:9" x14ac:dyDescent="0.3">
      <c r="B10158" s="285"/>
      <c r="C10158" s="492"/>
      <c r="D10158" s="492"/>
      <c r="E10158" s="492"/>
      <c r="F10158" s="492"/>
      <c r="G10158" s="492"/>
      <c r="H10158" s="199"/>
      <c r="I10158" s="199"/>
    </row>
    <row r="10159" spans="2:9" x14ac:dyDescent="0.3">
      <c r="B10159" s="285"/>
      <c r="C10159" s="492"/>
      <c r="D10159" s="492"/>
      <c r="E10159" s="492"/>
      <c r="F10159" s="492"/>
      <c r="G10159" s="492"/>
      <c r="H10159" s="199"/>
      <c r="I10159" s="199"/>
    </row>
    <row r="10160" spans="2:9" x14ac:dyDescent="0.3">
      <c r="B10160" s="285"/>
      <c r="C10160" s="492"/>
      <c r="D10160" s="492"/>
      <c r="E10160" s="492"/>
      <c r="F10160" s="492"/>
      <c r="G10160" s="492"/>
      <c r="H10160" s="199"/>
      <c r="I10160" s="199"/>
    </row>
    <row r="10161" spans="2:9" x14ac:dyDescent="0.3">
      <c r="B10161" s="285"/>
      <c r="C10161" s="492"/>
      <c r="D10161" s="492"/>
      <c r="E10161" s="492"/>
      <c r="F10161" s="492"/>
      <c r="G10161" s="492"/>
      <c r="H10161" s="199"/>
      <c r="I10161" s="199"/>
    </row>
    <row r="10162" spans="2:9" x14ac:dyDescent="0.3">
      <c r="B10162" s="285"/>
      <c r="C10162" s="492"/>
      <c r="D10162" s="492"/>
      <c r="E10162" s="492"/>
      <c r="F10162" s="492"/>
      <c r="G10162" s="492"/>
      <c r="H10162" s="199"/>
      <c r="I10162" s="199"/>
    </row>
    <row r="10163" spans="2:9" x14ac:dyDescent="0.3">
      <c r="B10163" s="285"/>
      <c r="C10163" s="492"/>
      <c r="D10163" s="492"/>
      <c r="E10163" s="492"/>
      <c r="F10163" s="492"/>
      <c r="G10163" s="492"/>
      <c r="H10163" s="199"/>
      <c r="I10163" s="199"/>
    </row>
    <row r="10164" spans="2:9" x14ac:dyDescent="0.3">
      <c r="B10164" s="285"/>
      <c r="C10164" s="492"/>
      <c r="D10164" s="492"/>
      <c r="E10164" s="492"/>
      <c r="F10164" s="492"/>
      <c r="G10164" s="492"/>
      <c r="H10164" s="199"/>
      <c r="I10164" s="199"/>
    </row>
    <row r="10165" spans="2:9" x14ac:dyDescent="0.3">
      <c r="B10165" s="285"/>
      <c r="C10165" s="492"/>
      <c r="D10165" s="492"/>
      <c r="E10165" s="492"/>
      <c r="F10165" s="492"/>
      <c r="G10165" s="492"/>
      <c r="H10165" s="199"/>
      <c r="I10165" s="199"/>
    </row>
    <row r="10166" spans="2:9" x14ac:dyDescent="0.3">
      <c r="B10166" s="285"/>
      <c r="C10166" s="492"/>
      <c r="D10166" s="492"/>
      <c r="E10166" s="492"/>
      <c r="F10166" s="492"/>
      <c r="G10166" s="492"/>
      <c r="H10166" s="199"/>
      <c r="I10166" s="199"/>
    </row>
    <row r="10167" spans="2:9" x14ac:dyDescent="0.3">
      <c r="B10167" s="285"/>
      <c r="C10167" s="492"/>
      <c r="D10167" s="492"/>
      <c r="E10167" s="492"/>
      <c r="F10167" s="492"/>
      <c r="G10167" s="492"/>
      <c r="H10167" s="199"/>
      <c r="I10167" s="199"/>
    </row>
    <row r="10168" spans="2:9" x14ac:dyDescent="0.3">
      <c r="B10168" s="285"/>
      <c r="C10168" s="492"/>
      <c r="D10168" s="492"/>
      <c r="E10168" s="492"/>
      <c r="F10168" s="492"/>
      <c r="G10168" s="492"/>
      <c r="H10168" s="199"/>
      <c r="I10168" s="199"/>
    </row>
    <row r="10169" spans="2:9" x14ac:dyDescent="0.3">
      <c r="B10169" s="285"/>
      <c r="C10169" s="492"/>
      <c r="D10169" s="492"/>
      <c r="E10169" s="492"/>
      <c r="F10169" s="492"/>
      <c r="G10169" s="492"/>
      <c r="H10169" s="199"/>
      <c r="I10169" s="199"/>
    </row>
    <row r="10170" spans="2:9" x14ac:dyDescent="0.3">
      <c r="B10170" s="285"/>
      <c r="C10170" s="492"/>
      <c r="D10170" s="492"/>
      <c r="E10170" s="492"/>
      <c r="F10170" s="492"/>
      <c r="G10170" s="492"/>
      <c r="H10170" s="199"/>
      <c r="I10170" s="199"/>
    </row>
    <row r="10171" spans="2:9" x14ac:dyDescent="0.3">
      <c r="B10171" s="285"/>
      <c r="C10171" s="492"/>
      <c r="D10171" s="492"/>
      <c r="E10171" s="492"/>
      <c r="F10171" s="492"/>
      <c r="G10171" s="492"/>
      <c r="H10171" s="199"/>
      <c r="I10171" s="199"/>
    </row>
    <row r="10172" spans="2:9" x14ac:dyDescent="0.3">
      <c r="B10172" s="285"/>
      <c r="C10172" s="492"/>
      <c r="D10172" s="492"/>
      <c r="E10172" s="492"/>
      <c r="F10172" s="492"/>
      <c r="G10172" s="492"/>
      <c r="H10172" s="199"/>
      <c r="I10172" s="199"/>
    </row>
    <row r="10173" spans="2:9" x14ac:dyDescent="0.3">
      <c r="B10173" s="285"/>
      <c r="C10173" s="492"/>
      <c r="D10173" s="492"/>
      <c r="E10173" s="492"/>
      <c r="F10173" s="492"/>
      <c r="G10173" s="492"/>
      <c r="H10173" s="199"/>
      <c r="I10173" s="199"/>
    </row>
    <row r="10174" spans="2:9" x14ac:dyDescent="0.3">
      <c r="B10174" s="285"/>
      <c r="C10174" s="492"/>
      <c r="D10174" s="492"/>
      <c r="E10174" s="492"/>
      <c r="F10174" s="492"/>
      <c r="G10174" s="492"/>
      <c r="H10174" s="199"/>
      <c r="I10174" s="199"/>
    </row>
    <row r="10175" spans="2:9" x14ac:dyDescent="0.3">
      <c r="B10175" s="285"/>
      <c r="C10175" s="492"/>
      <c r="D10175" s="492"/>
      <c r="E10175" s="492"/>
      <c r="F10175" s="492"/>
      <c r="G10175" s="492"/>
      <c r="H10175" s="199"/>
      <c r="I10175" s="199"/>
    </row>
    <row r="10176" spans="2:9" x14ac:dyDescent="0.3">
      <c r="B10176" s="285"/>
      <c r="C10176" s="492"/>
      <c r="D10176" s="492"/>
      <c r="E10176" s="492"/>
      <c r="F10176" s="492"/>
      <c r="G10176" s="492"/>
      <c r="H10176" s="199"/>
      <c r="I10176" s="199"/>
    </row>
    <row r="10177" spans="2:9" x14ac:dyDescent="0.3">
      <c r="B10177" s="285"/>
      <c r="C10177" s="492"/>
      <c r="D10177" s="492"/>
      <c r="E10177" s="492"/>
      <c r="F10177" s="492"/>
      <c r="G10177" s="492"/>
      <c r="H10177" s="199"/>
      <c r="I10177" s="199"/>
    </row>
    <row r="10178" spans="2:9" x14ac:dyDescent="0.3">
      <c r="B10178" s="285"/>
      <c r="C10178" s="492"/>
      <c r="D10178" s="492"/>
      <c r="E10178" s="492"/>
      <c r="F10178" s="492"/>
      <c r="G10178" s="492"/>
      <c r="H10178" s="199"/>
      <c r="I10178" s="199"/>
    </row>
    <row r="10179" spans="2:9" x14ac:dyDescent="0.3">
      <c r="B10179" s="285"/>
      <c r="C10179" s="492"/>
      <c r="D10179" s="492"/>
      <c r="E10179" s="492"/>
      <c r="F10179" s="492"/>
      <c r="G10179" s="492"/>
      <c r="H10179" s="199"/>
      <c r="I10179" s="199"/>
    </row>
    <row r="10180" spans="2:9" x14ac:dyDescent="0.3">
      <c r="B10180" s="285"/>
      <c r="C10180" s="492"/>
      <c r="D10180" s="492"/>
      <c r="E10180" s="492"/>
      <c r="F10180" s="492"/>
      <c r="G10180" s="492"/>
      <c r="H10180" s="199"/>
      <c r="I10180" s="199"/>
    </row>
    <row r="10181" spans="2:9" x14ac:dyDescent="0.3">
      <c r="B10181" s="285"/>
      <c r="C10181" s="492"/>
      <c r="D10181" s="492"/>
      <c r="E10181" s="492"/>
      <c r="F10181" s="492"/>
      <c r="G10181" s="492"/>
      <c r="H10181" s="199"/>
      <c r="I10181" s="199"/>
    </row>
    <row r="10182" spans="2:9" x14ac:dyDescent="0.3">
      <c r="B10182" s="285"/>
      <c r="C10182" s="492"/>
      <c r="D10182" s="492"/>
      <c r="E10182" s="492"/>
      <c r="F10182" s="492"/>
      <c r="G10182" s="492"/>
      <c r="H10182" s="199"/>
      <c r="I10182" s="199"/>
    </row>
    <row r="10183" spans="2:9" x14ac:dyDescent="0.3">
      <c r="B10183" s="285"/>
      <c r="C10183" s="492"/>
      <c r="D10183" s="492"/>
      <c r="E10183" s="492"/>
      <c r="F10183" s="492"/>
      <c r="G10183" s="492"/>
      <c r="H10183" s="199"/>
      <c r="I10183" s="199"/>
    </row>
    <row r="10184" spans="2:9" x14ac:dyDescent="0.3">
      <c r="B10184" s="285"/>
      <c r="C10184" s="492"/>
      <c r="D10184" s="492"/>
      <c r="E10184" s="492"/>
      <c r="F10184" s="492"/>
      <c r="G10184" s="492"/>
      <c r="H10184" s="199"/>
      <c r="I10184" s="199"/>
    </row>
    <row r="10185" spans="2:9" x14ac:dyDescent="0.3">
      <c r="B10185" s="285"/>
      <c r="C10185" s="492"/>
      <c r="D10185" s="492"/>
      <c r="E10185" s="492"/>
      <c r="F10185" s="492"/>
      <c r="G10185" s="492"/>
      <c r="H10185" s="199"/>
      <c r="I10185" s="199"/>
    </row>
    <row r="10186" spans="2:9" x14ac:dyDescent="0.3">
      <c r="B10186" s="285"/>
      <c r="C10186" s="492"/>
      <c r="D10186" s="492"/>
      <c r="E10186" s="492"/>
      <c r="F10186" s="492"/>
      <c r="G10186" s="492"/>
      <c r="H10186" s="199"/>
      <c r="I10186" s="199"/>
    </row>
    <row r="10187" spans="2:9" x14ac:dyDescent="0.3">
      <c r="B10187" s="285"/>
      <c r="C10187" s="492"/>
      <c r="D10187" s="492"/>
      <c r="E10187" s="492"/>
      <c r="F10187" s="492"/>
      <c r="G10187" s="492"/>
      <c r="H10187" s="199"/>
      <c r="I10187" s="199"/>
    </row>
    <row r="10188" spans="2:9" x14ac:dyDescent="0.3">
      <c r="B10188" s="285"/>
      <c r="C10188" s="492"/>
      <c r="D10188" s="492"/>
      <c r="E10188" s="492"/>
      <c r="F10188" s="492"/>
      <c r="G10188" s="492"/>
      <c r="H10188" s="199"/>
      <c r="I10188" s="199"/>
    </row>
    <row r="10189" spans="2:9" x14ac:dyDescent="0.3">
      <c r="B10189" s="285"/>
      <c r="C10189" s="492"/>
      <c r="D10189" s="492"/>
      <c r="E10189" s="492"/>
      <c r="F10189" s="492"/>
      <c r="G10189" s="492"/>
      <c r="H10189" s="199"/>
      <c r="I10189" s="199"/>
    </row>
    <row r="10190" spans="2:9" x14ac:dyDescent="0.3">
      <c r="B10190" s="285"/>
      <c r="C10190" s="492"/>
      <c r="D10190" s="492"/>
      <c r="E10190" s="492"/>
      <c r="F10190" s="492"/>
      <c r="G10190" s="492"/>
      <c r="H10190" s="199"/>
      <c r="I10190" s="199"/>
    </row>
    <row r="10191" spans="2:9" x14ac:dyDescent="0.3">
      <c r="B10191" s="285"/>
      <c r="C10191" s="492"/>
      <c r="D10191" s="492"/>
      <c r="E10191" s="492"/>
      <c r="F10191" s="492"/>
      <c r="G10191" s="492"/>
      <c r="H10191" s="199"/>
      <c r="I10191" s="199"/>
    </row>
    <row r="10192" spans="2:9" x14ac:dyDescent="0.3">
      <c r="B10192" s="285"/>
      <c r="C10192" s="492"/>
      <c r="D10192" s="492"/>
      <c r="E10192" s="492"/>
      <c r="F10192" s="492"/>
      <c r="G10192" s="492"/>
      <c r="H10192" s="199"/>
      <c r="I10192" s="199"/>
    </row>
    <row r="10193" spans="2:9" x14ac:dyDescent="0.3">
      <c r="B10193" s="285"/>
      <c r="C10193" s="492"/>
      <c r="D10193" s="492"/>
      <c r="E10193" s="492"/>
      <c r="F10193" s="492"/>
      <c r="G10193" s="492"/>
      <c r="H10193" s="199"/>
      <c r="I10193" s="199"/>
    </row>
    <row r="10194" spans="2:9" x14ac:dyDescent="0.3">
      <c r="B10194" s="285"/>
      <c r="C10194" s="492"/>
      <c r="D10194" s="492"/>
      <c r="E10194" s="492"/>
      <c r="F10194" s="492"/>
      <c r="G10194" s="492"/>
      <c r="H10194" s="199"/>
      <c r="I10194" s="199"/>
    </row>
    <row r="10195" spans="2:9" x14ac:dyDescent="0.3">
      <c r="B10195" s="285"/>
      <c r="C10195" s="492"/>
      <c r="D10195" s="492"/>
      <c r="E10195" s="492"/>
      <c r="F10195" s="492"/>
      <c r="G10195" s="492"/>
      <c r="H10195" s="199"/>
      <c r="I10195" s="199"/>
    </row>
    <row r="10196" spans="2:9" x14ac:dyDescent="0.3">
      <c r="B10196" s="285"/>
      <c r="C10196" s="492"/>
      <c r="D10196" s="492"/>
      <c r="E10196" s="492"/>
      <c r="F10196" s="492"/>
      <c r="G10196" s="492"/>
      <c r="H10196" s="199"/>
      <c r="I10196" s="199"/>
    </row>
    <row r="10197" spans="2:9" x14ac:dyDescent="0.3">
      <c r="B10197" s="285"/>
      <c r="C10197" s="492"/>
      <c r="D10197" s="492"/>
      <c r="E10197" s="492"/>
      <c r="F10197" s="492"/>
      <c r="G10197" s="492"/>
      <c r="H10197" s="199"/>
      <c r="I10197" s="199"/>
    </row>
    <row r="10198" spans="2:9" x14ac:dyDescent="0.3">
      <c r="B10198" s="285"/>
      <c r="C10198" s="492"/>
      <c r="D10198" s="492"/>
      <c r="E10198" s="492"/>
      <c r="F10198" s="492"/>
      <c r="G10198" s="492"/>
      <c r="H10198" s="199"/>
      <c r="I10198" s="199"/>
    </row>
    <row r="10199" spans="2:9" x14ac:dyDescent="0.3">
      <c r="B10199" s="285"/>
      <c r="C10199" s="492"/>
      <c r="D10199" s="492"/>
      <c r="E10199" s="492"/>
      <c r="F10199" s="492"/>
      <c r="G10199" s="492"/>
      <c r="H10199" s="199"/>
      <c r="I10199" s="199"/>
    </row>
    <row r="10200" spans="2:9" x14ac:dyDescent="0.3">
      <c r="B10200" s="285"/>
      <c r="C10200" s="492"/>
      <c r="D10200" s="492"/>
      <c r="E10200" s="492"/>
      <c r="F10200" s="492"/>
      <c r="G10200" s="492"/>
      <c r="H10200" s="199"/>
      <c r="I10200" s="199"/>
    </row>
    <row r="10201" spans="2:9" x14ac:dyDescent="0.3">
      <c r="B10201" s="285"/>
      <c r="C10201" s="492"/>
      <c r="D10201" s="492"/>
      <c r="E10201" s="492"/>
      <c r="F10201" s="492"/>
      <c r="G10201" s="492"/>
      <c r="H10201" s="199"/>
      <c r="I10201" s="199"/>
    </row>
    <row r="10202" spans="2:9" x14ac:dyDescent="0.3">
      <c r="B10202" s="285"/>
      <c r="C10202" s="492"/>
      <c r="D10202" s="492"/>
      <c r="E10202" s="492"/>
      <c r="F10202" s="492"/>
      <c r="G10202" s="492"/>
      <c r="H10202" s="199"/>
      <c r="I10202" s="199"/>
    </row>
    <row r="10203" spans="2:9" x14ac:dyDescent="0.3">
      <c r="B10203" s="285"/>
      <c r="C10203" s="492"/>
      <c r="D10203" s="492"/>
      <c r="E10203" s="492"/>
      <c r="F10203" s="492"/>
      <c r="G10203" s="492"/>
      <c r="H10203" s="199"/>
      <c r="I10203" s="199"/>
    </row>
    <row r="10204" spans="2:9" x14ac:dyDescent="0.3">
      <c r="B10204" s="285"/>
      <c r="C10204" s="492"/>
      <c r="D10204" s="492"/>
      <c r="E10204" s="492"/>
      <c r="F10204" s="492"/>
      <c r="G10204" s="492"/>
      <c r="H10204" s="199"/>
      <c r="I10204" s="199"/>
    </row>
    <row r="10205" spans="2:9" x14ac:dyDescent="0.3">
      <c r="B10205" s="285"/>
      <c r="C10205" s="492"/>
      <c r="D10205" s="492"/>
      <c r="E10205" s="492"/>
      <c r="F10205" s="492"/>
      <c r="G10205" s="492"/>
      <c r="H10205" s="199"/>
      <c r="I10205" s="199"/>
    </row>
    <row r="10206" spans="2:9" x14ac:dyDescent="0.3">
      <c r="B10206" s="285"/>
      <c r="C10206" s="492"/>
      <c r="D10206" s="492"/>
      <c r="E10206" s="492"/>
      <c r="F10206" s="492"/>
      <c r="G10206" s="492"/>
      <c r="H10206" s="199"/>
      <c r="I10206" s="199"/>
    </row>
    <row r="10207" spans="2:9" x14ac:dyDescent="0.3">
      <c r="B10207" s="285"/>
      <c r="C10207" s="492"/>
      <c r="D10207" s="492"/>
      <c r="E10207" s="492"/>
      <c r="F10207" s="492"/>
      <c r="G10207" s="492"/>
      <c r="H10207" s="199"/>
      <c r="I10207" s="199"/>
    </row>
    <row r="10208" spans="2:9" x14ac:dyDescent="0.3">
      <c r="B10208" s="285"/>
      <c r="C10208" s="492"/>
      <c r="D10208" s="492"/>
      <c r="E10208" s="492"/>
      <c r="F10208" s="492"/>
      <c r="G10208" s="492"/>
      <c r="H10208" s="199"/>
      <c r="I10208" s="199"/>
    </row>
    <row r="10209" spans="2:9" x14ac:dyDescent="0.3">
      <c r="B10209" s="285"/>
      <c r="C10209" s="492"/>
      <c r="D10209" s="492"/>
      <c r="E10209" s="492"/>
      <c r="F10209" s="492"/>
      <c r="G10209" s="492"/>
      <c r="H10209" s="199"/>
      <c r="I10209" s="199"/>
    </row>
    <row r="10210" spans="2:9" x14ac:dyDescent="0.3">
      <c r="B10210" s="285"/>
      <c r="C10210" s="492"/>
      <c r="D10210" s="492"/>
      <c r="E10210" s="492"/>
      <c r="F10210" s="492"/>
      <c r="G10210" s="492"/>
      <c r="H10210" s="199"/>
      <c r="I10210" s="199"/>
    </row>
    <row r="10211" spans="2:9" x14ac:dyDescent="0.3">
      <c r="B10211" s="285"/>
      <c r="C10211" s="492"/>
      <c r="D10211" s="492"/>
      <c r="E10211" s="492"/>
      <c r="F10211" s="492"/>
      <c r="G10211" s="492"/>
      <c r="H10211" s="199"/>
      <c r="I10211" s="199"/>
    </row>
    <row r="10212" spans="2:9" x14ac:dyDescent="0.3">
      <c r="B10212" s="285"/>
      <c r="C10212" s="492"/>
      <c r="D10212" s="492"/>
      <c r="E10212" s="492"/>
      <c r="F10212" s="492"/>
      <c r="G10212" s="492"/>
      <c r="H10212" s="199"/>
      <c r="I10212" s="199"/>
    </row>
    <row r="10213" spans="2:9" x14ac:dyDescent="0.3">
      <c r="B10213" s="285"/>
      <c r="C10213" s="492"/>
      <c r="D10213" s="492"/>
      <c r="E10213" s="492"/>
      <c r="F10213" s="492"/>
      <c r="G10213" s="492"/>
      <c r="H10213" s="199"/>
      <c r="I10213" s="199"/>
    </row>
    <row r="10214" spans="2:9" x14ac:dyDescent="0.3">
      <c r="B10214" s="285"/>
      <c r="C10214" s="492"/>
      <c r="D10214" s="492"/>
      <c r="E10214" s="492"/>
      <c r="F10214" s="492"/>
      <c r="G10214" s="492"/>
      <c r="H10214" s="199"/>
      <c r="I10214" s="199"/>
    </row>
    <row r="10215" spans="2:9" x14ac:dyDescent="0.3">
      <c r="B10215" s="285"/>
      <c r="C10215" s="492"/>
      <c r="D10215" s="492"/>
      <c r="E10215" s="492"/>
      <c r="F10215" s="492"/>
      <c r="G10215" s="492"/>
      <c r="H10215" s="199"/>
      <c r="I10215" s="199"/>
    </row>
    <row r="10216" spans="2:9" x14ac:dyDescent="0.3">
      <c r="B10216" s="285"/>
      <c r="C10216" s="492"/>
      <c r="D10216" s="492"/>
      <c r="E10216" s="492"/>
      <c r="F10216" s="492"/>
      <c r="G10216" s="492"/>
      <c r="H10216" s="199"/>
      <c r="I10216" s="199"/>
    </row>
    <row r="10217" spans="2:9" x14ac:dyDescent="0.3">
      <c r="B10217" s="285"/>
      <c r="C10217" s="492"/>
      <c r="D10217" s="492"/>
      <c r="E10217" s="492"/>
      <c r="F10217" s="492"/>
      <c r="G10217" s="492"/>
      <c r="H10217" s="199"/>
      <c r="I10217" s="199"/>
    </row>
    <row r="10218" spans="2:9" x14ac:dyDescent="0.3">
      <c r="B10218" s="285"/>
      <c r="C10218" s="492"/>
      <c r="D10218" s="492"/>
      <c r="E10218" s="492"/>
      <c r="F10218" s="492"/>
      <c r="G10218" s="492"/>
      <c r="H10218" s="199"/>
      <c r="I10218" s="199"/>
    </row>
    <row r="10219" spans="2:9" x14ac:dyDescent="0.3">
      <c r="B10219" s="285"/>
      <c r="C10219" s="492"/>
      <c r="D10219" s="492"/>
      <c r="E10219" s="492"/>
      <c r="F10219" s="492"/>
      <c r="G10219" s="492"/>
      <c r="H10219" s="199"/>
      <c r="I10219" s="199"/>
    </row>
    <row r="10220" spans="2:9" x14ac:dyDescent="0.3">
      <c r="B10220" s="285"/>
      <c r="C10220" s="492"/>
      <c r="D10220" s="492"/>
      <c r="E10220" s="492"/>
      <c r="F10220" s="492"/>
      <c r="G10220" s="492"/>
      <c r="H10220" s="199"/>
      <c r="I10220" s="199"/>
    </row>
    <row r="10221" spans="2:9" x14ac:dyDescent="0.3">
      <c r="B10221" s="285"/>
      <c r="C10221" s="492"/>
      <c r="D10221" s="492"/>
      <c r="E10221" s="492"/>
      <c r="F10221" s="492"/>
      <c r="G10221" s="492"/>
      <c r="H10221" s="199"/>
      <c r="I10221" s="199"/>
    </row>
    <row r="10222" spans="2:9" x14ac:dyDescent="0.3">
      <c r="B10222" s="285"/>
      <c r="C10222" s="492"/>
      <c r="D10222" s="492"/>
      <c r="E10222" s="492"/>
      <c r="F10222" s="492"/>
      <c r="G10222" s="492"/>
      <c r="H10222" s="199"/>
      <c r="I10222" s="199"/>
    </row>
    <row r="10223" spans="2:9" x14ac:dyDescent="0.3">
      <c r="B10223" s="285"/>
      <c r="C10223" s="492"/>
      <c r="D10223" s="492"/>
      <c r="E10223" s="492"/>
      <c r="F10223" s="492"/>
      <c r="G10223" s="492"/>
      <c r="H10223" s="199"/>
      <c r="I10223" s="199"/>
    </row>
    <row r="10224" spans="2:9" x14ac:dyDescent="0.3">
      <c r="B10224" s="285"/>
      <c r="C10224" s="492"/>
      <c r="D10224" s="492"/>
      <c r="E10224" s="492"/>
      <c r="F10224" s="492"/>
      <c r="G10224" s="492"/>
      <c r="H10224" s="199"/>
      <c r="I10224" s="199"/>
    </row>
    <row r="10225" spans="2:9" x14ac:dyDescent="0.3">
      <c r="B10225" s="285"/>
      <c r="C10225" s="492"/>
      <c r="D10225" s="492"/>
      <c r="E10225" s="492"/>
      <c r="F10225" s="492"/>
      <c r="G10225" s="492"/>
      <c r="H10225" s="199"/>
      <c r="I10225" s="199"/>
    </row>
    <row r="10226" spans="2:9" x14ac:dyDescent="0.3">
      <c r="B10226" s="285"/>
      <c r="C10226" s="492"/>
      <c r="D10226" s="492"/>
      <c r="E10226" s="492"/>
      <c r="F10226" s="492"/>
      <c r="G10226" s="492"/>
      <c r="H10226" s="199"/>
      <c r="I10226" s="199"/>
    </row>
    <row r="10227" spans="2:9" x14ac:dyDescent="0.3">
      <c r="B10227" s="285"/>
      <c r="C10227" s="492"/>
      <c r="D10227" s="492"/>
      <c r="E10227" s="492"/>
      <c r="F10227" s="492"/>
      <c r="G10227" s="492"/>
      <c r="H10227" s="199"/>
      <c r="I10227" s="199"/>
    </row>
    <row r="10228" spans="2:9" x14ac:dyDescent="0.3">
      <c r="B10228" s="285"/>
      <c r="C10228" s="492"/>
      <c r="D10228" s="492"/>
      <c r="E10228" s="492"/>
      <c r="F10228" s="492"/>
      <c r="G10228" s="492"/>
      <c r="H10228" s="199"/>
      <c r="I10228" s="199"/>
    </row>
    <row r="10229" spans="2:9" x14ac:dyDescent="0.3">
      <c r="B10229" s="285"/>
      <c r="C10229" s="492"/>
      <c r="D10229" s="492"/>
      <c r="E10229" s="492"/>
      <c r="F10229" s="492"/>
      <c r="G10229" s="492"/>
      <c r="H10229" s="199"/>
      <c r="I10229" s="199"/>
    </row>
    <row r="10230" spans="2:9" x14ac:dyDescent="0.3">
      <c r="B10230" s="285"/>
      <c r="C10230" s="492"/>
      <c r="D10230" s="492"/>
      <c r="E10230" s="492"/>
      <c r="F10230" s="492"/>
      <c r="G10230" s="492"/>
      <c r="H10230" s="199"/>
      <c r="I10230" s="199"/>
    </row>
    <row r="10231" spans="2:9" x14ac:dyDescent="0.3">
      <c r="B10231" s="285"/>
      <c r="C10231" s="492"/>
      <c r="D10231" s="492"/>
      <c r="E10231" s="492"/>
      <c r="F10231" s="492"/>
      <c r="G10231" s="492"/>
      <c r="H10231" s="199"/>
      <c r="I10231" s="199"/>
    </row>
    <row r="10232" spans="2:9" x14ac:dyDescent="0.3">
      <c r="B10232" s="285"/>
      <c r="C10232" s="492"/>
      <c r="D10232" s="492"/>
      <c r="E10232" s="492"/>
      <c r="F10232" s="492"/>
      <c r="G10232" s="492"/>
      <c r="H10232" s="199"/>
      <c r="I10232" s="199"/>
    </row>
    <row r="10233" spans="2:9" x14ac:dyDescent="0.3">
      <c r="B10233" s="285"/>
      <c r="C10233" s="492"/>
      <c r="D10233" s="492"/>
      <c r="E10233" s="492"/>
      <c r="F10233" s="492"/>
      <c r="G10233" s="492"/>
      <c r="H10233" s="199"/>
      <c r="I10233" s="199"/>
    </row>
    <row r="10234" spans="2:9" x14ac:dyDescent="0.3">
      <c r="B10234" s="285"/>
      <c r="C10234" s="492"/>
      <c r="D10234" s="492"/>
      <c r="E10234" s="492"/>
      <c r="F10234" s="492"/>
      <c r="G10234" s="492"/>
      <c r="H10234" s="199"/>
      <c r="I10234" s="199"/>
    </row>
    <row r="10235" spans="2:9" x14ac:dyDescent="0.3">
      <c r="B10235" s="285"/>
      <c r="C10235" s="492"/>
      <c r="D10235" s="492"/>
      <c r="E10235" s="492"/>
      <c r="F10235" s="492"/>
      <c r="G10235" s="492"/>
      <c r="H10235" s="199"/>
      <c r="I10235" s="199"/>
    </row>
    <row r="10236" spans="2:9" x14ac:dyDescent="0.3">
      <c r="B10236" s="285"/>
      <c r="C10236" s="492"/>
      <c r="D10236" s="492"/>
      <c r="E10236" s="492"/>
      <c r="F10236" s="492"/>
      <c r="G10236" s="492"/>
      <c r="H10236" s="199"/>
      <c r="I10236" s="199"/>
    </row>
    <row r="10237" spans="2:9" x14ac:dyDescent="0.3">
      <c r="B10237" s="285"/>
      <c r="C10237" s="492"/>
      <c r="D10237" s="492"/>
      <c r="E10237" s="492"/>
      <c r="F10237" s="492"/>
      <c r="G10237" s="492"/>
      <c r="H10237" s="199"/>
      <c r="I10237" s="199"/>
    </row>
    <row r="10238" spans="2:9" x14ac:dyDescent="0.3">
      <c r="B10238" s="285"/>
      <c r="C10238" s="492"/>
      <c r="D10238" s="492"/>
      <c r="E10238" s="492"/>
      <c r="F10238" s="492"/>
      <c r="G10238" s="492"/>
      <c r="H10238" s="199"/>
      <c r="I10238" s="199"/>
    </row>
    <row r="10239" spans="2:9" x14ac:dyDescent="0.3">
      <c r="B10239" s="285"/>
      <c r="C10239" s="492"/>
      <c r="D10239" s="492"/>
      <c r="E10239" s="492"/>
      <c r="F10239" s="492"/>
      <c r="G10239" s="492"/>
      <c r="H10239" s="199"/>
      <c r="I10239" s="199"/>
    </row>
    <row r="10240" spans="2:9" x14ac:dyDescent="0.3">
      <c r="B10240" s="285"/>
      <c r="C10240" s="492"/>
      <c r="D10240" s="492"/>
      <c r="E10240" s="492"/>
      <c r="F10240" s="492"/>
      <c r="G10240" s="492"/>
      <c r="H10240" s="199"/>
      <c r="I10240" s="199"/>
    </row>
    <row r="10241" spans="2:9" x14ac:dyDescent="0.3">
      <c r="B10241" s="285"/>
      <c r="C10241" s="492"/>
      <c r="D10241" s="492"/>
      <c r="E10241" s="492"/>
      <c r="F10241" s="492"/>
      <c r="G10241" s="492"/>
      <c r="H10241" s="199"/>
      <c r="I10241" s="199"/>
    </row>
    <row r="10242" spans="2:9" x14ac:dyDescent="0.3">
      <c r="B10242" s="285"/>
      <c r="C10242" s="492"/>
      <c r="D10242" s="492"/>
      <c r="E10242" s="492"/>
      <c r="F10242" s="492"/>
      <c r="G10242" s="492"/>
      <c r="H10242" s="199"/>
      <c r="I10242" s="199"/>
    </row>
    <row r="10243" spans="2:9" x14ac:dyDescent="0.3">
      <c r="B10243" s="285"/>
      <c r="C10243" s="492"/>
      <c r="D10243" s="492"/>
      <c r="E10243" s="492"/>
      <c r="F10243" s="492"/>
      <c r="G10243" s="492"/>
      <c r="H10243" s="199"/>
      <c r="I10243" s="199"/>
    </row>
    <row r="10244" spans="2:9" x14ac:dyDescent="0.3">
      <c r="B10244" s="285"/>
      <c r="C10244" s="492"/>
      <c r="D10244" s="492"/>
      <c r="E10244" s="492"/>
      <c r="F10244" s="492"/>
      <c r="G10244" s="492"/>
      <c r="H10244" s="199"/>
      <c r="I10244" s="199"/>
    </row>
    <row r="10245" spans="2:9" x14ac:dyDescent="0.3">
      <c r="B10245" s="285"/>
      <c r="C10245" s="492"/>
      <c r="D10245" s="492"/>
      <c r="E10245" s="492"/>
      <c r="F10245" s="492"/>
      <c r="G10245" s="492"/>
      <c r="H10245" s="199"/>
      <c r="I10245" s="199"/>
    </row>
    <row r="10246" spans="2:9" x14ac:dyDescent="0.3">
      <c r="B10246" s="285"/>
      <c r="C10246" s="492"/>
      <c r="D10246" s="492"/>
      <c r="E10246" s="492"/>
      <c r="F10246" s="492"/>
      <c r="G10246" s="492"/>
      <c r="H10246" s="199"/>
      <c r="I10246" s="199"/>
    </row>
    <row r="10247" spans="2:9" x14ac:dyDescent="0.3">
      <c r="B10247" s="285"/>
      <c r="C10247" s="492"/>
      <c r="D10247" s="492"/>
      <c r="E10247" s="492"/>
      <c r="F10247" s="492"/>
      <c r="G10247" s="492"/>
      <c r="H10247" s="199"/>
      <c r="I10247" s="199"/>
    </row>
    <row r="10248" spans="2:9" x14ac:dyDescent="0.3">
      <c r="B10248" s="285"/>
      <c r="C10248" s="492"/>
      <c r="D10248" s="492"/>
      <c r="E10248" s="492"/>
      <c r="F10248" s="492"/>
      <c r="G10248" s="492"/>
      <c r="H10248" s="199"/>
      <c r="I10248" s="199"/>
    </row>
    <row r="10249" spans="2:9" x14ac:dyDescent="0.3">
      <c r="B10249" s="285"/>
      <c r="C10249" s="492"/>
      <c r="D10249" s="492"/>
      <c r="E10249" s="492"/>
      <c r="F10249" s="492"/>
      <c r="G10249" s="492"/>
      <c r="H10249" s="199"/>
      <c r="I10249" s="199"/>
    </row>
    <row r="10250" spans="2:9" x14ac:dyDescent="0.3">
      <c r="B10250" s="285"/>
      <c r="C10250" s="492"/>
      <c r="D10250" s="492"/>
      <c r="E10250" s="492"/>
      <c r="F10250" s="492"/>
      <c r="G10250" s="492"/>
      <c r="H10250" s="199"/>
      <c r="I10250" s="199"/>
    </row>
    <row r="10251" spans="2:9" x14ac:dyDescent="0.3">
      <c r="B10251" s="285"/>
      <c r="C10251" s="492"/>
      <c r="D10251" s="492"/>
      <c r="E10251" s="492"/>
      <c r="F10251" s="492"/>
      <c r="G10251" s="492"/>
      <c r="H10251" s="199"/>
      <c r="I10251" s="199"/>
    </row>
    <row r="10252" spans="2:9" x14ac:dyDescent="0.3">
      <c r="B10252" s="285"/>
      <c r="C10252" s="492"/>
      <c r="D10252" s="492"/>
      <c r="E10252" s="492"/>
      <c r="F10252" s="492"/>
      <c r="G10252" s="492"/>
      <c r="H10252" s="199"/>
      <c r="I10252" s="199"/>
    </row>
    <row r="10253" spans="2:9" x14ac:dyDescent="0.3">
      <c r="B10253" s="285"/>
      <c r="C10253" s="492"/>
      <c r="D10253" s="492"/>
      <c r="E10253" s="492"/>
      <c r="F10253" s="492"/>
      <c r="G10253" s="492"/>
      <c r="H10253" s="199"/>
      <c r="I10253" s="199"/>
    </row>
    <row r="10254" spans="2:9" x14ac:dyDescent="0.3">
      <c r="B10254" s="285"/>
      <c r="C10254" s="492"/>
      <c r="D10254" s="492"/>
      <c r="E10254" s="492"/>
      <c r="F10254" s="492"/>
      <c r="G10254" s="492"/>
      <c r="H10254" s="199"/>
      <c r="I10254" s="199"/>
    </row>
    <row r="10255" spans="2:9" x14ac:dyDescent="0.3">
      <c r="B10255" s="285"/>
      <c r="C10255" s="492"/>
      <c r="D10255" s="492"/>
      <c r="E10255" s="492"/>
      <c r="F10255" s="492"/>
      <c r="G10255" s="492"/>
      <c r="H10255" s="199"/>
      <c r="I10255" s="199"/>
    </row>
    <row r="10256" spans="2:9" x14ac:dyDescent="0.3">
      <c r="B10256" s="285"/>
      <c r="C10256" s="492"/>
      <c r="D10256" s="492"/>
      <c r="E10256" s="492"/>
      <c r="F10256" s="492"/>
      <c r="G10256" s="492"/>
      <c r="H10256" s="199"/>
      <c r="I10256" s="199"/>
    </row>
    <row r="10257" spans="2:9" x14ac:dyDescent="0.3">
      <c r="B10257" s="285"/>
      <c r="C10257" s="492"/>
      <c r="D10257" s="492"/>
      <c r="E10257" s="492"/>
      <c r="F10257" s="492"/>
      <c r="G10257" s="492"/>
      <c r="H10257" s="199"/>
      <c r="I10257" s="199"/>
    </row>
    <row r="10258" spans="2:9" x14ac:dyDescent="0.3">
      <c r="B10258" s="285"/>
      <c r="C10258" s="492"/>
      <c r="D10258" s="492"/>
      <c r="E10258" s="492"/>
      <c r="F10258" s="492"/>
      <c r="G10258" s="492"/>
      <c r="H10258" s="199"/>
      <c r="I10258" s="199"/>
    </row>
    <row r="10259" spans="2:9" x14ac:dyDescent="0.3">
      <c r="B10259" s="285"/>
      <c r="C10259" s="492"/>
      <c r="D10259" s="492"/>
      <c r="E10259" s="492"/>
      <c r="F10259" s="492"/>
      <c r="G10259" s="492"/>
      <c r="H10259" s="199"/>
      <c r="I10259" s="199"/>
    </row>
    <row r="10260" spans="2:9" x14ac:dyDescent="0.3">
      <c r="B10260" s="285"/>
      <c r="C10260" s="492"/>
      <c r="D10260" s="492"/>
      <c r="E10260" s="492"/>
      <c r="F10260" s="492"/>
      <c r="G10260" s="492"/>
      <c r="H10260" s="199"/>
      <c r="I10260" s="199"/>
    </row>
    <row r="10261" spans="2:9" x14ac:dyDescent="0.3">
      <c r="B10261" s="285"/>
      <c r="C10261" s="492"/>
      <c r="D10261" s="492"/>
      <c r="E10261" s="492"/>
      <c r="F10261" s="492"/>
      <c r="G10261" s="492"/>
      <c r="H10261" s="199"/>
      <c r="I10261" s="199"/>
    </row>
    <row r="10262" spans="2:9" x14ac:dyDescent="0.3">
      <c r="B10262" s="285"/>
      <c r="C10262" s="492"/>
      <c r="D10262" s="492"/>
      <c r="E10262" s="492"/>
      <c r="F10262" s="492"/>
      <c r="G10262" s="492"/>
      <c r="H10262" s="199"/>
      <c r="I10262" s="199"/>
    </row>
    <row r="10263" spans="2:9" x14ac:dyDescent="0.3">
      <c r="B10263" s="285"/>
      <c r="C10263" s="492"/>
      <c r="D10263" s="492"/>
      <c r="E10263" s="492"/>
      <c r="F10263" s="492"/>
      <c r="G10263" s="492"/>
      <c r="H10263" s="199"/>
      <c r="I10263" s="199"/>
    </row>
    <row r="10264" spans="2:9" x14ac:dyDescent="0.3">
      <c r="B10264" s="285"/>
      <c r="C10264" s="492"/>
      <c r="D10264" s="492"/>
      <c r="E10264" s="492"/>
      <c r="F10264" s="492"/>
      <c r="G10264" s="492"/>
      <c r="H10264" s="199"/>
      <c r="I10264" s="199"/>
    </row>
    <row r="10265" spans="2:9" x14ac:dyDescent="0.3">
      <c r="B10265" s="285"/>
      <c r="C10265" s="492"/>
      <c r="D10265" s="492"/>
      <c r="E10265" s="492"/>
      <c r="F10265" s="492"/>
      <c r="G10265" s="492"/>
      <c r="H10265" s="199"/>
      <c r="I10265" s="199"/>
    </row>
    <row r="10266" spans="2:9" x14ac:dyDescent="0.3">
      <c r="B10266" s="285"/>
      <c r="C10266" s="492"/>
      <c r="D10266" s="492"/>
      <c r="E10266" s="492"/>
      <c r="F10266" s="492"/>
      <c r="G10266" s="492"/>
      <c r="H10266" s="199"/>
      <c r="I10266" s="199"/>
    </row>
    <row r="10267" spans="2:9" x14ac:dyDescent="0.3">
      <c r="B10267" s="285"/>
      <c r="C10267" s="492"/>
      <c r="D10267" s="492"/>
      <c r="E10267" s="492"/>
      <c r="F10267" s="492"/>
      <c r="G10267" s="492"/>
      <c r="H10267" s="199"/>
      <c r="I10267" s="199"/>
    </row>
    <row r="10268" spans="2:9" x14ac:dyDescent="0.3">
      <c r="B10268" s="285"/>
      <c r="C10268" s="492"/>
      <c r="D10268" s="492"/>
      <c r="E10268" s="492"/>
      <c r="F10268" s="492"/>
      <c r="G10268" s="492"/>
      <c r="H10268" s="199"/>
      <c r="I10268" s="199"/>
    </row>
    <row r="10269" spans="2:9" x14ac:dyDescent="0.3">
      <c r="B10269" s="285"/>
      <c r="C10269" s="492"/>
      <c r="D10269" s="492"/>
      <c r="E10269" s="492"/>
      <c r="F10269" s="492"/>
      <c r="G10269" s="492"/>
      <c r="H10269" s="199"/>
      <c r="I10269" s="199"/>
    </row>
    <row r="10270" spans="2:9" x14ac:dyDescent="0.3">
      <c r="B10270" s="285"/>
      <c r="C10270" s="492"/>
      <c r="D10270" s="492"/>
      <c r="E10270" s="492"/>
      <c r="F10270" s="492"/>
      <c r="G10270" s="492"/>
      <c r="H10270" s="199"/>
      <c r="I10270" s="199"/>
    </row>
    <row r="10271" spans="2:9" x14ac:dyDescent="0.3">
      <c r="B10271" s="285"/>
      <c r="C10271" s="492"/>
      <c r="D10271" s="492"/>
      <c r="E10271" s="492"/>
      <c r="F10271" s="492"/>
      <c r="G10271" s="492"/>
      <c r="H10271" s="199"/>
      <c r="I10271" s="199"/>
    </row>
    <row r="10272" spans="2:9" x14ac:dyDescent="0.3">
      <c r="B10272" s="285"/>
      <c r="C10272" s="492"/>
      <c r="D10272" s="492"/>
      <c r="E10272" s="492"/>
      <c r="F10272" s="492"/>
      <c r="G10272" s="492"/>
      <c r="H10272" s="199"/>
      <c r="I10272" s="199"/>
    </row>
    <row r="10273" spans="2:9" x14ac:dyDescent="0.3">
      <c r="B10273" s="285"/>
      <c r="C10273" s="492"/>
      <c r="D10273" s="492"/>
      <c r="E10273" s="492"/>
      <c r="F10273" s="492"/>
      <c r="G10273" s="492"/>
      <c r="H10273" s="199"/>
      <c r="I10273" s="199"/>
    </row>
    <row r="10274" spans="2:9" x14ac:dyDescent="0.3">
      <c r="B10274" s="285"/>
      <c r="C10274" s="492"/>
      <c r="D10274" s="492"/>
      <c r="E10274" s="492"/>
      <c r="F10274" s="492"/>
      <c r="G10274" s="492"/>
      <c r="H10274" s="199"/>
      <c r="I10274" s="199"/>
    </row>
    <row r="10275" spans="2:9" x14ac:dyDescent="0.3">
      <c r="B10275" s="285"/>
      <c r="C10275" s="492"/>
      <c r="D10275" s="492"/>
      <c r="E10275" s="492"/>
      <c r="F10275" s="492"/>
      <c r="G10275" s="492"/>
      <c r="H10275" s="199"/>
      <c r="I10275" s="199"/>
    </row>
    <row r="10276" spans="2:9" x14ac:dyDescent="0.3">
      <c r="B10276" s="285"/>
      <c r="C10276" s="492"/>
      <c r="D10276" s="492"/>
      <c r="E10276" s="492"/>
      <c r="F10276" s="492"/>
      <c r="G10276" s="492"/>
      <c r="H10276" s="199"/>
      <c r="I10276" s="199"/>
    </row>
    <row r="10277" spans="2:9" x14ac:dyDescent="0.3">
      <c r="B10277" s="285"/>
      <c r="C10277" s="492"/>
      <c r="D10277" s="492"/>
      <c r="E10277" s="492"/>
      <c r="F10277" s="492"/>
      <c r="G10277" s="492"/>
      <c r="H10277" s="199"/>
      <c r="I10277" s="199"/>
    </row>
    <row r="10278" spans="2:9" x14ac:dyDescent="0.3">
      <c r="B10278" s="285"/>
      <c r="C10278" s="492"/>
      <c r="D10278" s="492"/>
      <c r="E10278" s="492"/>
      <c r="F10278" s="492"/>
      <c r="G10278" s="492"/>
      <c r="H10278" s="199"/>
      <c r="I10278" s="199"/>
    </row>
    <row r="10279" spans="2:9" x14ac:dyDescent="0.3">
      <c r="B10279" s="285"/>
      <c r="C10279" s="492"/>
      <c r="D10279" s="492"/>
      <c r="E10279" s="492"/>
      <c r="F10279" s="492"/>
      <c r="G10279" s="492"/>
      <c r="H10279" s="199"/>
      <c r="I10279" s="199"/>
    </row>
    <row r="10280" spans="2:9" x14ac:dyDescent="0.3">
      <c r="B10280" s="285"/>
      <c r="C10280" s="492"/>
      <c r="D10280" s="492"/>
      <c r="E10280" s="492"/>
      <c r="F10280" s="492"/>
      <c r="G10280" s="492"/>
      <c r="H10280" s="199"/>
      <c r="I10280" s="199"/>
    </row>
    <row r="10281" spans="2:9" x14ac:dyDescent="0.3">
      <c r="B10281" s="285"/>
      <c r="C10281" s="492"/>
      <c r="D10281" s="492"/>
      <c r="E10281" s="492"/>
      <c r="F10281" s="492"/>
      <c r="G10281" s="492"/>
      <c r="H10281" s="199"/>
      <c r="I10281" s="199"/>
    </row>
    <row r="10282" spans="2:9" x14ac:dyDescent="0.3">
      <c r="B10282" s="285"/>
      <c r="C10282" s="492"/>
      <c r="D10282" s="492"/>
      <c r="E10282" s="492"/>
      <c r="F10282" s="492"/>
      <c r="G10282" s="492"/>
      <c r="H10282" s="199"/>
      <c r="I10282" s="199"/>
    </row>
    <row r="10283" spans="2:9" x14ac:dyDescent="0.3">
      <c r="B10283" s="285"/>
      <c r="C10283" s="492"/>
      <c r="D10283" s="492"/>
      <c r="E10283" s="492"/>
      <c r="F10283" s="492"/>
      <c r="G10283" s="492"/>
      <c r="H10283" s="199"/>
      <c r="I10283" s="199"/>
    </row>
    <row r="10284" spans="2:9" x14ac:dyDescent="0.3">
      <c r="B10284" s="285"/>
      <c r="C10284" s="492"/>
      <c r="D10284" s="492"/>
      <c r="E10284" s="492"/>
      <c r="F10284" s="492"/>
      <c r="G10284" s="492"/>
      <c r="H10284" s="199"/>
      <c r="I10284" s="199"/>
    </row>
    <row r="10285" spans="2:9" x14ac:dyDescent="0.3">
      <c r="B10285" s="285"/>
      <c r="C10285" s="492"/>
      <c r="D10285" s="492"/>
      <c r="E10285" s="492"/>
      <c r="F10285" s="492"/>
      <c r="G10285" s="492"/>
      <c r="H10285" s="199"/>
      <c r="I10285" s="199"/>
    </row>
    <row r="10286" spans="2:9" x14ac:dyDescent="0.3">
      <c r="B10286" s="285"/>
      <c r="C10286" s="492"/>
      <c r="D10286" s="492"/>
      <c r="E10286" s="492"/>
      <c r="F10286" s="492"/>
      <c r="G10286" s="492"/>
      <c r="H10286" s="199"/>
      <c r="I10286" s="199"/>
    </row>
    <row r="10287" spans="2:9" x14ac:dyDescent="0.3">
      <c r="B10287" s="285"/>
      <c r="C10287" s="492"/>
      <c r="D10287" s="492"/>
      <c r="E10287" s="492"/>
      <c r="F10287" s="492"/>
      <c r="G10287" s="492"/>
      <c r="H10287" s="199"/>
      <c r="I10287" s="199"/>
    </row>
    <row r="10288" spans="2:9" x14ac:dyDescent="0.3">
      <c r="B10288" s="285"/>
      <c r="C10288" s="492"/>
      <c r="D10288" s="492"/>
      <c r="E10288" s="492"/>
      <c r="F10288" s="492"/>
      <c r="G10288" s="492"/>
      <c r="H10288" s="199"/>
      <c r="I10288" s="199"/>
    </row>
    <row r="10289" spans="2:9" x14ac:dyDescent="0.3">
      <c r="B10289" s="285"/>
      <c r="C10289" s="492"/>
      <c r="D10289" s="492"/>
      <c r="E10289" s="492"/>
      <c r="F10289" s="492"/>
      <c r="G10289" s="492"/>
      <c r="H10289" s="199"/>
      <c r="I10289" s="199"/>
    </row>
    <row r="10290" spans="2:9" x14ac:dyDescent="0.3">
      <c r="B10290" s="285"/>
      <c r="C10290" s="492"/>
      <c r="D10290" s="492"/>
      <c r="E10290" s="492"/>
      <c r="F10290" s="492"/>
      <c r="G10290" s="492"/>
      <c r="H10290" s="199"/>
      <c r="I10290" s="199"/>
    </row>
    <row r="10291" spans="2:9" x14ac:dyDescent="0.3">
      <c r="B10291" s="285"/>
      <c r="C10291" s="492"/>
      <c r="D10291" s="492"/>
      <c r="E10291" s="492"/>
      <c r="F10291" s="492"/>
      <c r="G10291" s="492"/>
      <c r="H10291" s="199"/>
      <c r="I10291" s="199"/>
    </row>
    <row r="10292" spans="2:9" x14ac:dyDescent="0.3">
      <c r="B10292" s="285"/>
      <c r="C10292" s="492"/>
      <c r="D10292" s="492"/>
      <c r="E10292" s="492"/>
      <c r="F10292" s="492"/>
      <c r="G10292" s="492"/>
      <c r="H10292" s="199"/>
      <c r="I10292" s="199"/>
    </row>
    <row r="10293" spans="2:9" x14ac:dyDescent="0.3">
      <c r="B10293" s="285"/>
      <c r="C10293" s="492"/>
      <c r="D10293" s="492"/>
      <c r="E10293" s="492"/>
      <c r="F10293" s="492"/>
      <c r="G10293" s="492"/>
      <c r="H10293" s="199"/>
      <c r="I10293" s="199"/>
    </row>
    <row r="10294" spans="2:9" x14ac:dyDescent="0.3">
      <c r="B10294" s="285"/>
      <c r="C10294" s="492"/>
      <c r="D10294" s="492"/>
      <c r="E10294" s="492"/>
      <c r="F10294" s="492"/>
      <c r="G10294" s="492"/>
      <c r="H10294" s="199"/>
      <c r="I10294" s="199"/>
    </row>
    <row r="10295" spans="2:9" x14ac:dyDescent="0.3">
      <c r="B10295" s="285"/>
      <c r="C10295" s="492"/>
      <c r="D10295" s="492"/>
      <c r="E10295" s="492"/>
      <c r="F10295" s="492"/>
      <c r="G10295" s="492"/>
      <c r="H10295" s="199"/>
      <c r="I10295" s="199"/>
    </row>
    <row r="10296" spans="2:9" x14ac:dyDescent="0.3">
      <c r="B10296" s="285"/>
      <c r="C10296" s="492"/>
      <c r="D10296" s="492"/>
      <c r="E10296" s="492"/>
      <c r="F10296" s="492"/>
      <c r="G10296" s="492"/>
      <c r="H10296" s="199"/>
      <c r="I10296" s="199"/>
    </row>
    <row r="10297" spans="2:9" x14ac:dyDescent="0.3">
      <c r="B10297" s="285"/>
      <c r="C10297" s="492"/>
      <c r="D10297" s="492"/>
      <c r="E10297" s="492"/>
      <c r="F10297" s="492"/>
      <c r="G10297" s="492"/>
      <c r="H10297" s="199"/>
      <c r="I10297" s="199"/>
    </row>
    <row r="10298" spans="2:9" x14ac:dyDescent="0.3">
      <c r="B10298" s="285"/>
      <c r="C10298" s="492"/>
      <c r="D10298" s="492"/>
      <c r="E10298" s="492"/>
      <c r="F10298" s="492"/>
      <c r="G10298" s="492"/>
      <c r="H10298" s="199"/>
      <c r="I10298" s="199"/>
    </row>
    <row r="10299" spans="2:9" x14ac:dyDescent="0.3">
      <c r="B10299" s="285"/>
      <c r="C10299" s="492"/>
      <c r="D10299" s="492"/>
      <c r="E10299" s="492"/>
      <c r="F10299" s="492"/>
      <c r="G10299" s="492"/>
      <c r="H10299" s="199"/>
      <c r="I10299" s="199"/>
    </row>
    <row r="10300" spans="2:9" x14ac:dyDescent="0.3">
      <c r="B10300" s="285"/>
      <c r="C10300" s="492"/>
      <c r="D10300" s="492"/>
      <c r="E10300" s="492"/>
      <c r="F10300" s="492"/>
      <c r="G10300" s="492"/>
      <c r="H10300" s="199"/>
      <c r="I10300" s="199"/>
    </row>
    <row r="10301" spans="2:9" x14ac:dyDescent="0.3">
      <c r="B10301" s="285"/>
      <c r="C10301" s="492"/>
      <c r="D10301" s="492"/>
      <c r="E10301" s="492"/>
      <c r="F10301" s="492"/>
      <c r="G10301" s="492"/>
      <c r="H10301" s="199"/>
      <c r="I10301" s="199"/>
    </row>
    <row r="10302" spans="2:9" x14ac:dyDescent="0.3">
      <c r="B10302" s="285"/>
      <c r="C10302" s="492"/>
      <c r="D10302" s="492"/>
      <c r="E10302" s="492"/>
      <c r="F10302" s="492"/>
      <c r="G10302" s="492"/>
      <c r="H10302" s="199"/>
      <c r="I10302" s="199"/>
    </row>
    <row r="10303" spans="2:9" x14ac:dyDescent="0.3">
      <c r="B10303" s="285"/>
      <c r="C10303" s="492"/>
      <c r="D10303" s="492"/>
      <c r="E10303" s="492"/>
      <c r="F10303" s="492"/>
      <c r="G10303" s="492"/>
      <c r="H10303" s="199"/>
      <c r="I10303" s="199"/>
    </row>
    <row r="10304" spans="2:9" x14ac:dyDescent="0.3">
      <c r="B10304" s="285"/>
      <c r="C10304" s="492"/>
      <c r="D10304" s="492"/>
      <c r="E10304" s="492"/>
      <c r="F10304" s="492"/>
      <c r="G10304" s="492"/>
      <c r="H10304" s="199"/>
      <c r="I10304" s="199"/>
    </row>
    <row r="10305" spans="2:9" x14ac:dyDescent="0.3">
      <c r="B10305" s="285"/>
      <c r="C10305" s="492"/>
      <c r="D10305" s="492"/>
      <c r="E10305" s="492"/>
      <c r="F10305" s="492"/>
      <c r="G10305" s="492"/>
      <c r="H10305" s="199"/>
      <c r="I10305" s="199"/>
    </row>
    <row r="10306" spans="2:9" x14ac:dyDescent="0.3">
      <c r="B10306" s="285"/>
      <c r="C10306" s="492"/>
      <c r="D10306" s="492"/>
      <c r="E10306" s="492"/>
      <c r="F10306" s="492"/>
      <c r="G10306" s="492"/>
      <c r="H10306" s="199"/>
      <c r="I10306" s="199"/>
    </row>
    <row r="10307" spans="2:9" x14ac:dyDescent="0.3">
      <c r="B10307" s="285"/>
      <c r="C10307" s="492"/>
      <c r="D10307" s="492"/>
      <c r="E10307" s="492"/>
      <c r="F10307" s="492"/>
      <c r="G10307" s="492"/>
      <c r="H10307" s="199"/>
      <c r="I10307" s="199"/>
    </row>
    <row r="10308" spans="2:9" x14ac:dyDescent="0.3">
      <c r="B10308" s="285"/>
      <c r="C10308" s="492"/>
      <c r="D10308" s="492"/>
      <c r="E10308" s="492"/>
      <c r="F10308" s="492"/>
      <c r="G10308" s="492"/>
      <c r="H10308" s="199"/>
      <c r="I10308" s="199"/>
    </row>
    <row r="10309" spans="2:9" x14ac:dyDescent="0.3">
      <c r="B10309" s="285"/>
      <c r="C10309" s="492"/>
      <c r="D10309" s="492"/>
      <c r="E10309" s="492"/>
      <c r="F10309" s="492"/>
      <c r="G10309" s="492"/>
      <c r="H10309" s="199"/>
      <c r="I10309" s="199"/>
    </row>
    <row r="10310" spans="2:9" x14ac:dyDescent="0.3">
      <c r="B10310" s="285"/>
      <c r="C10310" s="492"/>
      <c r="D10310" s="492"/>
      <c r="E10310" s="492"/>
      <c r="F10310" s="492"/>
      <c r="G10310" s="492"/>
      <c r="H10310" s="199"/>
      <c r="I10310" s="199"/>
    </row>
    <row r="10311" spans="2:9" x14ac:dyDescent="0.3">
      <c r="B10311" s="285"/>
      <c r="C10311" s="492"/>
      <c r="D10311" s="492"/>
      <c r="E10311" s="492"/>
      <c r="F10311" s="492"/>
      <c r="G10311" s="492"/>
      <c r="H10311" s="199"/>
      <c r="I10311" s="199"/>
    </row>
    <row r="10312" spans="2:9" x14ac:dyDescent="0.3">
      <c r="B10312" s="285"/>
      <c r="C10312" s="492"/>
      <c r="D10312" s="492"/>
      <c r="E10312" s="492"/>
      <c r="F10312" s="492"/>
      <c r="G10312" s="492"/>
      <c r="H10312" s="199"/>
      <c r="I10312" s="199"/>
    </row>
    <row r="10313" spans="2:9" x14ac:dyDescent="0.3">
      <c r="B10313" s="285"/>
      <c r="C10313" s="492"/>
      <c r="D10313" s="492"/>
      <c r="E10313" s="492"/>
      <c r="F10313" s="492"/>
      <c r="G10313" s="492"/>
      <c r="H10313" s="199"/>
      <c r="I10313" s="199"/>
    </row>
    <row r="10314" spans="2:9" x14ac:dyDescent="0.3">
      <c r="B10314" s="285"/>
      <c r="C10314" s="492"/>
      <c r="D10314" s="492"/>
      <c r="E10314" s="492"/>
      <c r="F10314" s="492"/>
      <c r="G10314" s="492"/>
      <c r="H10314" s="199"/>
      <c r="I10314" s="199"/>
    </row>
    <row r="10315" spans="2:9" x14ac:dyDescent="0.3">
      <c r="B10315" s="285"/>
      <c r="C10315" s="492"/>
      <c r="D10315" s="492"/>
      <c r="E10315" s="492"/>
      <c r="F10315" s="492"/>
      <c r="G10315" s="492"/>
      <c r="H10315" s="199"/>
      <c r="I10315" s="199"/>
    </row>
    <row r="10316" spans="2:9" x14ac:dyDescent="0.3">
      <c r="B10316" s="285"/>
      <c r="C10316" s="492"/>
      <c r="D10316" s="492"/>
      <c r="E10316" s="492"/>
      <c r="F10316" s="492"/>
      <c r="G10316" s="492"/>
      <c r="H10316" s="199"/>
      <c r="I10316" s="199"/>
    </row>
    <row r="10317" spans="2:9" x14ac:dyDescent="0.3">
      <c r="B10317" s="285"/>
      <c r="C10317" s="492"/>
      <c r="D10317" s="492"/>
      <c r="E10317" s="492"/>
      <c r="F10317" s="492"/>
      <c r="G10317" s="492"/>
      <c r="H10317" s="199"/>
      <c r="I10317" s="199"/>
    </row>
    <row r="10318" spans="2:9" x14ac:dyDescent="0.3">
      <c r="B10318" s="285"/>
      <c r="C10318" s="492"/>
      <c r="D10318" s="492"/>
      <c r="E10318" s="492"/>
      <c r="F10318" s="492"/>
      <c r="G10318" s="492"/>
      <c r="H10318" s="199"/>
      <c r="I10318" s="199"/>
    </row>
    <row r="10319" spans="2:9" x14ac:dyDescent="0.3">
      <c r="B10319" s="285"/>
      <c r="C10319" s="492"/>
      <c r="D10319" s="492"/>
      <c r="E10319" s="492"/>
      <c r="F10319" s="492"/>
      <c r="G10319" s="492"/>
      <c r="H10319" s="199"/>
      <c r="I10319" s="199"/>
    </row>
    <row r="10320" spans="2:9" x14ac:dyDescent="0.3">
      <c r="B10320" s="285"/>
      <c r="C10320" s="492"/>
      <c r="D10320" s="492"/>
      <c r="E10320" s="492"/>
      <c r="F10320" s="492"/>
      <c r="G10320" s="492"/>
      <c r="H10320" s="199"/>
      <c r="I10320" s="199"/>
    </row>
    <row r="10321" spans="2:9" x14ac:dyDescent="0.3">
      <c r="B10321" s="285"/>
      <c r="C10321" s="492"/>
      <c r="D10321" s="492"/>
      <c r="E10321" s="492"/>
      <c r="F10321" s="492"/>
      <c r="G10321" s="492"/>
      <c r="H10321" s="199"/>
      <c r="I10321" s="199"/>
    </row>
    <row r="10322" spans="2:9" x14ac:dyDescent="0.3">
      <c r="B10322" s="285"/>
      <c r="C10322" s="492"/>
      <c r="D10322" s="492"/>
      <c r="E10322" s="492"/>
      <c r="F10322" s="492"/>
      <c r="G10322" s="492"/>
      <c r="H10322" s="199"/>
      <c r="I10322" s="199"/>
    </row>
    <row r="10323" spans="2:9" x14ac:dyDescent="0.3">
      <c r="B10323" s="285"/>
      <c r="C10323" s="492"/>
      <c r="D10323" s="492"/>
      <c r="E10323" s="492"/>
      <c r="F10323" s="492"/>
      <c r="G10323" s="492"/>
      <c r="H10323" s="199"/>
      <c r="I10323" s="199"/>
    </row>
    <row r="10324" spans="2:9" x14ac:dyDescent="0.3">
      <c r="B10324" s="285"/>
      <c r="C10324" s="492"/>
      <c r="D10324" s="492"/>
      <c r="E10324" s="492"/>
      <c r="F10324" s="492"/>
      <c r="G10324" s="492"/>
      <c r="H10324" s="199"/>
      <c r="I10324" s="199"/>
    </row>
    <row r="10325" spans="2:9" x14ac:dyDescent="0.3">
      <c r="B10325" s="285"/>
      <c r="C10325" s="492"/>
      <c r="D10325" s="492"/>
      <c r="E10325" s="492"/>
      <c r="F10325" s="492"/>
      <c r="G10325" s="492"/>
      <c r="H10325" s="199"/>
      <c r="I10325" s="199"/>
    </row>
    <row r="10326" spans="2:9" x14ac:dyDescent="0.3">
      <c r="B10326" s="285"/>
      <c r="C10326" s="492"/>
      <c r="D10326" s="492"/>
      <c r="E10326" s="492"/>
      <c r="F10326" s="492"/>
      <c r="G10326" s="492"/>
      <c r="H10326" s="199"/>
      <c r="I10326" s="199"/>
    </row>
    <row r="10327" spans="2:9" x14ac:dyDescent="0.3">
      <c r="B10327" s="285"/>
      <c r="C10327" s="492"/>
      <c r="D10327" s="492"/>
      <c r="E10327" s="492"/>
      <c r="F10327" s="492"/>
      <c r="G10327" s="492"/>
      <c r="H10327" s="199"/>
      <c r="I10327" s="199"/>
    </row>
    <row r="10328" spans="2:9" x14ac:dyDescent="0.3">
      <c r="B10328" s="285"/>
      <c r="C10328" s="492"/>
      <c r="D10328" s="492"/>
      <c r="E10328" s="492"/>
      <c r="F10328" s="492"/>
      <c r="G10328" s="492"/>
      <c r="H10328" s="199"/>
      <c r="I10328" s="199"/>
    </row>
    <row r="10329" spans="2:9" x14ac:dyDescent="0.3">
      <c r="B10329" s="285"/>
      <c r="C10329" s="492"/>
      <c r="D10329" s="492"/>
      <c r="E10329" s="492"/>
      <c r="F10329" s="492"/>
      <c r="G10329" s="492"/>
      <c r="H10329" s="199"/>
      <c r="I10329" s="199"/>
    </row>
    <row r="10330" spans="2:9" x14ac:dyDescent="0.3">
      <c r="B10330" s="285"/>
      <c r="C10330" s="492"/>
      <c r="D10330" s="492"/>
      <c r="E10330" s="492"/>
      <c r="F10330" s="492"/>
      <c r="G10330" s="492"/>
      <c r="H10330" s="199"/>
      <c r="I10330" s="199"/>
    </row>
    <row r="10331" spans="2:9" x14ac:dyDescent="0.3">
      <c r="B10331" s="285"/>
      <c r="C10331" s="492"/>
      <c r="D10331" s="492"/>
      <c r="E10331" s="492"/>
      <c r="F10331" s="492"/>
      <c r="G10331" s="492"/>
      <c r="H10331" s="199"/>
      <c r="I10331" s="199"/>
    </row>
    <row r="10332" spans="2:9" x14ac:dyDescent="0.3">
      <c r="B10332" s="285"/>
      <c r="C10332" s="492"/>
      <c r="D10332" s="492"/>
      <c r="E10332" s="492"/>
      <c r="F10332" s="492"/>
      <c r="G10332" s="492"/>
      <c r="H10332" s="199"/>
      <c r="I10332" s="199"/>
    </row>
    <row r="10333" spans="2:9" x14ac:dyDescent="0.3">
      <c r="B10333" s="285"/>
      <c r="C10333" s="492"/>
      <c r="D10333" s="492"/>
      <c r="E10333" s="492"/>
      <c r="F10333" s="492"/>
      <c r="G10333" s="492"/>
      <c r="H10333" s="199"/>
      <c r="I10333" s="199"/>
    </row>
    <row r="10334" spans="2:9" x14ac:dyDescent="0.3">
      <c r="B10334" s="285"/>
      <c r="C10334" s="492"/>
      <c r="D10334" s="492"/>
      <c r="E10334" s="492"/>
      <c r="F10334" s="492"/>
      <c r="G10334" s="492"/>
      <c r="H10334" s="199"/>
      <c r="I10334" s="199"/>
    </row>
    <row r="10335" spans="2:9" x14ac:dyDescent="0.3">
      <c r="B10335" s="285"/>
      <c r="C10335" s="492"/>
      <c r="D10335" s="492"/>
      <c r="E10335" s="492"/>
      <c r="F10335" s="492"/>
      <c r="G10335" s="492"/>
      <c r="H10335" s="199"/>
      <c r="I10335" s="199"/>
    </row>
    <row r="10336" spans="2:9" x14ac:dyDescent="0.3">
      <c r="B10336" s="285"/>
      <c r="C10336" s="492"/>
      <c r="D10336" s="492"/>
      <c r="E10336" s="492"/>
      <c r="F10336" s="492"/>
      <c r="G10336" s="492"/>
      <c r="H10336" s="199"/>
      <c r="I10336" s="199"/>
    </row>
    <row r="10337" spans="2:9" x14ac:dyDescent="0.3">
      <c r="B10337" s="285"/>
      <c r="C10337" s="492"/>
      <c r="D10337" s="492"/>
      <c r="E10337" s="492"/>
      <c r="F10337" s="492"/>
      <c r="G10337" s="492"/>
      <c r="H10337" s="199"/>
      <c r="I10337" s="199"/>
    </row>
    <row r="10338" spans="2:9" x14ac:dyDescent="0.3">
      <c r="B10338" s="285"/>
      <c r="C10338" s="492"/>
      <c r="D10338" s="492"/>
      <c r="E10338" s="492"/>
      <c r="F10338" s="492"/>
      <c r="G10338" s="492"/>
      <c r="H10338" s="199"/>
      <c r="I10338" s="199"/>
    </row>
    <row r="10339" spans="2:9" x14ac:dyDescent="0.3">
      <c r="B10339" s="285"/>
      <c r="C10339" s="492"/>
      <c r="D10339" s="492"/>
      <c r="E10339" s="492"/>
      <c r="F10339" s="492"/>
      <c r="G10339" s="492"/>
      <c r="H10339" s="199"/>
      <c r="I10339" s="199"/>
    </row>
    <row r="10340" spans="2:9" x14ac:dyDescent="0.3">
      <c r="B10340" s="285"/>
      <c r="C10340" s="492"/>
      <c r="D10340" s="492"/>
      <c r="E10340" s="492"/>
      <c r="F10340" s="492"/>
      <c r="G10340" s="492"/>
      <c r="H10340" s="199"/>
      <c r="I10340" s="199"/>
    </row>
    <row r="10341" spans="2:9" x14ac:dyDescent="0.3">
      <c r="B10341" s="285"/>
      <c r="C10341" s="492"/>
      <c r="D10341" s="492"/>
      <c r="E10341" s="492"/>
      <c r="F10341" s="492"/>
      <c r="G10341" s="492"/>
      <c r="H10341" s="199"/>
      <c r="I10341" s="199"/>
    </row>
    <row r="10342" spans="2:9" x14ac:dyDescent="0.3">
      <c r="B10342" s="285"/>
      <c r="C10342" s="492"/>
      <c r="D10342" s="492"/>
      <c r="E10342" s="492"/>
      <c r="F10342" s="492"/>
      <c r="G10342" s="492"/>
      <c r="H10342" s="199"/>
      <c r="I10342" s="199"/>
    </row>
    <row r="10343" spans="2:9" x14ac:dyDescent="0.3">
      <c r="B10343" s="285"/>
      <c r="C10343" s="492"/>
      <c r="D10343" s="492"/>
      <c r="E10343" s="492"/>
      <c r="F10343" s="492"/>
      <c r="G10343" s="492"/>
      <c r="H10343" s="199"/>
      <c r="I10343" s="199"/>
    </row>
    <row r="10344" spans="2:9" x14ac:dyDescent="0.3">
      <c r="B10344" s="285"/>
      <c r="C10344" s="492"/>
      <c r="D10344" s="492"/>
      <c r="E10344" s="492"/>
      <c r="F10344" s="492"/>
      <c r="G10344" s="492"/>
      <c r="H10344" s="199"/>
      <c r="I10344" s="199"/>
    </row>
    <row r="10345" spans="2:9" x14ac:dyDescent="0.3">
      <c r="B10345" s="285"/>
      <c r="C10345" s="492"/>
      <c r="D10345" s="492"/>
      <c r="E10345" s="492"/>
      <c r="F10345" s="492"/>
      <c r="G10345" s="492"/>
      <c r="H10345" s="199"/>
      <c r="I10345" s="199"/>
    </row>
    <row r="10346" spans="2:9" x14ac:dyDescent="0.3">
      <c r="B10346" s="285"/>
      <c r="C10346" s="492"/>
      <c r="D10346" s="492"/>
      <c r="E10346" s="492"/>
      <c r="F10346" s="492"/>
      <c r="G10346" s="492"/>
      <c r="H10346" s="199"/>
      <c r="I10346" s="199"/>
    </row>
    <row r="10347" spans="2:9" x14ac:dyDescent="0.3">
      <c r="B10347" s="285"/>
      <c r="C10347" s="492"/>
      <c r="D10347" s="492"/>
      <c r="E10347" s="492"/>
      <c r="F10347" s="492"/>
      <c r="G10347" s="492"/>
      <c r="H10347" s="199"/>
      <c r="I10347" s="199"/>
    </row>
    <row r="10348" spans="2:9" x14ac:dyDescent="0.3">
      <c r="B10348" s="285"/>
      <c r="C10348" s="492"/>
      <c r="D10348" s="492"/>
      <c r="E10348" s="492"/>
      <c r="F10348" s="492"/>
      <c r="G10348" s="492"/>
      <c r="H10348" s="199"/>
      <c r="I10348" s="199"/>
    </row>
    <row r="10349" spans="2:9" x14ac:dyDescent="0.3">
      <c r="B10349" s="285"/>
      <c r="C10349" s="492"/>
      <c r="D10349" s="492"/>
      <c r="E10349" s="492"/>
      <c r="F10349" s="492"/>
      <c r="G10349" s="492"/>
      <c r="H10349" s="199"/>
      <c r="I10349" s="199"/>
    </row>
    <row r="10350" spans="2:9" x14ac:dyDescent="0.3">
      <c r="B10350" s="285"/>
      <c r="C10350" s="492"/>
      <c r="D10350" s="492"/>
      <c r="E10350" s="492"/>
      <c r="F10350" s="492"/>
      <c r="G10350" s="492"/>
      <c r="H10350" s="199"/>
      <c r="I10350" s="199"/>
    </row>
    <row r="10351" spans="2:9" x14ac:dyDescent="0.3">
      <c r="B10351" s="285"/>
      <c r="C10351" s="492"/>
      <c r="D10351" s="492"/>
      <c r="E10351" s="492"/>
      <c r="F10351" s="492"/>
      <c r="G10351" s="492"/>
      <c r="H10351" s="199"/>
      <c r="I10351" s="199"/>
    </row>
    <row r="10352" spans="2:9" x14ac:dyDescent="0.3">
      <c r="B10352" s="285"/>
      <c r="C10352" s="492"/>
      <c r="D10352" s="492"/>
      <c r="E10352" s="492"/>
      <c r="F10352" s="492"/>
      <c r="G10352" s="492"/>
      <c r="H10352" s="199"/>
      <c r="I10352" s="199"/>
    </row>
    <row r="10353" spans="2:9" x14ac:dyDescent="0.3">
      <c r="B10353" s="285"/>
      <c r="C10353" s="492"/>
      <c r="D10353" s="492"/>
      <c r="E10353" s="492"/>
      <c r="F10353" s="492"/>
      <c r="G10353" s="492"/>
      <c r="H10353" s="199"/>
      <c r="I10353" s="199"/>
    </row>
    <row r="10354" spans="2:9" x14ac:dyDescent="0.3">
      <c r="B10354" s="285"/>
      <c r="C10354" s="492"/>
      <c r="D10354" s="492"/>
      <c r="E10354" s="492"/>
      <c r="F10354" s="492"/>
      <c r="G10354" s="492"/>
      <c r="H10354" s="199"/>
      <c r="I10354" s="199"/>
    </row>
    <row r="10355" spans="2:9" x14ac:dyDescent="0.3">
      <c r="B10355" s="285"/>
      <c r="C10355" s="492"/>
      <c r="D10355" s="492"/>
      <c r="E10355" s="492"/>
      <c r="F10355" s="492"/>
      <c r="G10355" s="492"/>
      <c r="H10355" s="199"/>
      <c r="I10355" s="199"/>
    </row>
    <row r="10356" spans="2:9" x14ac:dyDescent="0.3">
      <c r="B10356" s="285"/>
      <c r="C10356" s="492"/>
      <c r="D10356" s="492"/>
      <c r="E10356" s="492"/>
      <c r="F10356" s="492"/>
      <c r="G10356" s="492"/>
      <c r="H10356" s="199"/>
      <c r="I10356" s="199"/>
    </row>
    <row r="10357" spans="2:9" x14ac:dyDescent="0.3">
      <c r="B10357" s="285"/>
      <c r="C10357" s="492"/>
      <c r="D10357" s="492"/>
      <c r="E10357" s="492"/>
      <c r="F10357" s="492"/>
      <c r="G10357" s="492"/>
      <c r="H10357" s="199"/>
      <c r="I10357" s="199"/>
    </row>
    <row r="10358" spans="2:9" x14ac:dyDescent="0.3">
      <c r="B10358" s="285"/>
      <c r="C10358" s="492"/>
      <c r="D10358" s="492"/>
      <c r="E10358" s="492"/>
      <c r="F10358" s="492"/>
      <c r="G10358" s="492"/>
      <c r="H10358" s="199"/>
      <c r="I10358" s="199"/>
    </row>
    <row r="10359" spans="2:9" x14ac:dyDescent="0.3">
      <c r="B10359" s="285"/>
      <c r="C10359" s="492"/>
      <c r="D10359" s="492"/>
      <c r="E10359" s="492"/>
      <c r="F10359" s="492"/>
      <c r="G10359" s="492"/>
      <c r="H10359" s="199"/>
      <c r="I10359" s="199"/>
    </row>
    <row r="10360" spans="2:9" x14ac:dyDescent="0.3">
      <c r="B10360" s="285"/>
      <c r="C10360" s="492"/>
      <c r="D10360" s="492"/>
      <c r="E10360" s="492"/>
      <c r="F10360" s="492"/>
      <c r="G10360" s="492"/>
      <c r="H10360" s="199"/>
      <c r="I10360" s="199"/>
    </row>
    <row r="10361" spans="2:9" x14ac:dyDescent="0.3">
      <c r="B10361" s="285"/>
      <c r="C10361" s="492"/>
      <c r="D10361" s="492"/>
      <c r="E10361" s="492"/>
      <c r="F10361" s="492"/>
      <c r="G10361" s="492"/>
      <c r="H10361" s="199"/>
      <c r="I10361" s="199"/>
    </row>
    <row r="10362" spans="2:9" x14ac:dyDescent="0.3">
      <c r="B10362" s="285"/>
      <c r="C10362" s="492"/>
      <c r="D10362" s="492"/>
      <c r="E10362" s="492"/>
      <c r="F10362" s="492"/>
      <c r="G10362" s="492"/>
      <c r="H10362" s="199"/>
      <c r="I10362" s="199"/>
    </row>
    <row r="10363" spans="2:9" x14ac:dyDescent="0.3">
      <c r="B10363" s="285"/>
      <c r="C10363" s="492"/>
      <c r="D10363" s="492"/>
      <c r="E10363" s="492"/>
      <c r="F10363" s="492"/>
      <c r="G10363" s="492"/>
      <c r="H10363" s="199"/>
      <c r="I10363" s="199"/>
    </row>
    <row r="10364" spans="2:9" x14ac:dyDescent="0.3">
      <c r="B10364" s="285"/>
      <c r="C10364" s="492"/>
      <c r="D10364" s="492"/>
      <c r="E10364" s="492"/>
      <c r="F10364" s="492"/>
      <c r="G10364" s="492"/>
      <c r="H10364" s="199"/>
      <c r="I10364" s="199"/>
    </row>
    <row r="10365" spans="2:9" x14ac:dyDescent="0.3">
      <c r="B10365" s="285"/>
      <c r="C10365" s="492"/>
      <c r="D10365" s="492"/>
      <c r="E10365" s="492"/>
      <c r="F10365" s="492"/>
      <c r="G10365" s="492"/>
      <c r="H10365" s="199"/>
      <c r="I10365" s="199"/>
    </row>
    <row r="10366" spans="2:9" x14ac:dyDescent="0.3">
      <c r="B10366" s="285"/>
      <c r="C10366" s="492"/>
      <c r="D10366" s="492"/>
      <c r="E10366" s="492"/>
      <c r="F10366" s="492"/>
      <c r="G10366" s="492"/>
      <c r="H10366" s="199"/>
      <c r="I10366" s="199"/>
    </row>
    <row r="10367" spans="2:9" x14ac:dyDescent="0.3">
      <c r="B10367" s="285"/>
      <c r="C10367" s="492"/>
      <c r="D10367" s="492"/>
      <c r="E10367" s="492"/>
      <c r="F10367" s="492"/>
      <c r="G10367" s="492"/>
      <c r="H10367" s="199"/>
      <c r="I10367" s="199"/>
    </row>
    <row r="10368" spans="2:9" x14ac:dyDescent="0.3">
      <c r="B10368" s="285"/>
      <c r="C10368" s="492"/>
      <c r="D10368" s="492"/>
      <c r="E10368" s="492"/>
      <c r="F10368" s="492"/>
      <c r="G10368" s="492"/>
      <c r="H10368" s="199"/>
      <c r="I10368" s="199"/>
    </row>
    <row r="10369" spans="2:9" x14ac:dyDescent="0.3">
      <c r="B10369" s="285"/>
      <c r="C10369" s="492"/>
      <c r="D10369" s="492"/>
      <c r="E10369" s="492"/>
      <c r="F10369" s="492"/>
      <c r="G10369" s="492"/>
      <c r="H10369" s="199"/>
      <c r="I10369" s="199"/>
    </row>
    <row r="10370" spans="2:9" x14ac:dyDescent="0.3">
      <c r="B10370" s="285"/>
      <c r="C10370" s="492"/>
      <c r="D10370" s="492"/>
      <c r="E10370" s="492"/>
      <c r="F10370" s="492"/>
      <c r="G10370" s="492"/>
      <c r="H10370" s="199"/>
      <c r="I10370" s="199"/>
    </row>
    <row r="10371" spans="2:9" x14ac:dyDescent="0.3">
      <c r="B10371" s="285"/>
      <c r="C10371" s="492"/>
      <c r="D10371" s="492"/>
      <c r="E10371" s="492"/>
      <c r="F10371" s="492"/>
      <c r="G10371" s="492"/>
      <c r="H10371" s="199"/>
      <c r="I10371" s="199"/>
    </row>
    <row r="10372" spans="2:9" x14ac:dyDescent="0.3">
      <c r="B10372" s="285"/>
      <c r="C10372" s="492"/>
      <c r="D10372" s="492"/>
      <c r="E10372" s="492"/>
      <c r="F10372" s="492"/>
      <c r="G10372" s="492"/>
      <c r="H10372" s="199"/>
      <c r="I10372" s="199"/>
    </row>
    <row r="10373" spans="2:9" x14ac:dyDescent="0.3">
      <c r="B10373" s="285"/>
      <c r="C10373" s="492"/>
      <c r="D10373" s="492"/>
      <c r="E10373" s="492"/>
      <c r="F10373" s="492"/>
      <c r="G10373" s="492"/>
      <c r="H10373" s="199"/>
      <c r="I10373" s="199"/>
    </row>
    <row r="10374" spans="2:9" x14ac:dyDescent="0.3">
      <c r="B10374" s="285"/>
      <c r="C10374" s="492"/>
      <c r="D10374" s="492"/>
      <c r="E10374" s="492"/>
      <c r="F10374" s="492"/>
      <c r="G10374" s="492"/>
      <c r="H10374" s="199"/>
      <c r="I10374" s="199"/>
    </row>
    <row r="10375" spans="2:9" x14ac:dyDescent="0.3">
      <c r="B10375" s="285"/>
      <c r="C10375" s="492"/>
      <c r="D10375" s="492"/>
      <c r="E10375" s="492"/>
      <c r="F10375" s="492"/>
      <c r="G10375" s="492"/>
      <c r="H10375" s="199"/>
      <c r="I10375" s="199"/>
    </row>
    <row r="10376" spans="2:9" x14ac:dyDescent="0.3">
      <c r="B10376" s="285"/>
      <c r="C10376" s="492"/>
      <c r="D10376" s="492"/>
      <c r="E10376" s="492"/>
      <c r="F10376" s="492"/>
      <c r="G10376" s="492"/>
      <c r="H10376" s="199"/>
      <c r="I10376" s="199"/>
    </row>
    <row r="10377" spans="2:9" x14ac:dyDescent="0.3">
      <c r="B10377" s="285"/>
      <c r="C10377" s="492"/>
      <c r="D10377" s="492"/>
      <c r="E10377" s="492"/>
      <c r="F10377" s="492"/>
      <c r="G10377" s="492"/>
      <c r="H10377" s="199"/>
      <c r="I10377" s="199"/>
    </row>
    <row r="10378" spans="2:9" x14ac:dyDescent="0.3">
      <c r="B10378" s="285"/>
      <c r="C10378" s="492"/>
      <c r="D10378" s="492"/>
      <c r="E10378" s="492"/>
      <c r="F10378" s="492"/>
      <c r="G10378" s="492"/>
      <c r="H10378" s="199"/>
      <c r="I10378" s="199"/>
    </row>
    <row r="10379" spans="2:9" x14ac:dyDescent="0.3">
      <c r="B10379" s="285"/>
      <c r="C10379" s="492"/>
      <c r="D10379" s="492"/>
      <c r="E10379" s="492"/>
      <c r="F10379" s="492"/>
      <c r="G10379" s="492"/>
      <c r="H10379" s="199"/>
      <c r="I10379" s="199"/>
    </row>
    <row r="10380" spans="2:9" x14ac:dyDescent="0.3">
      <c r="B10380" s="285"/>
      <c r="C10380" s="492"/>
      <c r="D10380" s="492"/>
      <c r="E10380" s="492"/>
      <c r="F10380" s="492"/>
      <c r="G10380" s="492"/>
      <c r="H10380" s="199"/>
      <c r="I10380" s="199"/>
    </row>
    <row r="10381" spans="2:9" x14ac:dyDescent="0.3">
      <c r="B10381" s="285"/>
      <c r="C10381" s="492"/>
      <c r="D10381" s="492"/>
      <c r="E10381" s="492"/>
      <c r="F10381" s="492"/>
      <c r="G10381" s="492"/>
      <c r="H10381" s="199"/>
      <c r="I10381" s="199"/>
    </row>
    <row r="10382" spans="2:9" x14ac:dyDescent="0.3">
      <c r="B10382" s="285"/>
      <c r="C10382" s="492"/>
      <c r="D10382" s="492"/>
      <c r="E10382" s="492"/>
      <c r="F10382" s="492"/>
      <c r="G10382" s="492"/>
      <c r="H10382" s="199"/>
      <c r="I10382" s="199"/>
    </row>
    <row r="10383" spans="2:9" x14ac:dyDescent="0.3">
      <c r="B10383" s="285"/>
      <c r="C10383" s="492"/>
      <c r="D10383" s="492"/>
      <c r="E10383" s="492"/>
      <c r="F10383" s="492"/>
      <c r="G10383" s="492"/>
      <c r="H10383" s="199"/>
      <c r="I10383" s="199"/>
    </row>
    <row r="10384" spans="2:9" x14ac:dyDescent="0.3">
      <c r="B10384" s="285"/>
      <c r="C10384" s="492"/>
      <c r="D10384" s="492"/>
      <c r="E10384" s="492"/>
      <c r="F10384" s="492"/>
      <c r="G10384" s="492"/>
      <c r="H10384" s="199"/>
      <c r="I10384" s="199"/>
    </row>
    <row r="10385" spans="2:9" x14ac:dyDescent="0.3">
      <c r="B10385" s="285"/>
      <c r="C10385" s="492"/>
      <c r="D10385" s="492"/>
      <c r="E10385" s="492"/>
      <c r="F10385" s="492"/>
      <c r="G10385" s="492"/>
      <c r="H10385" s="199"/>
      <c r="I10385" s="199"/>
    </row>
    <row r="10386" spans="2:9" x14ac:dyDescent="0.3">
      <c r="B10386" s="285"/>
      <c r="C10386" s="492"/>
      <c r="D10386" s="492"/>
      <c r="E10386" s="492"/>
      <c r="F10386" s="492"/>
      <c r="G10386" s="492"/>
      <c r="H10386" s="199"/>
      <c r="I10386" s="199"/>
    </row>
    <row r="10387" spans="2:9" x14ac:dyDescent="0.3">
      <c r="B10387" s="285"/>
      <c r="C10387" s="492"/>
      <c r="D10387" s="492"/>
      <c r="E10387" s="492"/>
      <c r="F10387" s="492"/>
      <c r="G10387" s="492"/>
      <c r="H10387" s="199"/>
      <c r="I10387" s="199"/>
    </row>
    <row r="10388" spans="2:9" x14ac:dyDescent="0.3">
      <c r="B10388" s="285"/>
      <c r="C10388" s="492"/>
      <c r="D10388" s="492"/>
      <c r="E10388" s="492"/>
      <c r="F10388" s="492"/>
      <c r="G10388" s="492"/>
      <c r="H10388" s="199"/>
      <c r="I10388" s="199"/>
    </row>
    <row r="10389" spans="2:9" x14ac:dyDescent="0.3">
      <c r="B10389" s="285"/>
      <c r="C10389" s="492"/>
      <c r="D10389" s="492"/>
      <c r="E10389" s="492"/>
      <c r="F10389" s="492"/>
      <c r="G10389" s="492"/>
      <c r="H10389" s="199"/>
      <c r="I10389" s="199"/>
    </row>
    <row r="10390" spans="2:9" x14ac:dyDescent="0.3">
      <c r="B10390" s="285"/>
      <c r="C10390" s="492"/>
      <c r="D10390" s="492"/>
      <c r="E10390" s="492"/>
      <c r="F10390" s="492"/>
      <c r="G10390" s="492"/>
      <c r="H10390" s="199"/>
      <c r="I10390" s="199"/>
    </row>
    <row r="10391" spans="2:9" x14ac:dyDescent="0.3">
      <c r="B10391" s="285"/>
      <c r="C10391" s="492"/>
      <c r="D10391" s="492"/>
      <c r="E10391" s="492"/>
      <c r="F10391" s="492"/>
      <c r="G10391" s="492"/>
      <c r="H10391" s="199"/>
      <c r="I10391" s="199"/>
    </row>
    <row r="10392" spans="2:9" x14ac:dyDescent="0.3">
      <c r="B10392" s="285"/>
      <c r="C10392" s="492"/>
      <c r="D10392" s="492"/>
      <c r="E10392" s="492"/>
      <c r="F10392" s="492"/>
      <c r="G10392" s="492"/>
      <c r="H10392" s="199"/>
      <c r="I10392" s="199"/>
    </row>
    <row r="10393" spans="2:9" x14ac:dyDescent="0.3">
      <c r="B10393" s="285"/>
      <c r="C10393" s="492"/>
      <c r="D10393" s="492"/>
      <c r="E10393" s="492"/>
      <c r="F10393" s="492"/>
      <c r="G10393" s="492"/>
      <c r="H10393" s="199"/>
      <c r="I10393" s="199"/>
    </row>
    <row r="10394" spans="2:9" x14ac:dyDescent="0.3">
      <c r="B10394" s="285"/>
      <c r="C10394" s="492"/>
      <c r="D10394" s="492"/>
      <c r="E10394" s="492"/>
      <c r="F10394" s="492"/>
      <c r="G10394" s="492"/>
      <c r="H10394" s="199"/>
      <c r="I10394" s="199"/>
    </row>
    <row r="10395" spans="2:9" x14ac:dyDescent="0.3">
      <c r="B10395" s="285"/>
      <c r="C10395" s="492"/>
      <c r="D10395" s="492"/>
      <c r="E10395" s="492"/>
      <c r="F10395" s="492"/>
      <c r="G10395" s="492"/>
      <c r="H10395" s="199"/>
      <c r="I10395" s="199"/>
    </row>
    <row r="10396" spans="2:9" x14ac:dyDescent="0.3">
      <c r="B10396" s="285"/>
      <c r="C10396" s="492"/>
      <c r="D10396" s="492"/>
      <c r="E10396" s="492"/>
      <c r="F10396" s="492"/>
      <c r="G10396" s="492"/>
      <c r="H10396" s="199"/>
      <c r="I10396" s="199"/>
    </row>
    <row r="10397" spans="2:9" x14ac:dyDescent="0.3">
      <c r="B10397" s="285"/>
      <c r="C10397" s="492"/>
      <c r="D10397" s="492"/>
      <c r="E10397" s="492"/>
      <c r="F10397" s="492"/>
      <c r="G10397" s="492"/>
      <c r="H10397" s="199"/>
      <c r="I10397" s="199"/>
    </row>
    <row r="10398" spans="2:9" x14ac:dyDescent="0.3">
      <c r="B10398" s="285"/>
      <c r="C10398" s="492"/>
      <c r="D10398" s="492"/>
      <c r="E10398" s="492"/>
      <c r="F10398" s="492"/>
      <c r="G10398" s="492"/>
      <c r="H10398" s="199"/>
      <c r="I10398" s="199"/>
    </row>
    <row r="10399" spans="2:9" x14ac:dyDescent="0.3">
      <c r="B10399" s="285"/>
      <c r="C10399" s="492"/>
      <c r="D10399" s="492"/>
      <c r="E10399" s="492"/>
      <c r="F10399" s="492"/>
      <c r="G10399" s="492"/>
      <c r="H10399" s="199"/>
      <c r="I10399" s="199"/>
    </row>
    <row r="10400" spans="2:9" x14ac:dyDescent="0.3">
      <c r="B10400" s="285"/>
      <c r="C10400" s="492"/>
      <c r="D10400" s="492"/>
      <c r="E10400" s="492"/>
      <c r="F10400" s="492"/>
      <c r="G10400" s="492"/>
      <c r="H10400" s="199"/>
      <c r="I10400" s="199"/>
    </row>
    <row r="10401" spans="2:9" x14ac:dyDescent="0.3">
      <c r="B10401" s="285"/>
      <c r="C10401" s="492"/>
      <c r="D10401" s="492"/>
      <c r="E10401" s="492"/>
      <c r="F10401" s="492"/>
      <c r="G10401" s="492"/>
      <c r="H10401" s="199"/>
      <c r="I10401" s="199"/>
    </row>
    <row r="10402" spans="2:9" x14ac:dyDescent="0.3">
      <c r="B10402" s="285"/>
      <c r="C10402" s="492"/>
      <c r="D10402" s="492"/>
      <c r="E10402" s="492"/>
      <c r="F10402" s="492"/>
      <c r="G10402" s="492"/>
      <c r="H10402" s="199"/>
      <c r="I10402" s="199"/>
    </row>
    <row r="10403" spans="2:9" x14ac:dyDescent="0.3">
      <c r="B10403" s="285"/>
      <c r="C10403" s="492"/>
      <c r="D10403" s="492"/>
      <c r="E10403" s="492"/>
      <c r="F10403" s="492"/>
      <c r="G10403" s="492"/>
      <c r="H10403" s="199"/>
      <c r="I10403" s="199"/>
    </row>
    <row r="10404" spans="2:9" x14ac:dyDescent="0.3">
      <c r="B10404" s="285"/>
      <c r="C10404" s="492"/>
      <c r="D10404" s="492"/>
      <c r="E10404" s="492"/>
      <c r="F10404" s="492"/>
      <c r="G10404" s="492"/>
      <c r="H10404" s="199"/>
      <c r="I10404" s="199"/>
    </row>
    <row r="10405" spans="2:9" x14ac:dyDescent="0.3">
      <c r="B10405" s="285"/>
      <c r="C10405" s="492"/>
      <c r="D10405" s="492"/>
      <c r="E10405" s="492"/>
      <c r="F10405" s="492"/>
      <c r="G10405" s="492"/>
      <c r="H10405" s="199"/>
      <c r="I10405" s="199"/>
    </row>
    <row r="10406" spans="2:9" x14ac:dyDescent="0.3">
      <c r="B10406" s="285"/>
      <c r="C10406" s="492"/>
      <c r="D10406" s="492"/>
      <c r="E10406" s="492"/>
      <c r="F10406" s="492"/>
      <c r="G10406" s="492"/>
      <c r="H10406" s="199"/>
      <c r="I10406" s="199"/>
    </row>
    <row r="10407" spans="2:9" x14ac:dyDescent="0.3">
      <c r="B10407" s="285"/>
      <c r="C10407" s="492"/>
      <c r="D10407" s="492"/>
      <c r="E10407" s="492"/>
      <c r="F10407" s="492"/>
      <c r="G10407" s="492"/>
      <c r="H10407" s="199"/>
      <c r="I10407" s="199"/>
    </row>
    <row r="10408" spans="2:9" x14ac:dyDescent="0.3">
      <c r="B10408" s="285"/>
      <c r="C10408" s="492"/>
      <c r="D10408" s="492"/>
      <c r="E10408" s="492"/>
      <c r="F10408" s="492"/>
      <c r="G10408" s="492"/>
      <c r="H10408" s="199"/>
      <c r="I10408" s="199"/>
    </row>
    <row r="10409" spans="2:9" x14ac:dyDescent="0.3">
      <c r="B10409" s="285"/>
      <c r="C10409" s="492"/>
      <c r="D10409" s="492"/>
      <c r="E10409" s="492"/>
      <c r="F10409" s="492"/>
      <c r="G10409" s="492"/>
      <c r="H10409" s="199"/>
      <c r="I10409" s="199"/>
    </row>
    <row r="10410" spans="2:9" x14ac:dyDescent="0.3">
      <c r="B10410" s="285"/>
      <c r="C10410" s="492"/>
      <c r="D10410" s="492"/>
      <c r="E10410" s="492"/>
      <c r="F10410" s="492"/>
      <c r="G10410" s="492"/>
      <c r="H10410" s="199"/>
      <c r="I10410" s="199"/>
    </row>
    <row r="10411" spans="2:9" x14ac:dyDescent="0.3">
      <c r="B10411" s="285"/>
      <c r="C10411" s="492"/>
      <c r="D10411" s="492"/>
      <c r="E10411" s="492"/>
      <c r="F10411" s="492"/>
      <c r="G10411" s="492"/>
      <c r="H10411" s="199"/>
      <c r="I10411" s="199"/>
    </row>
    <row r="10412" spans="2:9" x14ac:dyDescent="0.3">
      <c r="B10412" s="285"/>
      <c r="C10412" s="492"/>
      <c r="D10412" s="492"/>
      <c r="E10412" s="492"/>
      <c r="F10412" s="492"/>
      <c r="G10412" s="492"/>
      <c r="H10412" s="199"/>
      <c r="I10412" s="199"/>
    </row>
    <row r="10413" spans="2:9" x14ac:dyDescent="0.3">
      <c r="B10413" s="285"/>
      <c r="C10413" s="492"/>
      <c r="D10413" s="492"/>
      <c r="E10413" s="492"/>
      <c r="F10413" s="492"/>
      <c r="G10413" s="492"/>
      <c r="H10413" s="199"/>
      <c r="I10413" s="199"/>
    </row>
    <row r="10414" spans="2:9" x14ac:dyDescent="0.3">
      <c r="B10414" s="285"/>
      <c r="C10414" s="492"/>
      <c r="D10414" s="492"/>
      <c r="E10414" s="492"/>
      <c r="F10414" s="492"/>
      <c r="G10414" s="492"/>
      <c r="H10414" s="199"/>
      <c r="I10414" s="199"/>
    </row>
    <row r="10415" spans="2:9" x14ac:dyDescent="0.3">
      <c r="B10415" s="285"/>
      <c r="C10415" s="492"/>
      <c r="D10415" s="492"/>
      <c r="E10415" s="492"/>
      <c r="F10415" s="492"/>
      <c r="G10415" s="492"/>
      <c r="H10415" s="199"/>
      <c r="I10415" s="199"/>
    </row>
    <row r="10416" spans="2:9" x14ac:dyDescent="0.3">
      <c r="B10416" s="285"/>
      <c r="C10416" s="492"/>
      <c r="D10416" s="492"/>
      <c r="E10416" s="492"/>
      <c r="F10416" s="492"/>
      <c r="G10416" s="492"/>
      <c r="H10416" s="199"/>
      <c r="I10416" s="199"/>
    </row>
    <row r="10417" spans="2:9" x14ac:dyDescent="0.3">
      <c r="B10417" s="285"/>
      <c r="C10417" s="492"/>
      <c r="D10417" s="492"/>
      <c r="E10417" s="492"/>
      <c r="F10417" s="492"/>
      <c r="G10417" s="492"/>
      <c r="H10417" s="199"/>
      <c r="I10417" s="199"/>
    </row>
    <row r="10418" spans="2:9" x14ac:dyDescent="0.3">
      <c r="B10418" s="285"/>
      <c r="C10418" s="492"/>
      <c r="D10418" s="492"/>
      <c r="E10418" s="492"/>
      <c r="F10418" s="492"/>
      <c r="G10418" s="492"/>
      <c r="H10418" s="199"/>
      <c r="I10418" s="199"/>
    </row>
    <row r="10419" spans="2:9" x14ac:dyDescent="0.3">
      <c r="B10419" s="285"/>
      <c r="C10419" s="492"/>
      <c r="D10419" s="492"/>
      <c r="E10419" s="492"/>
      <c r="F10419" s="492"/>
      <c r="G10419" s="492"/>
      <c r="H10419" s="199"/>
      <c r="I10419" s="199"/>
    </row>
    <row r="10420" spans="2:9" x14ac:dyDescent="0.3">
      <c r="B10420" s="285"/>
      <c r="C10420" s="492"/>
      <c r="D10420" s="492"/>
      <c r="E10420" s="492"/>
      <c r="F10420" s="492"/>
      <c r="G10420" s="492"/>
      <c r="H10420" s="199"/>
      <c r="I10420" s="199"/>
    </row>
    <row r="10421" spans="2:9" x14ac:dyDescent="0.3">
      <c r="B10421" s="285"/>
      <c r="C10421" s="492"/>
      <c r="D10421" s="492"/>
      <c r="E10421" s="492"/>
      <c r="F10421" s="492"/>
      <c r="G10421" s="492"/>
      <c r="H10421" s="199"/>
      <c r="I10421" s="199"/>
    </row>
    <row r="10422" spans="2:9" x14ac:dyDescent="0.3">
      <c r="B10422" s="285"/>
      <c r="C10422" s="492"/>
      <c r="D10422" s="492"/>
      <c r="E10422" s="492"/>
      <c r="F10422" s="492"/>
      <c r="G10422" s="492"/>
      <c r="H10422" s="199"/>
      <c r="I10422" s="199"/>
    </row>
    <row r="10423" spans="2:9" x14ac:dyDescent="0.3">
      <c r="B10423" s="285"/>
      <c r="C10423" s="492"/>
      <c r="D10423" s="492"/>
      <c r="E10423" s="492"/>
      <c r="F10423" s="492"/>
      <c r="G10423" s="492"/>
      <c r="H10423" s="199"/>
      <c r="I10423" s="199"/>
    </row>
    <row r="10424" spans="2:9" x14ac:dyDescent="0.3">
      <c r="B10424" s="285"/>
      <c r="C10424" s="492"/>
      <c r="D10424" s="492"/>
      <c r="E10424" s="492"/>
      <c r="F10424" s="492"/>
      <c r="G10424" s="492"/>
      <c r="H10424" s="199"/>
      <c r="I10424" s="199"/>
    </row>
    <row r="10425" spans="2:9" x14ac:dyDescent="0.3">
      <c r="B10425" s="285"/>
      <c r="C10425" s="492"/>
      <c r="D10425" s="492"/>
      <c r="E10425" s="492"/>
      <c r="F10425" s="492"/>
      <c r="G10425" s="492"/>
      <c r="H10425" s="199"/>
      <c r="I10425" s="199"/>
    </row>
    <row r="10426" spans="2:9" x14ac:dyDescent="0.3">
      <c r="B10426" s="285"/>
      <c r="C10426" s="492"/>
      <c r="D10426" s="492"/>
      <c r="E10426" s="492"/>
      <c r="F10426" s="492"/>
      <c r="G10426" s="492"/>
      <c r="H10426" s="199"/>
      <c r="I10426" s="199"/>
    </row>
    <row r="10427" spans="2:9" x14ac:dyDescent="0.3">
      <c r="B10427" s="285"/>
      <c r="C10427" s="492"/>
      <c r="D10427" s="492"/>
      <c r="E10427" s="492"/>
      <c r="F10427" s="492"/>
      <c r="G10427" s="492"/>
      <c r="H10427" s="199"/>
      <c r="I10427" s="199"/>
    </row>
    <row r="10428" spans="2:9" x14ac:dyDescent="0.3">
      <c r="B10428" s="285"/>
      <c r="C10428" s="492"/>
      <c r="D10428" s="492"/>
      <c r="E10428" s="492"/>
      <c r="F10428" s="492"/>
      <c r="G10428" s="492"/>
      <c r="H10428" s="199"/>
      <c r="I10428" s="199"/>
    </row>
    <row r="10429" spans="2:9" x14ac:dyDescent="0.3">
      <c r="B10429" s="285"/>
      <c r="C10429" s="492"/>
      <c r="D10429" s="492"/>
      <c r="E10429" s="492"/>
      <c r="F10429" s="492"/>
      <c r="G10429" s="492"/>
      <c r="H10429" s="199"/>
      <c r="I10429" s="199"/>
    </row>
    <row r="10430" spans="2:9" x14ac:dyDescent="0.3">
      <c r="B10430" s="285"/>
      <c r="C10430" s="492"/>
      <c r="D10430" s="492"/>
      <c r="E10430" s="492"/>
      <c r="F10430" s="492"/>
      <c r="G10430" s="492"/>
      <c r="H10430" s="199"/>
      <c r="I10430" s="199"/>
    </row>
    <row r="10431" spans="2:9" x14ac:dyDescent="0.3">
      <c r="B10431" s="285"/>
      <c r="C10431" s="492"/>
      <c r="D10431" s="492"/>
      <c r="E10431" s="492"/>
      <c r="F10431" s="492"/>
      <c r="G10431" s="492"/>
      <c r="H10431" s="199"/>
      <c r="I10431" s="199"/>
    </row>
    <row r="10432" spans="2:9" x14ac:dyDescent="0.3">
      <c r="B10432" s="285"/>
      <c r="C10432" s="492"/>
      <c r="D10432" s="492"/>
      <c r="E10432" s="492"/>
      <c r="F10432" s="492"/>
      <c r="G10432" s="492"/>
      <c r="H10432" s="199"/>
      <c r="I10432" s="199"/>
    </row>
    <row r="10433" spans="2:9" x14ac:dyDescent="0.3">
      <c r="B10433" s="285"/>
      <c r="C10433" s="492"/>
      <c r="D10433" s="492"/>
      <c r="E10433" s="492"/>
      <c r="F10433" s="492"/>
      <c r="G10433" s="492"/>
      <c r="H10433" s="199"/>
      <c r="I10433" s="199"/>
    </row>
    <row r="10434" spans="2:9" x14ac:dyDescent="0.3">
      <c r="B10434" s="285"/>
      <c r="C10434" s="492"/>
      <c r="D10434" s="492"/>
      <c r="E10434" s="492"/>
      <c r="F10434" s="492"/>
      <c r="G10434" s="492"/>
      <c r="H10434" s="199"/>
      <c r="I10434" s="199"/>
    </row>
    <row r="10435" spans="2:9" x14ac:dyDescent="0.3">
      <c r="B10435" s="285"/>
      <c r="C10435" s="492"/>
      <c r="D10435" s="492"/>
      <c r="E10435" s="492"/>
      <c r="F10435" s="492"/>
      <c r="G10435" s="492"/>
      <c r="H10435" s="199"/>
      <c r="I10435" s="199"/>
    </row>
    <row r="10436" spans="2:9" x14ac:dyDescent="0.3">
      <c r="B10436" s="285"/>
      <c r="C10436" s="492"/>
      <c r="D10436" s="492"/>
      <c r="E10436" s="492"/>
      <c r="F10436" s="492"/>
      <c r="G10436" s="492"/>
      <c r="H10436" s="199"/>
      <c r="I10436" s="199"/>
    </row>
    <row r="10437" spans="2:9" x14ac:dyDescent="0.3">
      <c r="B10437" s="285"/>
      <c r="C10437" s="492"/>
      <c r="D10437" s="492"/>
      <c r="E10437" s="492"/>
      <c r="F10437" s="492"/>
      <c r="G10437" s="492"/>
      <c r="H10437" s="199"/>
      <c r="I10437" s="199"/>
    </row>
    <row r="10438" spans="2:9" x14ac:dyDescent="0.3">
      <c r="B10438" s="285"/>
      <c r="C10438" s="492"/>
      <c r="D10438" s="492"/>
      <c r="E10438" s="492"/>
      <c r="F10438" s="492"/>
      <c r="G10438" s="492"/>
      <c r="H10438" s="199"/>
      <c r="I10438" s="199"/>
    </row>
    <row r="10439" spans="2:9" x14ac:dyDescent="0.3">
      <c r="B10439" s="285"/>
      <c r="C10439" s="492"/>
      <c r="D10439" s="492"/>
      <c r="E10439" s="492"/>
      <c r="F10439" s="492"/>
      <c r="G10439" s="492"/>
      <c r="H10439" s="199"/>
      <c r="I10439" s="199"/>
    </row>
    <row r="10440" spans="2:9" x14ac:dyDescent="0.3">
      <c r="B10440" s="285"/>
      <c r="C10440" s="492"/>
      <c r="D10440" s="492"/>
      <c r="E10440" s="492"/>
      <c r="F10440" s="492"/>
      <c r="G10440" s="492"/>
      <c r="H10440" s="199"/>
      <c r="I10440" s="199"/>
    </row>
    <row r="10441" spans="2:9" x14ac:dyDescent="0.3">
      <c r="B10441" s="285"/>
      <c r="C10441" s="492"/>
      <c r="D10441" s="492"/>
      <c r="E10441" s="492"/>
      <c r="F10441" s="492"/>
      <c r="G10441" s="492"/>
      <c r="H10441" s="199"/>
      <c r="I10441" s="199"/>
    </row>
    <row r="10442" spans="2:9" x14ac:dyDescent="0.3">
      <c r="B10442" s="285"/>
      <c r="C10442" s="492"/>
      <c r="D10442" s="492"/>
      <c r="E10442" s="492"/>
      <c r="F10442" s="492"/>
      <c r="G10442" s="492"/>
      <c r="H10442" s="199"/>
      <c r="I10442" s="199"/>
    </row>
    <row r="10443" spans="2:9" x14ac:dyDescent="0.3">
      <c r="B10443" s="285"/>
      <c r="C10443" s="492"/>
      <c r="D10443" s="492"/>
      <c r="E10443" s="492"/>
      <c r="F10443" s="492"/>
      <c r="G10443" s="492"/>
      <c r="H10443" s="199"/>
      <c r="I10443" s="199"/>
    </row>
    <row r="10444" spans="2:9" x14ac:dyDescent="0.3">
      <c r="B10444" s="285"/>
      <c r="C10444" s="492"/>
      <c r="D10444" s="492"/>
      <c r="E10444" s="492"/>
      <c r="F10444" s="492"/>
      <c r="G10444" s="492"/>
      <c r="H10444" s="199"/>
      <c r="I10444" s="199"/>
    </row>
    <row r="10445" spans="2:9" x14ac:dyDescent="0.3">
      <c r="B10445" s="285"/>
      <c r="C10445" s="492"/>
      <c r="D10445" s="492"/>
      <c r="E10445" s="492"/>
      <c r="F10445" s="492"/>
      <c r="G10445" s="492"/>
      <c r="H10445" s="199"/>
      <c r="I10445" s="199"/>
    </row>
    <row r="10446" spans="2:9" x14ac:dyDescent="0.3">
      <c r="B10446" s="285"/>
      <c r="C10446" s="492"/>
      <c r="D10446" s="492"/>
      <c r="E10446" s="492"/>
      <c r="F10446" s="492"/>
      <c r="G10446" s="492"/>
      <c r="H10446" s="199"/>
      <c r="I10446" s="199"/>
    </row>
    <row r="10447" spans="2:9" x14ac:dyDescent="0.3">
      <c r="B10447" s="285"/>
      <c r="C10447" s="492"/>
      <c r="D10447" s="492"/>
      <c r="E10447" s="492"/>
      <c r="F10447" s="492"/>
      <c r="G10447" s="492"/>
      <c r="H10447" s="199"/>
      <c r="I10447" s="199"/>
    </row>
    <row r="10448" spans="2:9" x14ac:dyDescent="0.3">
      <c r="B10448" s="285"/>
      <c r="C10448" s="492"/>
      <c r="D10448" s="492"/>
      <c r="E10448" s="492"/>
      <c r="F10448" s="492"/>
      <c r="G10448" s="492"/>
      <c r="H10448" s="199"/>
      <c r="I10448" s="199"/>
    </row>
    <row r="10449" spans="2:9" x14ac:dyDescent="0.3">
      <c r="B10449" s="285"/>
      <c r="C10449" s="492"/>
      <c r="D10449" s="492"/>
      <c r="E10449" s="492"/>
      <c r="F10449" s="492"/>
      <c r="G10449" s="492"/>
      <c r="H10449" s="199"/>
      <c r="I10449" s="199"/>
    </row>
    <row r="10450" spans="2:9" x14ac:dyDescent="0.3">
      <c r="B10450" s="285"/>
      <c r="C10450" s="492"/>
      <c r="D10450" s="492"/>
      <c r="E10450" s="492"/>
      <c r="F10450" s="492"/>
      <c r="G10450" s="492"/>
      <c r="H10450" s="199"/>
      <c r="I10450" s="199"/>
    </row>
    <row r="10451" spans="2:9" x14ac:dyDescent="0.3">
      <c r="B10451" s="285"/>
      <c r="C10451" s="492"/>
      <c r="D10451" s="492"/>
      <c r="E10451" s="492"/>
      <c r="F10451" s="492"/>
      <c r="G10451" s="492"/>
      <c r="H10451" s="199"/>
      <c r="I10451" s="199"/>
    </row>
    <row r="10452" spans="2:9" x14ac:dyDescent="0.3">
      <c r="B10452" s="285"/>
      <c r="C10452" s="492"/>
      <c r="D10452" s="492"/>
      <c r="E10452" s="492"/>
      <c r="F10452" s="492"/>
      <c r="G10452" s="492"/>
      <c r="H10452" s="199"/>
      <c r="I10452" s="199"/>
    </row>
    <row r="10453" spans="2:9" x14ac:dyDescent="0.3">
      <c r="B10453" s="285"/>
      <c r="C10453" s="492"/>
      <c r="D10453" s="492"/>
      <c r="E10453" s="492"/>
      <c r="F10453" s="492"/>
      <c r="G10453" s="492"/>
      <c r="H10453" s="199"/>
      <c r="I10453" s="199"/>
    </row>
    <row r="10454" spans="2:9" x14ac:dyDescent="0.3">
      <c r="B10454" s="285"/>
      <c r="C10454" s="492"/>
      <c r="D10454" s="492"/>
      <c r="E10454" s="492"/>
      <c r="F10454" s="492"/>
      <c r="G10454" s="492"/>
      <c r="H10454" s="199"/>
      <c r="I10454" s="199"/>
    </row>
    <row r="10455" spans="2:9" x14ac:dyDescent="0.3">
      <c r="B10455" s="285"/>
      <c r="C10455" s="492"/>
      <c r="D10455" s="492"/>
      <c r="E10455" s="492"/>
      <c r="F10455" s="492"/>
      <c r="G10455" s="492"/>
      <c r="H10455" s="199"/>
      <c r="I10455" s="199"/>
    </row>
    <row r="10456" spans="2:9" x14ac:dyDescent="0.3">
      <c r="B10456" s="285"/>
      <c r="C10456" s="492"/>
      <c r="D10456" s="492"/>
      <c r="E10456" s="492"/>
      <c r="F10456" s="492"/>
      <c r="G10456" s="492"/>
      <c r="H10456" s="199"/>
      <c r="I10456" s="199"/>
    </row>
    <row r="10457" spans="2:9" x14ac:dyDescent="0.3">
      <c r="B10457" s="285"/>
      <c r="C10457" s="492"/>
      <c r="D10457" s="492"/>
      <c r="E10457" s="492"/>
      <c r="F10457" s="492"/>
      <c r="G10457" s="492"/>
      <c r="H10457" s="199"/>
      <c r="I10457" s="199"/>
    </row>
    <row r="10458" spans="2:9" x14ac:dyDescent="0.3">
      <c r="B10458" s="285"/>
      <c r="C10458" s="492"/>
      <c r="D10458" s="492"/>
      <c r="E10458" s="492"/>
      <c r="F10458" s="492"/>
      <c r="G10458" s="492"/>
      <c r="H10458" s="199"/>
      <c r="I10458" s="199"/>
    </row>
    <row r="10459" spans="2:9" x14ac:dyDescent="0.3">
      <c r="B10459" s="285"/>
      <c r="C10459" s="492"/>
      <c r="D10459" s="492"/>
      <c r="E10459" s="492"/>
      <c r="F10459" s="492"/>
      <c r="G10459" s="492"/>
      <c r="H10459" s="199"/>
      <c r="I10459" s="199"/>
    </row>
    <row r="10460" spans="2:9" x14ac:dyDescent="0.3">
      <c r="B10460" s="285"/>
      <c r="C10460" s="492"/>
      <c r="D10460" s="492"/>
      <c r="E10460" s="492"/>
      <c r="F10460" s="492"/>
      <c r="G10460" s="492"/>
      <c r="H10460" s="199"/>
      <c r="I10460" s="199"/>
    </row>
    <row r="10461" spans="2:9" x14ac:dyDescent="0.3">
      <c r="B10461" s="285"/>
      <c r="C10461" s="492"/>
      <c r="D10461" s="492"/>
      <c r="E10461" s="492"/>
      <c r="F10461" s="492"/>
      <c r="G10461" s="492"/>
      <c r="H10461" s="199"/>
      <c r="I10461" s="199"/>
    </row>
    <row r="10462" spans="2:9" x14ac:dyDescent="0.3">
      <c r="B10462" s="285"/>
      <c r="C10462" s="492"/>
      <c r="D10462" s="492"/>
      <c r="E10462" s="492"/>
      <c r="F10462" s="492"/>
      <c r="G10462" s="492"/>
      <c r="H10462" s="199"/>
      <c r="I10462" s="199"/>
    </row>
    <row r="10463" spans="2:9" x14ac:dyDescent="0.3">
      <c r="B10463" s="285"/>
      <c r="C10463" s="492"/>
      <c r="D10463" s="492"/>
      <c r="E10463" s="492"/>
      <c r="F10463" s="492"/>
      <c r="G10463" s="492"/>
      <c r="H10463" s="199"/>
      <c r="I10463" s="199"/>
    </row>
    <row r="10464" spans="2:9" x14ac:dyDescent="0.3">
      <c r="B10464" s="285"/>
      <c r="C10464" s="492"/>
      <c r="D10464" s="492"/>
      <c r="E10464" s="492"/>
      <c r="F10464" s="492"/>
      <c r="G10464" s="492"/>
      <c r="H10464" s="199"/>
      <c r="I10464" s="199"/>
    </row>
    <row r="10465" spans="2:9" x14ac:dyDescent="0.3">
      <c r="B10465" s="285"/>
      <c r="C10465" s="492"/>
      <c r="D10465" s="492"/>
      <c r="E10465" s="492"/>
      <c r="F10465" s="492"/>
      <c r="G10465" s="492"/>
      <c r="H10465" s="199"/>
      <c r="I10465" s="199"/>
    </row>
    <row r="10466" spans="2:9" x14ac:dyDescent="0.3">
      <c r="B10466" s="285"/>
      <c r="C10466" s="492"/>
      <c r="D10466" s="492"/>
      <c r="E10466" s="492"/>
      <c r="F10466" s="492"/>
      <c r="G10466" s="492"/>
      <c r="H10466" s="199"/>
      <c r="I10466" s="199"/>
    </row>
    <row r="10467" spans="2:9" x14ac:dyDescent="0.3">
      <c r="B10467" s="285"/>
      <c r="C10467" s="492"/>
      <c r="D10467" s="492"/>
      <c r="E10467" s="492"/>
      <c r="F10467" s="492"/>
      <c r="G10467" s="492"/>
      <c r="H10467" s="199"/>
      <c r="I10467" s="199"/>
    </row>
    <row r="10468" spans="2:9" x14ac:dyDescent="0.3">
      <c r="B10468" s="285"/>
      <c r="C10468" s="492"/>
      <c r="D10468" s="492"/>
      <c r="E10468" s="492"/>
      <c r="F10468" s="492"/>
      <c r="G10468" s="492"/>
      <c r="H10468" s="199"/>
      <c r="I10468" s="199"/>
    </row>
    <row r="10469" spans="2:9" x14ac:dyDescent="0.3">
      <c r="B10469" s="285"/>
      <c r="C10469" s="492"/>
      <c r="D10469" s="492"/>
      <c r="E10469" s="492"/>
      <c r="F10469" s="492"/>
      <c r="G10469" s="492"/>
      <c r="H10469" s="199"/>
      <c r="I10469" s="199"/>
    </row>
    <row r="10470" spans="2:9" x14ac:dyDescent="0.3">
      <c r="B10470" s="285"/>
      <c r="C10470" s="492"/>
      <c r="D10470" s="492"/>
      <c r="E10470" s="492"/>
      <c r="F10470" s="492"/>
      <c r="G10470" s="492"/>
      <c r="H10470" s="199"/>
      <c r="I10470" s="199"/>
    </row>
    <row r="10471" spans="2:9" x14ac:dyDescent="0.3">
      <c r="B10471" s="285"/>
      <c r="C10471" s="492"/>
      <c r="D10471" s="492"/>
      <c r="E10471" s="492"/>
      <c r="F10471" s="492"/>
      <c r="G10471" s="492"/>
      <c r="H10471" s="199"/>
      <c r="I10471" s="199"/>
    </row>
    <row r="10472" spans="2:9" x14ac:dyDescent="0.3">
      <c r="B10472" s="285"/>
      <c r="C10472" s="492"/>
      <c r="D10472" s="492"/>
      <c r="E10472" s="492"/>
      <c r="F10472" s="492"/>
      <c r="G10472" s="492"/>
      <c r="H10472" s="199"/>
      <c r="I10472" s="199"/>
    </row>
    <row r="10473" spans="2:9" x14ac:dyDescent="0.3">
      <c r="B10473" s="285"/>
      <c r="C10473" s="492"/>
      <c r="D10473" s="492"/>
      <c r="E10473" s="492"/>
      <c r="F10473" s="492"/>
      <c r="G10473" s="492"/>
      <c r="H10473" s="199"/>
      <c r="I10473" s="199"/>
    </row>
    <row r="10474" spans="2:9" x14ac:dyDescent="0.3">
      <c r="B10474" s="285"/>
      <c r="C10474" s="492"/>
      <c r="D10474" s="492"/>
      <c r="E10474" s="492"/>
      <c r="F10474" s="492"/>
      <c r="G10474" s="492"/>
      <c r="H10474" s="199"/>
      <c r="I10474" s="199"/>
    </row>
    <row r="10475" spans="2:9" x14ac:dyDescent="0.3">
      <c r="B10475" s="285"/>
      <c r="C10475" s="492"/>
      <c r="D10475" s="492"/>
      <c r="E10475" s="492"/>
      <c r="F10475" s="492"/>
      <c r="G10475" s="492"/>
      <c r="H10475" s="199"/>
      <c r="I10475" s="199"/>
    </row>
    <row r="10476" spans="2:9" x14ac:dyDescent="0.3">
      <c r="B10476" s="285"/>
      <c r="C10476" s="492"/>
      <c r="D10476" s="492"/>
      <c r="E10476" s="492"/>
      <c r="F10476" s="492"/>
      <c r="G10476" s="492"/>
      <c r="H10476" s="199"/>
      <c r="I10476" s="199"/>
    </row>
    <row r="10477" spans="2:9" x14ac:dyDescent="0.3">
      <c r="B10477" s="285"/>
      <c r="C10477" s="492"/>
      <c r="D10477" s="492"/>
      <c r="E10477" s="492"/>
      <c r="F10477" s="492"/>
      <c r="G10477" s="492"/>
      <c r="H10477" s="199"/>
      <c r="I10477" s="199"/>
    </row>
    <row r="10478" spans="2:9" x14ac:dyDescent="0.3">
      <c r="B10478" s="285"/>
      <c r="C10478" s="492"/>
      <c r="D10478" s="492"/>
      <c r="E10478" s="492"/>
      <c r="F10478" s="492"/>
      <c r="G10478" s="492"/>
      <c r="H10478" s="199"/>
      <c r="I10478" s="199"/>
    </row>
    <row r="10479" spans="2:9" x14ac:dyDescent="0.3">
      <c r="B10479" s="285"/>
      <c r="C10479" s="492"/>
      <c r="D10479" s="492"/>
      <c r="E10479" s="492"/>
      <c r="F10479" s="492"/>
      <c r="G10479" s="492"/>
      <c r="H10479" s="199"/>
      <c r="I10479" s="199"/>
    </row>
    <row r="10480" spans="2:9" x14ac:dyDescent="0.3">
      <c r="B10480" s="285"/>
      <c r="C10480" s="492"/>
      <c r="D10480" s="492"/>
      <c r="E10480" s="492"/>
      <c r="F10480" s="492"/>
      <c r="G10480" s="492"/>
      <c r="H10480" s="199"/>
      <c r="I10480" s="199"/>
    </row>
    <row r="10481" spans="2:9" x14ac:dyDescent="0.3">
      <c r="B10481" s="285"/>
      <c r="C10481" s="492"/>
      <c r="D10481" s="492"/>
      <c r="E10481" s="492"/>
      <c r="F10481" s="492"/>
      <c r="G10481" s="492"/>
      <c r="H10481" s="199"/>
      <c r="I10481" s="199"/>
    </row>
    <row r="10482" spans="2:9" x14ac:dyDescent="0.3">
      <c r="B10482" s="285"/>
      <c r="C10482" s="492"/>
      <c r="D10482" s="492"/>
      <c r="E10482" s="492"/>
      <c r="F10482" s="492"/>
      <c r="G10482" s="492"/>
      <c r="H10482" s="199"/>
      <c r="I10482" s="199"/>
    </row>
    <row r="10483" spans="2:9" x14ac:dyDescent="0.3">
      <c r="B10483" s="285"/>
      <c r="C10483" s="492"/>
      <c r="D10483" s="492"/>
      <c r="E10483" s="492"/>
      <c r="F10483" s="492"/>
      <c r="G10483" s="492"/>
      <c r="H10483" s="199"/>
      <c r="I10483" s="199"/>
    </row>
    <row r="10484" spans="2:9" x14ac:dyDescent="0.3">
      <c r="B10484" s="285"/>
      <c r="C10484" s="492"/>
      <c r="D10484" s="492"/>
      <c r="E10484" s="492"/>
      <c r="F10484" s="492"/>
      <c r="G10484" s="492"/>
      <c r="H10484" s="199"/>
      <c r="I10484" s="199"/>
    </row>
    <row r="10485" spans="2:9" x14ac:dyDescent="0.3">
      <c r="B10485" s="285"/>
      <c r="C10485" s="492"/>
      <c r="D10485" s="492"/>
      <c r="E10485" s="492"/>
      <c r="F10485" s="492"/>
      <c r="G10485" s="492"/>
      <c r="H10485" s="199"/>
      <c r="I10485" s="199"/>
    </row>
    <row r="10486" spans="2:9" x14ac:dyDescent="0.3">
      <c r="B10486" s="285"/>
      <c r="C10486" s="492"/>
      <c r="D10486" s="492"/>
      <c r="E10486" s="492"/>
      <c r="F10486" s="492"/>
      <c r="G10486" s="492"/>
      <c r="H10486" s="199"/>
      <c r="I10486" s="199"/>
    </row>
    <row r="10487" spans="2:9" x14ac:dyDescent="0.3">
      <c r="B10487" s="285"/>
      <c r="C10487" s="492"/>
      <c r="D10487" s="492"/>
      <c r="E10487" s="492"/>
      <c r="F10487" s="492"/>
      <c r="G10487" s="492"/>
      <c r="H10487" s="199"/>
      <c r="I10487" s="199"/>
    </row>
    <row r="10488" spans="2:9" x14ac:dyDescent="0.3">
      <c r="B10488" s="285"/>
      <c r="C10488" s="492"/>
      <c r="D10488" s="492"/>
      <c r="E10488" s="492"/>
      <c r="F10488" s="492"/>
      <c r="G10488" s="492"/>
      <c r="H10488" s="199"/>
      <c r="I10488" s="199"/>
    </row>
    <row r="10489" spans="2:9" x14ac:dyDescent="0.3">
      <c r="B10489" s="285"/>
      <c r="C10489" s="492"/>
      <c r="D10489" s="492"/>
      <c r="E10489" s="492"/>
      <c r="F10489" s="492"/>
      <c r="G10489" s="492"/>
      <c r="H10489" s="199"/>
      <c r="I10489" s="199"/>
    </row>
    <row r="10490" spans="2:9" x14ac:dyDescent="0.3">
      <c r="B10490" s="285"/>
      <c r="C10490" s="492"/>
      <c r="D10490" s="492"/>
      <c r="E10490" s="492"/>
      <c r="F10490" s="492"/>
      <c r="G10490" s="492"/>
      <c r="H10490" s="199"/>
      <c r="I10490" s="199"/>
    </row>
    <row r="10491" spans="2:9" x14ac:dyDescent="0.3">
      <c r="B10491" s="285"/>
      <c r="C10491" s="492"/>
      <c r="D10491" s="492"/>
      <c r="E10491" s="492"/>
      <c r="F10491" s="492"/>
      <c r="G10491" s="492"/>
      <c r="H10491" s="199"/>
      <c r="I10491" s="199"/>
    </row>
    <row r="10492" spans="2:9" x14ac:dyDescent="0.3">
      <c r="B10492" s="285"/>
      <c r="C10492" s="492"/>
      <c r="D10492" s="492"/>
      <c r="E10492" s="492"/>
      <c r="F10492" s="492"/>
      <c r="G10492" s="492"/>
      <c r="H10492" s="199"/>
      <c r="I10492" s="199"/>
    </row>
    <row r="10493" spans="2:9" x14ac:dyDescent="0.3">
      <c r="B10493" s="285"/>
      <c r="C10493" s="492"/>
      <c r="D10493" s="492"/>
      <c r="E10493" s="492"/>
      <c r="F10493" s="492"/>
      <c r="G10493" s="492"/>
      <c r="H10493" s="199"/>
      <c r="I10493" s="199"/>
    </row>
    <row r="10494" spans="2:9" x14ac:dyDescent="0.3">
      <c r="B10494" s="285"/>
      <c r="C10494" s="492"/>
      <c r="D10494" s="492"/>
      <c r="E10494" s="492"/>
      <c r="F10494" s="492"/>
      <c r="G10494" s="492"/>
      <c r="H10494" s="199"/>
      <c r="I10494" s="199"/>
    </row>
    <row r="10495" spans="2:9" x14ac:dyDescent="0.3">
      <c r="B10495" s="285"/>
      <c r="C10495" s="492"/>
      <c r="D10495" s="492"/>
      <c r="E10495" s="492"/>
      <c r="F10495" s="492"/>
      <c r="G10495" s="492"/>
      <c r="H10495" s="199"/>
      <c r="I10495" s="199"/>
    </row>
    <row r="10496" spans="2:9" x14ac:dyDescent="0.3">
      <c r="B10496" s="285"/>
      <c r="C10496" s="492"/>
      <c r="D10496" s="492"/>
      <c r="E10496" s="492"/>
      <c r="F10496" s="492"/>
      <c r="G10496" s="492"/>
      <c r="H10496" s="199"/>
      <c r="I10496" s="199"/>
    </row>
    <row r="10497" spans="2:9" x14ac:dyDescent="0.3">
      <c r="B10497" s="285"/>
      <c r="C10497" s="492"/>
      <c r="D10497" s="492"/>
      <c r="E10497" s="492"/>
      <c r="F10497" s="492"/>
      <c r="G10497" s="492"/>
      <c r="H10497" s="199"/>
      <c r="I10497" s="199"/>
    </row>
    <row r="10498" spans="2:9" x14ac:dyDescent="0.3">
      <c r="B10498" s="285"/>
      <c r="C10498" s="492"/>
      <c r="D10498" s="492"/>
      <c r="E10498" s="492"/>
      <c r="F10498" s="492"/>
      <c r="G10498" s="492"/>
      <c r="H10498" s="199"/>
      <c r="I10498" s="199"/>
    </row>
    <row r="10499" spans="2:9" x14ac:dyDescent="0.3">
      <c r="B10499" s="285"/>
      <c r="C10499" s="492"/>
      <c r="D10499" s="492"/>
      <c r="E10499" s="492"/>
      <c r="F10499" s="492"/>
      <c r="G10499" s="492"/>
      <c r="H10499" s="199"/>
      <c r="I10499" s="199"/>
    </row>
    <row r="10500" spans="2:9" x14ac:dyDescent="0.3">
      <c r="B10500" s="285"/>
      <c r="C10500" s="492"/>
      <c r="D10500" s="492"/>
      <c r="E10500" s="492"/>
      <c r="F10500" s="492"/>
      <c r="G10500" s="492"/>
      <c r="H10500" s="199"/>
      <c r="I10500" s="199"/>
    </row>
    <row r="10501" spans="2:9" x14ac:dyDescent="0.3">
      <c r="B10501" s="285"/>
      <c r="C10501" s="492"/>
      <c r="D10501" s="492"/>
      <c r="E10501" s="492"/>
      <c r="F10501" s="492"/>
      <c r="G10501" s="492"/>
      <c r="H10501" s="199"/>
      <c r="I10501" s="199"/>
    </row>
    <row r="10502" spans="2:9" x14ac:dyDescent="0.3">
      <c r="B10502" s="285"/>
      <c r="C10502" s="492"/>
      <c r="D10502" s="492"/>
      <c r="E10502" s="492"/>
      <c r="F10502" s="492"/>
      <c r="G10502" s="492"/>
      <c r="H10502" s="199"/>
      <c r="I10502" s="199"/>
    </row>
    <row r="10503" spans="2:9" x14ac:dyDescent="0.3">
      <c r="B10503" s="285"/>
      <c r="C10503" s="492"/>
      <c r="D10503" s="492"/>
      <c r="E10503" s="492"/>
      <c r="F10503" s="492"/>
      <c r="G10503" s="492"/>
      <c r="H10503" s="199"/>
      <c r="I10503" s="199"/>
    </row>
    <row r="10504" spans="2:9" x14ac:dyDescent="0.3">
      <c r="B10504" s="285"/>
      <c r="C10504" s="492"/>
      <c r="D10504" s="492"/>
      <c r="E10504" s="492"/>
      <c r="F10504" s="492"/>
      <c r="G10504" s="492"/>
      <c r="H10504" s="199"/>
      <c r="I10504" s="199"/>
    </row>
    <row r="10505" spans="2:9" x14ac:dyDescent="0.3">
      <c r="B10505" s="285"/>
      <c r="C10505" s="492"/>
      <c r="D10505" s="492"/>
      <c r="E10505" s="492"/>
      <c r="F10505" s="492"/>
      <c r="G10505" s="492"/>
      <c r="H10505" s="199"/>
      <c r="I10505" s="199"/>
    </row>
    <row r="10506" spans="2:9" x14ac:dyDescent="0.3">
      <c r="B10506" s="285"/>
      <c r="C10506" s="492"/>
      <c r="D10506" s="492"/>
      <c r="E10506" s="492"/>
      <c r="F10506" s="492"/>
      <c r="G10506" s="492"/>
      <c r="H10506" s="199"/>
      <c r="I10506" s="199"/>
    </row>
    <row r="10507" spans="2:9" x14ac:dyDescent="0.3">
      <c r="B10507" s="285"/>
      <c r="C10507" s="492"/>
      <c r="D10507" s="492"/>
      <c r="E10507" s="492"/>
      <c r="F10507" s="492"/>
      <c r="G10507" s="492"/>
      <c r="H10507" s="199"/>
      <c r="I10507" s="199"/>
    </row>
    <row r="10508" spans="2:9" x14ac:dyDescent="0.3">
      <c r="B10508" s="285"/>
      <c r="C10508" s="492"/>
      <c r="D10508" s="492"/>
      <c r="E10508" s="492"/>
      <c r="F10508" s="492"/>
      <c r="G10508" s="492"/>
      <c r="H10508" s="199"/>
      <c r="I10508" s="199"/>
    </row>
    <row r="10509" spans="2:9" x14ac:dyDescent="0.3">
      <c r="B10509" s="285"/>
      <c r="C10509" s="492"/>
      <c r="D10509" s="492"/>
      <c r="E10509" s="492"/>
      <c r="F10509" s="492"/>
      <c r="G10509" s="492"/>
      <c r="H10509" s="199"/>
      <c r="I10509" s="199"/>
    </row>
    <row r="10510" spans="2:9" x14ac:dyDescent="0.3">
      <c r="B10510" s="285"/>
      <c r="C10510" s="492"/>
      <c r="D10510" s="492"/>
      <c r="E10510" s="492"/>
      <c r="F10510" s="492"/>
      <c r="G10510" s="492"/>
      <c r="H10510" s="199"/>
      <c r="I10510" s="199"/>
    </row>
    <row r="10511" spans="2:9" x14ac:dyDescent="0.3">
      <c r="B10511" s="285"/>
      <c r="C10511" s="492"/>
      <c r="D10511" s="492"/>
      <c r="E10511" s="492"/>
      <c r="F10511" s="492"/>
      <c r="G10511" s="492"/>
      <c r="H10511" s="199"/>
      <c r="I10511" s="199"/>
    </row>
    <row r="10512" spans="2:9" x14ac:dyDescent="0.3">
      <c r="B10512" s="285"/>
      <c r="C10512" s="492"/>
      <c r="D10512" s="492"/>
      <c r="E10512" s="492"/>
      <c r="F10512" s="492"/>
      <c r="G10512" s="492"/>
      <c r="H10512" s="199"/>
      <c r="I10512" s="199"/>
    </row>
    <row r="10513" spans="2:9" x14ac:dyDescent="0.3">
      <c r="B10513" s="285"/>
      <c r="C10513" s="492"/>
      <c r="D10513" s="492"/>
      <c r="E10513" s="492"/>
      <c r="F10513" s="492"/>
      <c r="G10513" s="492"/>
      <c r="H10513" s="199"/>
      <c r="I10513" s="199"/>
    </row>
    <row r="10514" spans="2:9" x14ac:dyDescent="0.3">
      <c r="B10514" s="285"/>
      <c r="C10514" s="492"/>
      <c r="D10514" s="492"/>
      <c r="E10514" s="492"/>
      <c r="F10514" s="492"/>
      <c r="G10514" s="492"/>
      <c r="H10514" s="199"/>
      <c r="I10514" s="199"/>
    </row>
    <row r="10515" spans="2:9" x14ac:dyDescent="0.3">
      <c r="B10515" s="285"/>
      <c r="C10515" s="492"/>
      <c r="D10515" s="492"/>
      <c r="E10515" s="492"/>
      <c r="F10515" s="492"/>
      <c r="G10515" s="492"/>
      <c r="H10515" s="199"/>
      <c r="I10515" s="199"/>
    </row>
    <row r="10516" spans="2:9" x14ac:dyDescent="0.3">
      <c r="B10516" s="285"/>
      <c r="C10516" s="492"/>
      <c r="D10516" s="492"/>
      <c r="E10516" s="492"/>
      <c r="F10516" s="492"/>
      <c r="G10516" s="492"/>
      <c r="H10516" s="199"/>
      <c r="I10516" s="199"/>
    </row>
    <row r="10517" spans="2:9" x14ac:dyDescent="0.3">
      <c r="B10517" s="285"/>
      <c r="C10517" s="492"/>
      <c r="D10517" s="492"/>
      <c r="E10517" s="492"/>
      <c r="F10517" s="492"/>
      <c r="G10517" s="492"/>
      <c r="H10517" s="199"/>
      <c r="I10517" s="199"/>
    </row>
    <row r="10518" spans="2:9" x14ac:dyDescent="0.3">
      <c r="B10518" s="285"/>
      <c r="C10518" s="492"/>
      <c r="D10518" s="492"/>
      <c r="E10518" s="492"/>
      <c r="F10518" s="492"/>
      <c r="G10518" s="492"/>
      <c r="H10518" s="199"/>
      <c r="I10518" s="199"/>
    </row>
    <row r="10519" spans="2:9" x14ac:dyDescent="0.3">
      <c r="B10519" s="285"/>
      <c r="C10519" s="492"/>
      <c r="D10519" s="492"/>
      <c r="E10519" s="492"/>
      <c r="F10519" s="492"/>
      <c r="G10519" s="492"/>
      <c r="H10519" s="199"/>
      <c r="I10519" s="199"/>
    </row>
    <row r="10520" spans="2:9" x14ac:dyDescent="0.3">
      <c r="B10520" s="285"/>
      <c r="C10520" s="492"/>
      <c r="D10520" s="492"/>
      <c r="E10520" s="492"/>
      <c r="F10520" s="492"/>
      <c r="G10520" s="492"/>
      <c r="H10520" s="199"/>
      <c r="I10520" s="199"/>
    </row>
    <row r="10521" spans="2:9" x14ac:dyDescent="0.3">
      <c r="B10521" s="285"/>
      <c r="C10521" s="492"/>
      <c r="D10521" s="492"/>
      <c r="E10521" s="492"/>
      <c r="F10521" s="492"/>
      <c r="G10521" s="492"/>
      <c r="H10521" s="199"/>
      <c r="I10521" s="199"/>
    </row>
    <row r="10522" spans="2:9" x14ac:dyDescent="0.3">
      <c r="B10522" s="285"/>
      <c r="C10522" s="492"/>
      <c r="D10522" s="492"/>
      <c r="E10522" s="492"/>
      <c r="F10522" s="492"/>
      <c r="G10522" s="492"/>
      <c r="H10522" s="199"/>
      <c r="I10522" s="199"/>
    </row>
    <row r="10523" spans="2:9" x14ac:dyDescent="0.3">
      <c r="B10523" s="285"/>
      <c r="C10523" s="492"/>
      <c r="D10523" s="492"/>
      <c r="E10523" s="492"/>
      <c r="F10523" s="492"/>
      <c r="G10523" s="492"/>
      <c r="H10523" s="199"/>
      <c r="I10523" s="199"/>
    </row>
    <row r="10524" spans="2:9" x14ac:dyDescent="0.3">
      <c r="B10524" s="285"/>
      <c r="C10524" s="492"/>
      <c r="D10524" s="492"/>
      <c r="E10524" s="492"/>
      <c r="F10524" s="492"/>
      <c r="G10524" s="492"/>
      <c r="H10524" s="199"/>
      <c r="I10524" s="199"/>
    </row>
    <row r="10525" spans="2:9" x14ac:dyDescent="0.3">
      <c r="B10525" s="285"/>
      <c r="C10525" s="492"/>
      <c r="D10525" s="492"/>
      <c r="E10525" s="492"/>
      <c r="F10525" s="492"/>
      <c r="G10525" s="492"/>
      <c r="H10525" s="199"/>
      <c r="I10525" s="199"/>
    </row>
    <row r="10526" spans="2:9" x14ac:dyDescent="0.3">
      <c r="B10526" s="285"/>
      <c r="C10526" s="492"/>
      <c r="D10526" s="492"/>
      <c r="E10526" s="492"/>
      <c r="F10526" s="492"/>
      <c r="G10526" s="492"/>
      <c r="H10526" s="199"/>
      <c r="I10526" s="199"/>
    </row>
    <row r="10527" spans="2:9" x14ac:dyDescent="0.3">
      <c r="B10527" s="285"/>
      <c r="C10527" s="492"/>
      <c r="D10527" s="492"/>
      <c r="E10527" s="492"/>
      <c r="F10527" s="492"/>
      <c r="G10527" s="492"/>
      <c r="H10527" s="199"/>
      <c r="I10527" s="199"/>
    </row>
    <row r="10528" spans="2:9" x14ac:dyDescent="0.3">
      <c r="B10528" s="285"/>
      <c r="C10528" s="492"/>
      <c r="D10528" s="492"/>
      <c r="E10528" s="492"/>
      <c r="F10528" s="492"/>
      <c r="G10528" s="492"/>
      <c r="H10528" s="199"/>
      <c r="I10528" s="199"/>
    </row>
    <row r="10529" spans="2:9" x14ac:dyDescent="0.3">
      <c r="B10529" s="285"/>
      <c r="C10529" s="492"/>
      <c r="D10529" s="492"/>
      <c r="E10529" s="492"/>
      <c r="F10529" s="492"/>
      <c r="G10529" s="492"/>
      <c r="H10529" s="199"/>
      <c r="I10529" s="199"/>
    </row>
    <row r="10530" spans="2:9" x14ac:dyDescent="0.3">
      <c r="B10530" s="285"/>
      <c r="C10530" s="492"/>
      <c r="D10530" s="492"/>
      <c r="E10530" s="492"/>
      <c r="F10530" s="492"/>
      <c r="G10530" s="492"/>
      <c r="H10530" s="199"/>
      <c r="I10530" s="199"/>
    </row>
    <row r="10531" spans="2:9" x14ac:dyDescent="0.3">
      <c r="B10531" s="285"/>
      <c r="C10531" s="492"/>
      <c r="D10531" s="492"/>
      <c r="E10531" s="492"/>
      <c r="F10531" s="492"/>
      <c r="G10531" s="492"/>
      <c r="H10531" s="199"/>
      <c r="I10531" s="199"/>
    </row>
    <row r="10532" spans="2:9" x14ac:dyDescent="0.3">
      <c r="B10532" s="285"/>
      <c r="C10532" s="492"/>
      <c r="D10532" s="492"/>
      <c r="E10532" s="492"/>
      <c r="F10532" s="492"/>
      <c r="G10532" s="492"/>
      <c r="H10532" s="199"/>
      <c r="I10532" s="199"/>
    </row>
    <row r="10533" spans="2:9" x14ac:dyDescent="0.3">
      <c r="B10533" s="285"/>
      <c r="C10533" s="492"/>
      <c r="D10533" s="492"/>
      <c r="E10533" s="492"/>
      <c r="F10533" s="492"/>
      <c r="G10533" s="492"/>
      <c r="H10533" s="199"/>
      <c r="I10533" s="199"/>
    </row>
    <row r="10534" spans="2:9" x14ac:dyDescent="0.3">
      <c r="B10534" s="285"/>
      <c r="C10534" s="492"/>
      <c r="D10534" s="492"/>
      <c r="E10534" s="492"/>
      <c r="F10534" s="492"/>
      <c r="G10534" s="492"/>
      <c r="H10534" s="199"/>
      <c r="I10534" s="199"/>
    </row>
    <row r="10535" spans="2:9" x14ac:dyDescent="0.3">
      <c r="B10535" s="285"/>
      <c r="C10535" s="492"/>
      <c r="D10535" s="492"/>
      <c r="E10535" s="492"/>
      <c r="F10535" s="492"/>
      <c r="G10535" s="492"/>
      <c r="H10535" s="199"/>
      <c r="I10535" s="199"/>
    </row>
    <row r="10536" spans="2:9" x14ac:dyDescent="0.3">
      <c r="B10536" s="285"/>
      <c r="C10536" s="492"/>
      <c r="D10536" s="492"/>
      <c r="E10536" s="492"/>
      <c r="F10536" s="492"/>
      <c r="G10536" s="492"/>
      <c r="H10536" s="199"/>
      <c r="I10536" s="199"/>
    </row>
    <row r="10537" spans="2:9" x14ac:dyDescent="0.3">
      <c r="B10537" s="285"/>
      <c r="C10537" s="492"/>
      <c r="D10537" s="492"/>
      <c r="E10537" s="492"/>
      <c r="F10537" s="492"/>
      <c r="G10537" s="492"/>
      <c r="H10537" s="199"/>
      <c r="I10537" s="199"/>
    </row>
    <row r="10538" spans="2:9" x14ac:dyDescent="0.3">
      <c r="B10538" s="285"/>
      <c r="C10538" s="492"/>
      <c r="D10538" s="492"/>
      <c r="E10538" s="492"/>
      <c r="F10538" s="492"/>
      <c r="G10538" s="492"/>
      <c r="H10538" s="199"/>
      <c r="I10538" s="199"/>
    </row>
    <row r="10539" spans="2:9" x14ac:dyDescent="0.3">
      <c r="B10539" s="285"/>
      <c r="C10539" s="492"/>
      <c r="D10539" s="492"/>
      <c r="E10539" s="492"/>
      <c r="F10539" s="492"/>
      <c r="G10539" s="492"/>
      <c r="H10539" s="199"/>
      <c r="I10539" s="199"/>
    </row>
    <row r="10540" spans="2:9" x14ac:dyDescent="0.3">
      <c r="B10540" s="285"/>
      <c r="C10540" s="492"/>
      <c r="D10540" s="492"/>
      <c r="E10540" s="492"/>
      <c r="F10540" s="492"/>
      <c r="G10540" s="492"/>
      <c r="H10540" s="199"/>
      <c r="I10540" s="199"/>
    </row>
    <row r="10541" spans="2:9" x14ac:dyDescent="0.3">
      <c r="B10541" s="285"/>
      <c r="C10541" s="492"/>
      <c r="D10541" s="492"/>
      <c r="E10541" s="492"/>
      <c r="F10541" s="492"/>
      <c r="G10541" s="492"/>
      <c r="H10541" s="199"/>
      <c r="I10541" s="199"/>
    </row>
    <row r="10542" spans="2:9" x14ac:dyDescent="0.3">
      <c r="B10542" s="285"/>
      <c r="C10542" s="492"/>
      <c r="D10542" s="492"/>
      <c r="E10542" s="492"/>
      <c r="F10542" s="492"/>
      <c r="G10542" s="492"/>
      <c r="H10542" s="199"/>
      <c r="I10542" s="199"/>
    </row>
    <row r="10543" spans="2:9" x14ac:dyDescent="0.3">
      <c r="B10543" s="285"/>
      <c r="C10543" s="492"/>
      <c r="D10543" s="492"/>
      <c r="E10543" s="492"/>
      <c r="F10543" s="492"/>
      <c r="G10543" s="492"/>
      <c r="H10543" s="199"/>
      <c r="I10543" s="199"/>
    </row>
    <row r="10544" spans="2:9" x14ac:dyDescent="0.3">
      <c r="B10544" s="285"/>
      <c r="C10544" s="492"/>
      <c r="D10544" s="492"/>
      <c r="E10544" s="492"/>
      <c r="F10544" s="492"/>
      <c r="G10544" s="492"/>
      <c r="H10544" s="199"/>
      <c r="I10544" s="199"/>
    </row>
    <row r="10545" spans="2:9" x14ac:dyDescent="0.3">
      <c r="B10545" s="285"/>
      <c r="C10545" s="492"/>
      <c r="D10545" s="492"/>
      <c r="E10545" s="492"/>
      <c r="F10545" s="492"/>
      <c r="G10545" s="492"/>
      <c r="H10545" s="199"/>
      <c r="I10545" s="199"/>
    </row>
    <row r="10546" spans="2:9" x14ac:dyDescent="0.3">
      <c r="B10546" s="285"/>
      <c r="C10546" s="492"/>
      <c r="D10546" s="492"/>
      <c r="E10546" s="492"/>
      <c r="F10546" s="492"/>
      <c r="G10546" s="492"/>
      <c r="H10546" s="199"/>
      <c r="I10546" s="199"/>
    </row>
    <row r="10547" spans="2:9" x14ac:dyDescent="0.3">
      <c r="B10547" s="285"/>
      <c r="C10547" s="492"/>
      <c r="D10547" s="492"/>
      <c r="E10547" s="492"/>
      <c r="F10547" s="492"/>
      <c r="G10547" s="492"/>
      <c r="H10547" s="199"/>
      <c r="I10547" s="199"/>
    </row>
    <row r="10548" spans="2:9" x14ac:dyDescent="0.3">
      <c r="B10548" s="285"/>
      <c r="C10548" s="492"/>
      <c r="D10548" s="492"/>
      <c r="E10548" s="492"/>
      <c r="F10548" s="492"/>
      <c r="G10548" s="492"/>
      <c r="H10548" s="199"/>
      <c r="I10548" s="199"/>
    </row>
    <row r="10549" spans="2:9" x14ac:dyDescent="0.3">
      <c r="B10549" s="285"/>
      <c r="C10549" s="492"/>
      <c r="D10549" s="492"/>
      <c r="E10549" s="492"/>
      <c r="F10549" s="492"/>
      <c r="G10549" s="492"/>
      <c r="H10549" s="199"/>
      <c r="I10549" s="199"/>
    </row>
    <row r="10550" spans="2:9" x14ac:dyDescent="0.3">
      <c r="B10550" s="285"/>
      <c r="C10550" s="492"/>
      <c r="D10550" s="492"/>
      <c r="E10550" s="492"/>
      <c r="F10550" s="492"/>
      <c r="G10550" s="492"/>
      <c r="H10550" s="199"/>
      <c r="I10550" s="199"/>
    </row>
    <row r="10551" spans="2:9" x14ac:dyDescent="0.3">
      <c r="B10551" s="285"/>
      <c r="C10551" s="492"/>
      <c r="D10551" s="492"/>
      <c r="E10551" s="492"/>
      <c r="F10551" s="492"/>
      <c r="G10551" s="492"/>
      <c r="H10551" s="199"/>
      <c r="I10551" s="199"/>
    </row>
    <row r="10552" spans="2:9" x14ac:dyDescent="0.3">
      <c r="B10552" s="285"/>
      <c r="C10552" s="492"/>
      <c r="D10552" s="492"/>
      <c r="E10552" s="492"/>
      <c r="F10552" s="492"/>
      <c r="G10552" s="492"/>
      <c r="H10552" s="199"/>
      <c r="I10552" s="199"/>
    </row>
    <row r="10553" spans="2:9" x14ac:dyDescent="0.3">
      <c r="B10553" s="285"/>
      <c r="C10553" s="492"/>
      <c r="D10553" s="492"/>
      <c r="E10553" s="492"/>
      <c r="F10553" s="492"/>
      <c r="G10553" s="492"/>
      <c r="H10553" s="199"/>
      <c r="I10553" s="199"/>
    </row>
    <row r="10554" spans="2:9" x14ac:dyDescent="0.3">
      <c r="B10554" s="285"/>
      <c r="C10554" s="492"/>
      <c r="D10554" s="492"/>
      <c r="E10554" s="492"/>
      <c r="F10554" s="492"/>
      <c r="G10554" s="492"/>
      <c r="H10554" s="199"/>
      <c r="I10554" s="199"/>
    </row>
    <row r="10555" spans="2:9" x14ac:dyDescent="0.3">
      <c r="B10555" s="285"/>
      <c r="C10555" s="492"/>
      <c r="D10555" s="492"/>
      <c r="E10555" s="492"/>
      <c r="F10555" s="492"/>
      <c r="G10555" s="492"/>
      <c r="H10555" s="199"/>
      <c r="I10555" s="199"/>
    </row>
    <row r="10556" spans="2:9" x14ac:dyDescent="0.3">
      <c r="B10556" s="285"/>
      <c r="C10556" s="492"/>
      <c r="D10556" s="492"/>
      <c r="E10556" s="492"/>
      <c r="F10556" s="492"/>
      <c r="G10556" s="492"/>
      <c r="H10556" s="199"/>
      <c r="I10556" s="199"/>
    </row>
    <row r="10557" spans="2:9" x14ac:dyDescent="0.3">
      <c r="B10557" s="285"/>
      <c r="C10557" s="492"/>
      <c r="D10557" s="492"/>
      <c r="E10557" s="492"/>
      <c r="F10557" s="492"/>
      <c r="G10557" s="492"/>
      <c r="H10557" s="199"/>
      <c r="I10557" s="199"/>
    </row>
    <row r="10558" spans="2:9" x14ac:dyDescent="0.3">
      <c r="B10558" s="285"/>
      <c r="C10558" s="492"/>
      <c r="D10558" s="492"/>
      <c r="E10558" s="492"/>
      <c r="F10558" s="492"/>
      <c r="G10558" s="492"/>
      <c r="H10558" s="199"/>
      <c r="I10558" s="199"/>
    </row>
    <row r="10559" spans="2:9" x14ac:dyDescent="0.3">
      <c r="B10559" s="285"/>
      <c r="C10559" s="492"/>
      <c r="D10559" s="492"/>
      <c r="E10559" s="492"/>
      <c r="F10559" s="492"/>
      <c r="G10559" s="492"/>
      <c r="H10559" s="199"/>
      <c r="I10559" s="199"/>
    </row>
    <row r="10560" spans="2:9" x14ac:dyDescent="0.3">
      <c r="B10560" s="285"/>
      <c r="C10560" s="492"/>
      <c r="D10560" s="492"/>
      <c r="E10560" s="492"/>
      <c r="F10560" s="492"/>
      <c r="G10560" s="492"/>
      <c r="H10560" s="199"/>
      <c r="I10560" s="199"/>
    </row>
    <row r="10561" spans="2:9" x14ac:dyDescent="0.3">
      <c r="B10561" s="285"/>
      <c r="C10561" s="492"/>
      <c r="D10561" s="492"/>
      <c r="E10561" s="492"/>
      <c r="F10561" s="492"/>
      <c r="G10561" s="492"/>
      <c r="H10561" s="199"/>
      <c r="I10561" s="199"/>
    </row>
    <row r="10562" spans="2:9" x14ac:dyDescent="0.3">
      <c r="B10562" s="285"/>
      <c r="C10562" s="492"/>
      <c r="D10562" s="492"/>
      <c r="E10562" s="492"/>
      <c r="F10562" s="492"/>
      <c r="G10562" s="492"/>
      <c r="H10562" s="199"/>
      <c r="I10562" s="199"/>
    </row>
    <row r="10563" spans="2:9" x14ac:dyDescent="0.3">
      <c r="B10563" s="285"/>
      <c r="C10563" s="492"/>
      <c r="D10563" s="492"/>
      <c r="E10563" s="492"/>
      <c r="F10563" s="492"/>
      <c r="G10563" s="492"/>
      <c r="H10563" s="199"/>
      <c r="I10563" s="199"/>
    </row>
    <row r="10564" spans="2:9" x14ac:dyDescent="0.3">
      <c r="B10564" s="285"/>
      <c r="C10564" s="492"/>
      <c r="D10564" s="492"/>
      <c r="E10564" s="492"/>
      <c r="F10564" s="492"/>
      <c r="G10564" s="492"/>
      <c r="H10564" s="199"/>
      <c r="I10564" s="199"/>
    </row>
    <row r="10565" spans="2:9" x14ac:dyDescent="0.3">
      <c r="B10565" s="285"/>
      <c r="C10565" s="492"/>
      <c r="D10565" s="492"/>
      <c r="E10565" s="492"/>
      <c r="F10565" s="492"/>
      <c r="G10565" s="492"/>
      <c r="H10565" s="199"/>
      <c r="I10565" s="199"/>
    </row>
    <row r="10566" spans="2:9" x14ac:dyDescent="0.3">
      <c r="B10566" s="285"/>
      <c r="C10566" s="492"/>
      <c r="D10566" s="492"/>
      <c r="E10566" s="492"/>
      <c r="F10566" s="492"/>
      <c r="G10566" s="492"/>
      <c r="H10566" s="199"/>
      <c r="I10566" s="199"/>
    </row>
    <row r="10567" spans="2:9" x14ac:dyDescent="0.3">
      <c r="B10567" s="285"/>
      <c r="C10567" s="492"/>
      <c r="D10567" s="492"/>
      <c r="E10567" s="492"/>
      <c r="F10567" s="492"/>
      <c r="G10567" s="492"/>
      <c r="H10567" s="199"/>
      <c r="I10567" s="199"/>
    </row>
    <row r="10568" spans="2:9" x14ac:dyDescent="0.3">
      <c r="B10568" s="285"/>
      <c r="C10568" s="492"/>
      <c r="D10568" s="492"/>
      <c r="E10568" s="492"/>
      <c r="F10568" s="492"/>
      <c r="G10568" s="492"/>
      <c r="H10568" s="199"/>
      <c r="I10568" s="199"/>
    </row>
    <row r="10569" spans="2:9" x14ac:dyDescent="0.3">
      <c r="B10569" s="285"/>
      <c r="C10569" s="492"/>
      <c r="D10569" s="492"/>
      <c r="E10569" s="492"/>
      <c r="F10569" s="492"/>
      <c r="G10569" s="492"/>
      <c r="H10569" s="199"/>
      <c r="I10569" s="199"/>
    </row>
    <row r="10570" spans="2:9" x14ac:dyDescent="0.3">
      <c r="B10570" s="285"/>
      <c r="C10570" s="492"/>
      <c r="D10570" s="492"/>
      <c r="E10570" s="492"/>
      <c r="F10570" s="492"/>
      <c r="G10570" s="492"/>
      <c r="H10570" s="199"/>
      <c r="I10570" s="199"/>
    </row>
    <row r="10571" spans="2:9" x14ac:dyDescent="0.3">
      <c r="B10571" s="285"/>
      <c r="C10571" s="492"/>
      <c r="D10571" s="492"/>
      <c r="E10571" s="492"/>
      <c r="F10571" s="492"/>
      <c r="G10571" s="492"/>
      <c r="H10571" s="199"/>
      <c r="I10571" s="199"/>
    </row>
    <row r="10572" spans="2:9" x14ac:dyDescent="0.3">
      <c r="B10572" s="285"/>
      <c r="C10572" s="492"/>
      <c r="D10572" s="492"/>
      <c r="E10572" s="492"/>
      <c r="F10572" s="492"/>
      <c r="G10572" s="492"/>
      <c r="H10572" s="199"/>
      <c r="I10572" s="199"/>
    </row>
    <row r="10573" spans="2:9" x14ac:dyDescent="0.3">
      <c r="B10573" s="285"/>
      <c r="C10573" s="492"/>
      <c r="D10573" s="492"/>
      <c r="E10573" s="492"/>
      <c r="F10573" s="492"/>
      <c r="G10573" s="492"/>
      <c r="H10573" s="199"/>
      <c r="I10573" s="199"/>
    </row>
    <row r="10574" spans="2:9" x14ac:dyDescent="0.3">
      <c r="B10574" s="285"/>
      <c r="C10574" s="492"/>
      <c r="D10574" s="492"/>
      <c r="E10574" s="492"/>
      <c r="F10574" s="492"/>
      <c r="G10574" s="492"/>
      <c r="H10574" s="199"/>
      <c r="I10574" s="199"/>
    </row>
    <row r="10575" spans="2:9" x14ac:dyDescent="0.3">
      <c r="B10575" s="285"/>
      <c r="C10575" s="492"/>
      <c r="D10575" s="492"/>
      <c r="E10575" s="492"/>
      <c r="F10575" s="492"/>
      <c r="G10575" s="492"/>
      <c r="H10575" s="199"/>
      <c r="I10575" s="199"/>
    </row>
    <row r="10576" spans="2:9" x14ac:dyDescent="0.3">
      <c r="B10576" s="285"/>
      <c r="C10576" s="492"/>
      <c r="D10576" s="492"/>
      <c r="E10576" s="492"/>
      <c r="F10576" s="492"/>
      <c r="G10576" s="492"/>
      <c r="H10576" s="199"/>
      <c r="I10576" s="199"/>
    </row>
    <row r="10577" spans="2:9" x14ac:dyDescent="0.3">
      <c r="B10577" s="285"/>
      <c r="C10577" s="492"/>
      <c r="D10577" s="492"/>
      <c r="E10577" s="492"/>
      <c r="F10577" s="492"/>
      <c r="G10577" s="492"/>
      <c r="H10577" s="199"/>
      <c r="I10577" s="199"/>
    </row>
    <row r="10578" spans="2:9" x14ac:dyDescent="0.3">
      <c r="B10578" s="285"/>
      <c r="C10578" s="492"/>
      <c r="D10578" s="492"/>
      <c r="E10578" s="492"/>
      <c r="F10578" s="492"/>
      <c r="G10578" s="492"/>
      <c r="H10578" s="199"/>
      <c r="I10578" s="199"/>
    </row>
    <row r="10579" spans="2:9" x14ac:dyDescent="0.3">
      <c r="B10579" s="285"/>
      <c r="C10579" s="492"/>
      <c r="D10579" s="492"/>
      <c r="E10579" s="492"/>
      <c r="F10579" s="492"/>
      <c r="G10579" s="492"/>
      <c r="H10579" s="199"/>
      <c r="I10579" s="199"/>
    </row>
    <row r="10580" spans="2:9" x14ac:dyDescent="0.3">
      <c r="B10580" s="285"/>
      <c r="C10580" s="492"/>
      <c r="D10580" s="492"/>
      <c r="E10580" s="492"/>
      <c r="F10580" s="492"/>
      <c r="G10580" s="492"/>
      <c r="H10580" s="199"/>
      <c r="I10580" s="199"/>
    </row>
    <row r="10581" spans="2:9" x14ac:dyDescent="0.3">
      <c r="B10581" s="285"/>
      <c r="C10581" s="492"/>
      <c r="D10581" s="492"/>
      <c r="E10581" s="492"/>
      <c r="F10581" s="492"/>
      <c r="G10581" s="492"/>
      <c r="H10581" s="199"/>
      <c r="I10581" s="199"/>
    </row>
    <row r="10582" spans="2:9" x14ac:dyDescent="0.3">
      <c r="B10582" s="285"/>
      <c r="C10582" s="492"/>
      <c r="D10582" s="492"/>
      <c r="E10582" s="492"/>
      <c r="F10582" s="492"/>
      <c r="G10582" s="492"/>
      <c r="H10582" s="199"/>
      <c r="I10582" s="199"/>
    </row>
    <row r="10583" spans="2:9" x14ac:dyDescent="0.3">
      <c r="B10583" s="285"/>
      <c r="C10583" s="492"/>
      <c r="D10583" s="492"/>
      <c r="E10583" s="492"/>
      <c r="F10583" s="492"/>
      <c r="G10583" s="492"/>
      <c r="H10583" s="199"/>
      <c r="I10583" s="199"/>
    </row>
    <row r="10584" spans="2:9" x14ac:dyDescent="0.3">
      <c r="B10584" s="285"/>
      <c r="C10584" s="492"/>
      <c r="D10584" s="492"/>
      <c r="E10584" s="492"/>
      <c r="F10584" s="492"/>
      <c r="G10584" s="492"/>
      <c r="H10584" s="199"/>
      <c r="I10584" s="199"/>
    </row>
    <row r="10585" spans="2:9" x14ac:dyDescent="0.3">
      <c r="B10585" s="285"/>
      <c r="C10585" s="492"/>
      <c r="D10585" s="492"/>
      <c r="E10585" s="492"/>
      <c r="F10585" s="492"/>
      <c r="G10585" s="492"/>
      <c r="H10585" s="199"/>
      <c r="I10585" s="199"/>
    </row>
    <row r="10586" spans="2:9" x14ac:dyDescent="0.3">
      <c r="B10586" s="285"/>
      <c r="C10586" s="492"/>
      <c r="D10586" s="492"/>
      <c r="E10586" s="492"/>
      <c r="F10586" s="492"/>
      <c r="G10586" s="492"/>
      <c r="H10586" s="199"/>
      <c r="I10586" s="199"/>
    </row>
    <row r="10587" spans="2:9" x14ac:dyDescent="0.3">
      <c r="B10587" s="285"/>
      <c r="C10587" s="492"/>
      <c r="D10587" s="492"/>
      <c r="E10587" s="492"/>
      <c r="F10587" s="492"/>
      <c r="G10587" s="492"/>
      <c r="H10587" s="199"/>
      <c r="I10587" s="199"/>
    </row>
    <row r="10588" spans="2:9" x14ac:dyDescent="0.3">
      <c r="B10588" s="285"/>
      <c r="C10588" s="492"/>
      <c r="D10588" s="492"/>
      <c r="E10588" s="492"/>
      <c r="F10588" s="492"/>
      <c r="G10588" s="492"/>
      <c r="H10588" s="199"/>
      <c r="I10588" s="199"/>
    </row>
    <row r="10589" spans="2:9" x14ac:dyDescent="0.3">
      <c r="B10589" s="285"/>
      <c r="C10589" s="492"/>
      <c r="D10589" s="492"/>
      <c r="E10589" s="492"/>
      <c r="F10589" s="492"/>
      <c r="G10589" s="492"/>
      <c r="H10589" s="199"/>
      <c r="I10589" s="199"/>
    </row>
    <row r="10590" spans="2:9" x14ac:dyDescent="0.3">
      <c r="B10590" s="285"/>
      <c r="C10590" s="492"/>
      <c r="D10590" s="492"/>
      <c r="E10590" s="492"/>
      <c r="F10590" s="492"/>
      <c r="G10590" s="492"/>
      <c r="H10590" s="199"/>
      <c r="I10590" s="199"/>
    </row>
    <row r="10591" spans="2:9" x14ac:dyDescent="0.3">
      <c r="B10591" s="285"/>
      <c r="C10591" s="492"/>
      <c r="D10591" s="492"/>
      <c r="E10591" s="492"/>
      <c r="F10591" s="492"/>
      <c r="G10591" s="492"/>
      <c r="H10591" s="199"/>
      <c r="I10591" s="199"/>
    </row>
    <row r="10592" spans="2:9" x14ac:dyDescent="0.3">
      <c r="B10592" s="285"/>
      <c r="C10592" s="492"/>
      <c r="D10592" s="492"/>
      <c r="E10592" s="492"/>
      <c r="F10592" s="492"/>
      <c r="G10592" s="492"/>
      <c r="H10592" s="199"/>
      <c r="I10592" s="199"/>
    </row>
    <row r="10593" spans="2:9" x14ac:dyDescent="0.3">
      <c r="B10593" s="285"/>
      <c r="C10593" s="492"/>
      <c r="D10593" s="492"/>
      <c r="E10593" s="492"/>
      <c r="F10593" s="492"/>
      <c r="G10593" s="492"/>
      <c r="H10593" s="199"/>
      <c r="I10593" s="199"/>
    </row>
    <row r="10594" spans="2:9" x14ac:dyDescent="0.3">
      <c r="B10594" s="285"/>
      <c r="C10594" s="492"/>
      <c r="D10594" s="492"/>
      <c r="E10594" s="492"/>
      <c r="F10594" s="492"/>
      <c r="G10594" s="492"/>
      <c r="H10594" s="199"/>
      <c r="I10594" s="199"/>
    </row>
    <row r="10595" spans="2:9" x14ac:dyDescent="0.3">
      <c r="B10595" s="285"/>
      <c r="C10595" s="492"/>
      <c r="D10595" s="492"/>
      <c r="E10595" s="492"/>
      <c r="F10595" s="492"/>
      <c r="G10595" s="492"/>
      <c r="H10595" s="199"/>
      <c r="I10595" s="199"/>
    </row>
    <row r="10596" spans="2:9" x14ac:dyDescent="0.3">
      <c r="B10596" s="285"/>
      <c r="C10596" s="492"/>
      <c r="D10596" s="492"/>
      <c r="E10596" s="492"/>
      <c r="F10596" s="492"/>
      <c r="G10596" s="492"/>
      <c r="H10596" s="199"/>
      <c r="I10596" s="199"/>
    </row>
    <row r="10597" spans="2:9" x14ac:dyDescent="0.3">
      <c r="B10597" s="285"/>
      <c r="C10597" s="492"/>
      <c r="D10597" s="492"/>
      <c r="E10597" s="492"/>
      <c r="F10597" s="492"/>
      <c r="G10597" s="492"/>
      <c r="H10597" s="199"/>
      <c r="I10597" s="199"/>
    </row>
    <row r="10598" spans="2:9" x14ac:dyDescent="0.3">
      <c r="B10598" s="285"/>
      <c r="C10598" s="492"/>
      <c r="D10598" s="492"/>
      <c r="E10598" s="492"/>
      <c r="F10598" s="492"/>
      <c r="G10598" s="492"/>
      <c r="H10598" s="199"/>
      <c r="I10598" s="199"/>
    </row>
    <row r="10599" spans="2:9" x14ac:dyDescent="0.3">
      <c r="B10599" s="285"/>
      <c r="C10599" s="492"/>
      <c r="D10599" s="492"/>
      <c r="E10599" s="492"/>
      <c r="F10599" s="492"/>
      <c r="G10599" s="492"/>
      <c r="H10599" s="199"/>
      <c r="I10599" s="199"/>
    </row>
    <row r="10600" spans="2:9" x14ac:dyDescent="0.3">
      <c r="B10600" s="285"/>
      <c r="C10600" s="492"/>
      <c r="D10600" s="492"/>
      <c r="E10600" s="492"/>
      <c r="F10600" s="492"/>
      <c r="G10600" s="492"/>
      <c r="H10600" s="199"/>
      <c r="I10600" s="199"/>
    </row>
    <row r="10601" spans="2:9" x14ac:dyDescent="0.3">
      <c r="B10601" s="285"/>
      <c r="C10601" s="492"/>
      <c r="D10601" s="492"/>
      <c r="E10601" s="492"/>
      <c r="F10601" s="492"/>
      <c r="G10601" s="492"/>
      <c r="H10601" s="199"/>
      <c r="I10601" s="199"/>
    </row>
    <row r="10602" spans="2:9" x14ac:dyDescent="0.3">
      <c r="B10602" s="285"/>
      <c r="C10602" s="492"/>
      <c r="D10602" s="492"/>
      <c r="E10602" s="492"/>
      <c r="F10602" s="492"/>
      <c r="G10602" s="492"/>
      <c r="H10602" s="199"/>
      <c r="I10602" s="199"/>
    </row>
    <row r="10603" spans="2:9" x14ac:dyDescent="0.3">
      <c r="B10603" s="285"/>
      <c r="C10603" s="492"/>
      <c r="D10603" s="492"/>
      <c r="E10603" s="492"/>
      <c r="F10603" s="492"/>
      <c r="G10603" s="492"/>
      <c r="H10603" s="199"/>
      <c r="I10603" s="199"/>
    </row>
    <row r="10604" spans="2:9" x14ac:dyDescent="0.3">
      <c r="B10604" s="285"/>
      <c r="C10604" s="492"/>
      <c r="D10604" s="492"/>
      <c r="E10604" s="492"/>
      <c r="F10604" s="492"/>
      <c r="G10604" s="492"/>
      <c r="H10604" s="199"/>
      <c r="I10604" s="199"/>
    </row>
    <row r="10605" spans="2:9" x14ac:dyDescent="0.3">
      <c r="B10605" s="285"/>
      <c r="C10605" s="492"/>
      <c r="D10605" s="492"/>
      <c r="E10605" s="492"/>
      <c r="F10605" s="492"/>
      <c r="G10605" s="492"/>
      <c r="H10605" s="199"/>
      <c r="I10605" s="199"/>
    </row>
    <row r="10606" spans="2:9" x14ac:dyDescent="0.3">
      <c r="B10606" s="285"/>
      <c r="C10606" s="492"/>
      <c r="D10606" s="492"/>
      <c r="E10606" s="492"/>
      <c r="F10606" s="492"/>
      <c r="G10606" s="492"/>
      <c r="H10606" s="199"/>
      <c r="I10606" s="199"/>
    </row>
    <row r="10607" spans="2:9" x14ac:dyDescent="0.3">
      <c r="B10607" s="285"/>
      <c r="C10607" s="492"/>
      <c r="D10607" s="492"/>
      <c r="E10607" s="492"/>
      <c r="F10607" s="492"/>
      <c r="G10607" s="492"/>
      <c r="H10607" s="199"/>
      <c r="I10607" s="199"/>
    </row>
    <row r="10608" spans="2:9" x14ac:dyDescent="0.3">
      <c r="B10608" s="285"/>
      <c r="C10608" s="492"/>
      <c r="D10608" s="492"/>
      <c r="E10608" s="492"/>
      <c r="F10608" s="492"/>
      <c r="G10608" s="492"/>
      <c r="H10608" s="199"/>
      <c r="I10608" s="199"/>
    </row>
    <row r="10609" spans="2:9" x14ac:dyDescent="0.3">
      <c r="B10609" s="285"/>
      <c r="C10609" s="492"/>
      <c r="D10609" s="492"/>
      <c r="E10609" s="492"/>
      <c r="F10609" s="492"/>
      <c r="G10609" s="492"/>
      <c r="H10609" s="199"/>
      <c r="I10609" s="199"/>
    </row>
    <row r="10610" spans="2:9" x14ac:dyDescent="0.3">
      <c r="B10610" s="285"/>
      <c r="C10610" s="492"/>
      <c r="D10610" s="492"/>
      <c r="E10610" s="492"/>
      <c r="F10610" s="492"/>
      <c r="G10610" s="492"/>
      <c r="H10610" s="199"/>
      <c r="I10610" s="199"/>
    </row>
    <row r="10611" spans="2:9" x14ac:dyDescent="0.3">
      <c r="B10611" s="285"/>
      <c r="C10611" s="492"/>
      <c r="D10611" s="492"/>
      <c r="E10611" s="492"/>
      <c r="F10611" s="492"/>
      <c r="G10611" s="492"/>
      <c r="H10611" s="199"/>
      <c r="I10611" s="199"/>
    </row>
    <row r="10612" spans="2:9" x14ac:dyDescent="0.3">
      <c r="B10612" s="285"/>
      <c r="C10612" s="492"/>
      <c r="D10612" s="492"/>
      <c r="E10612" s="492"/>
      <c r="F10612" s="492"/>
      <c r="G10612" s="492"/>
      <c r="H10612" s="199"/>
      <c r="I10612" s="199"/>
    </row>
    <row r="10613" spans="2:9" x14ac:dyDescent="0.3">
      <c r="B10613" s="285"/>
      <c r="C10613" s="492"/>
      <c r="D10613" s="492"/>
      <c r="E10613" s="492"/>
      <c r="F10613" s="492"/>
      <c r="G10613" s="492"/>
      <c r="H10613" s="199"/>
      <c r="I10613" s="199"/>
    </row>
    <row r="10614" spans="2:9" x14ac:dyDescent="0.3">
      <c r="B10614" s="285"/>
      <c r="C10614" s="492"/>
      <c r="D10614" s="492"/>
      <c r="E10614" s="492"/>
      <c r="F10614" s="492"/>
      <c r="G10614" s="492"/>
      <c r="H10614" s="199"/>
      <c r="I10614" s="199"/>
    </row>
    <row r="10615" spans="2:9" x14ac:dyDescent="0.3">
      <c r="B10615" s="285"/>
      <c r="C10615" s="492"/>
      <c r="D10615" s="492"/>
      <c r="E10615" s="492"/>
      <c r="F10615" s="492"/>
      <c r="G10615" s="492"/>
      <c r="H10615" s="199"/>
      <c r="I10615" s="199"/>
    </row>
    <row r="10616" spans="2:9" x14ac:dyDescent="0.3">
      <c r="B10616" s="285"/>
      <c r="C10616" s="492"/>
      <c r="D10616" s="492"/>
      <c r="E10616" s="492"/>
      <c r="F10616" s="492"/>
      <c r="G10616" s="492"/>
      <c r="H10616" s="199"/>
      <c r="I10616" s="199"/>
    </row>
    <row r="10617" spans="2:9" x14ac:dyDescent="0.3">
      <c r="B10617" s="285"/>
      <c r="C10617" s="492"/>
      <c r="D10617" s="492"/>
      <c r="E10617" s="492"/>
      <c r="F10617" s="492"/>
      <c r="G10617" s="492"/>
      <c r="H10617" s="199"/>
      <c r="I10617" s="199"/>
    </row>
    <row r="10618" spans="2:9" x14ac:dyDescent="0.3">
      <c r="B10618" s="285"/>
      <c r="C10618" s="492"/>
      <c r="D10618" s="492"/>
      <c r="E10618" s="492"/>
      <c r="F10618" s="492"/>
      <c r="G10618" s="492"/>
      <c r="H10618" s="199"/>
      <c r="I10618" s="199"/>
    </row>
    <row r="10619" spans="2:9" x14ac:dyDescent="0.3">
      <c r="B10619" s="285"/>
      <c r="C10619" s="492"/>
      <c r="D10619" s="492"/>
      <c r="E10619" s="492"/>
      <c r="F10619" s="492"/>
      <c r="G10619" s="492"/>
      <c r="H10619" s="199"/>
      <c r="I10619" s="199"/>
    </row>
    <row r="10620" spans="2:9" x14ac:dyDescent="0.3">
      <c r="B10620" s="285"/>
      <c r="C10620" s="492"/>
      <c r="D10620" s="492"/>
      <c r="E10620" s="492"/>
      <c r="F10620" s="492"/>
      <c r="G10620" s="492"/>
      <c r="H10620" s="199"/>
      <c r="I10620" s="199"/>
    </row>
    <row r="10621" spans="2:9" x14ac:dyDescent="0.3">
      <c r="B10621" s="285"/>
      <c r="C10621" s="492"/>
      <c r="D10621" s="492"/>
      <c r="E10621" s="492"/>
      <c r="F10621" s="492"/>
      <c r="G10621" s="492"/>
      <c r="H10621" s="199"/>
      <c r="I10621" s="199"/>
    </row>
    <row r="10622" spans="2:9" x14ac:dyDescent="0.3">
      <c r="B10622" s="285"/>
      <c r="C10622" s="492"/>
      <c r="D10622" s="492"/>
      <c r="E10622" s="492"/>
      <c r="F10622" s="492"/>
      <c r="G10622" s="492"/>
      <c r="H10622" s="199"/>
      <c r="I10622" s="199"/>
    </row>
    <row r="10623" spans="2:9" x14ac:dyDescent="0.3">
      <c r="B10623" s="285"/>
      <c r="C10623" s="492"/>
      <c r="D10623" s="492"/>
      <c r="E10623" s="492"/>
      <c r="F10623" s="492"/>
      <c r="G10623" s="492"/>
      <c r="H10623" s="199"/>
      <c r="I10623" s="199"/>
    </row>
    <row r="10624" spans="2:9" x14ac:dyDescent="0.3">
      <c r="B10624" s="285"/>
      <c r="C10624" s="492"/>
      <c r="D10624" s="492"/>
      <c r="E10624" s="492"/>
      <c r="F10624" s="492"/>
      <c r="G10624" s="492"/>
      <c r="H10624" s="199"/>
      <c r="I10624" s="199"/>
    </row>
    <row r="10625" spans="2:9" x14ac:dyDescent="0.3">
      <c r="B10625" s="285"/>
      <c r="C10625" s="492"/>
      <c r="D10625" s="492"/>
      <c r="E10625" s="492"/>
      <c r="F10625" s="492"/>
      <c r="G10625" s="492"/>
      <c r="H10625" s="199"/>
      <c r="I10625" s="199"/>
    </row>
    <row r="10626" spans="2:9" x14ac:dyDescent="0.3">
      <c r="B10626" s="285"/>
      <c r="C10626" s="492"/>
      <c r="D10626" s="492"/>
      <c r="E10626" s="492"/>
      <c r="F10626" s="492"/>
      <c r="G10626" s="492"/>
      <c r="H10626" s="199"/>
      <c r="I10626" s="199"/>
    </row>
    <row r="10627" spans="2:9" x14ac:dyDescent="0.3">
      <c r="B10627" s="285"/>
      <c r="C10627" s="492"/>
      <c r="D10627" s="492"/>
      <c r="E10627" s="492"/>
      <c r="F10627" s="492"/>
      <c r="G10627" s="492"/>
      <c r="H10627" s="199"/>
      <c r="I10627" s="199"/>
    </row>
    <row r="10628" spans="2:9" x14ac:dyDescent="0.3">
      <c r="B10628" s="285"/>
      <c r="C10628" s="492"/>
      <c r="D10628" s="492"/>
      <c r="E10628" s="492"/>
      <c r="F10628" s="492"/>
      <c r="G10628" s="492"/>
      <c r="H10628" s="199"/>
      <c r="I10628" s="199"/>
    </row>
    <row r="10629" spans="2:9" x14ac:dyDescent="0.3">
      <c r="B10629" s="285"/>
      <c r="C10629" s="492"/>
      <c r="D10629" s="492"/>
      <c r="E10629" s="492"/>
      <c r="F10629" s="492"/>
      <c r="G10629" s="492"/>
      <c r="H10629" s="199"/>
      <c r="I10629" s="199"/>
    </row>
    <row r="10630" spans="2:9" x14ac:dyDescent="0.3">
      <c r="B10630" s="285"/>
      <c r="C10630" s="492"/>
      <c r="D10630" s="492"/>
      <c r="E10630" s="492"/>
      <c r="F10630" s="492"/>
      <c r="G10630" s="492"/>
      <c r="H10630" s="199"/>
      <c r="I10630" s="199"/>
    </row>
    <row r="10631" spans="2:9" x14ac:dyDescent="0.3">
      <c r="B10631" s="285"/>
      <c r="C10631" s="492"/>
      <c r="D10631" s="492"/>
      <c r="E10631" s="492"/>
      <c r="F10631" s="492"/>
      <c r="G10631" s="492"/>
      <c r="H10631" s="199"/>
      <c r="I10631" s="199"/>
    </row>
    <row r="10632" spans="2:9" x14ac:dyDescent="0.3">
      <c r="B10632" s="285"/>
      <c r="C10632" s="492"/>
      <c r="D10632" s="492"/>
      <c r="E10632" s="492"/>
      <c r="F10632" s="492"/>
      <c r="G10632" s="492"/>
      <c r="H10632" s="199"/>
      <c r="I10632" s="199"/>
    </row>
    <row r="10633" spans="2:9" x14ac:dyDescent="0.3">
      <c r="B10633" s="285"/>
      <c r="C10633" s="492"/>
      <c r="D10633" s="492"/>
      <c r="E10633" s="492"/>
      <c r="F10633" s="492"/>
      <c r="G10633" s="492"/>
      <c r="H10633" s="199"/>
      <c r="I10633" s="199"/>
    </row>
    <row r="10634" spans="2:9" x14ac:dyDescent="0.3">
      <c r="B10634" s="285"/>
      <c r="C10634" s="492"/>
      <c r="D10634" s="492"/>
      <c r="E10634" s="492"/>
      <c r="F10634" s="492"/>
      <c r="G10634" s="492"/>
      <c r="H10634" s="199"/>
      <c r="I10634" s="199"/>
    </row>
    <row r="10635" spans="2:9" x14ac:dyDescent="0.3">
      <c r="B10635" s="285"/>
      <c r="C10635" s="492"/>
      <c r="D10635" s="492"/>
      <c r="E10635" s="492"/>
      <c r="F10635" s="492"/>
      <c r="G10635" s="492"/>
      <c r="H10635" s="199"/>
      <c r="I10635" s="199"/>
    </row>
    <row r="10636" spans="2:9" x14ac:dyDescent="0.3">
      <c r="B10636" s="285"/>
      <c r="C10636" s="492"/>
      <c r="D10636" s="492"/>
      <c r="E10636" s="492"/>
      <c r="F10636" s="492"/>
      <c r="G10636" s="492"/>
      <c r="H10636" s="199"/>
      <c r="I10636" s="199"/>
    </row>
    <row r="10637" spans="2:9" x14ac:dyDescent="0.3">
      <c r="B10637" s="285"/>
      <c r="C10637" s="492"/>
      <c r="D10637" s="492"/>
      <c r="E10637" s="492"/>
      <c r="F10637" s="492"/>
      <c r="G10637" s="492"/>
      <c r="H10637" s="199"/>
      <c r="I10637" s="199"/>
    </row>
    <row r="10638" spans="2:9" x14ac:dyDescent="0.3">
      <c r="B10638" s="285"/>
      <c r="C10638" s="492"/>
      <c r="D10638" s="492"/>
      <c r="E10638" s="492"/>
      <c r="F10638" s="492"/>
      <c r="G10638" s="492"/>
      <c r="H10638" s="199"/>
      <c r="I10638" s="199"/>
    </row>
    <row r="10639" spans="2:9" x14ac:dyDescent="0.3">
      <c r="B10639" s="285"/>
      <c r="C10639" s="492"/>
      <c r="D10639" s="492"/>
      <c r="E10639" s="492"/>
      <c r="F10639" s="492"/>
      <c r="G10639" s="492"/>
      <c r="H10639" s="199"/>
      <c r="I10639" s="199"/>
    </row>
    <row r="10640" spans="2:9" x14ac:dyDescent="0.3">
      <c r="B10640" s="285"/>
      <c r="C10640" s="492"/>
      <c r="D10640" s="492"/>
      <c r="E10640" s="492"/>
      <c r="F10640" s="492"/>
      <c r="G10640" s="492"/>
      <c r="H10640" s="199"/>
      <c r="I10640" s="199"/>
    </row>
    <row r="10641" spans="2:9" x14ac:dyDescent="0.3">
      <c r="B10641" s="285"/>
      <c r="C10641" s="492"/>
      <c r="D10641" s="492"/>
      <c r="E10641" s="492"/>
      <c r="F10641" s="492"/>
      <c r="G10641" s="492"/>
      <c r="H10641" s="199"/>
      <c r="I10641" s="199"/>
    </row>
    <row r="10642" spans="2:9" x14ac:dyDescent="0.3">
      <c r="B10642" s="285"/>
      <c r="C10642" s="492"/>
      <c r="D10642" s="492"/>
      <c r="E10642" s="492"/>
      <c r="F10642" s="492"/>
      <c r="G10642" s="492"/>
      <c r="H10642" s="199"/>
      <c r="I10642" s="199"/>
    </row>
    <row r="10643" spans="2:9" x14ac:dyDescent="0.3">
      <c r="B10643" s="285"/>
      <c r="C10643" s="492"/>
      <c r="D10643" s="492"/>
      <c r="E10643" s="492"/>
      <c r="F10643" s="492"/>
      <c r="G10643" s="492"/>
      <c r="H10643" s="199"/>
      <c r="I10643" s="199"/>
    </row>
    <row r="10644" spans="2:9" x14ac:dyDescent="0.3">
      <c r="B10644" s="285"/>
      <c r="C10644" s="492"/>
      <c r="D10644" s="492"/>
      <c r="E10644" s="492"/>
      <c r="F10644" s="492"/>
      <c r="G10644" s="492"/>
      <c r="H10644" s="199"/>
      <c r="I10644" s="199"/>
    </row>
    <row r="10645" spans="2:9" x14ac:dyDescent="0.3">
      <c r="B10645" s="285"/>
      <c r="C10645" s="492"/>
      <c r="D10645" s="492"/>
      <c r="E10645" s="492"/>
      <c r="F10645" s="492"/>
      <c r="G10645" s="492"/>
      <c r="H10645" s="199"/>
      <c r="I10645" s="199"/>
    </row>
    <row r="10646" spans="2:9" x14ac:dyDescent="0.3">
      <c r="B10646" s="285"/>
      <c r="C10646" s="492"/>
      <c r="D10646" s="492"/>
      <c r="E10646" s="492"/>
      <c r="F10646" s="492"/>
      <c r="G10646" s="492"/>
      <c r="H10646" s="199"/>
      <c r="I10646" s="199"/>
    </row>
    <row r="10647" spans="2:9" x14ac:dyDescent="0.3">
      <c r="B10647" s="285"/>
      <c r="C10647" s="492"/>
      <c r="D10647" s="492"/>
      <c r="E10647" s="492"/>
      <c r="F10647" s="492"/>
      <c r="G10647" s="492"/>
      <c r="H10647" s="199"/>
      <c r="I10647" s="199"/>
    </row>
    <row r="10648" spans="2:9" x14ac:dyDescent="0.3">
      <c r="B10648" s="285"/>
      <c r="C10648" s="492"/>
      <c r="D10648" s="492"/>
      <c r="E10648" s="492"/>
      <c r="F10648" s="492"/>
      <c r="G10648" s="492"/>
      <c r="H10648" s="199"/>
      <c r="I10648" s="199"/>
    </row>
    <row r="10649" spans="2:9" x14ac:dyDescent="0.3">
      <c r="B10649" s="285"/>
      <c r="C10649" s="492"/>
      <c r="D10649" s="492"/>
      <c r="E10649" s="492"/>
      <c r="F10649" s="492"/>
      <c r="G10649" s="492"/>
      <c r="H10649" s="199"/>
      <c r="I10649" s="199"/>
    </row>
    <row r="10650" spans="2:9" x14ac:dyDescent="0.3">
      <c r="B10650" s="285"/>
      <c r="C10650" s="492"/>
      <c r="D10650" s="492"/>
      <c r="E10650" s="492"/>
      <c r="F10650" s="492"/>
      <c r="G10650" s="492"/>
      <c r="H10650" s="199"/>
      <c r="I10650" s="199"/>
    </row>
    <row r="10651" spans="2:9" x14ac:dyDescent="0.3">
      <c r="B10651" s="285"/>
      <c r="C10651" s="492"/>
      <c r="D10651" s="492"/>
      <c r="E10651" s="492"/>
      <c r="F10651" s="492"/>
      <c r="G10651" s="492"/>
      <c r="H10651" s="199"/>
      <c r="I10651" s="199"/>
    </row>
    <row r="10652" spans="2:9" x14ac:dyDescent="0.3">
      <c r="B10652" s="285"/>
      <c r="C10652" s="492"/>
      <c r="D10652" s="492"/>
      <c r="E10652" s="492"/>
      <c r="F10652" s="492"/>
      <c r="G10652" s="492"/>
      <c r="H10652" s="199"/>
      <c r="I10652" s="199"/>
    </row>
    <row r="10653" spans="2:9" x14ac:dyDescent="0.3">
      <c r="B10653" s="285"/>
      <c r="C10653" s="492"/>
      <c r="D10653" s="492"/>
      <c r="E10653" s="492"/>
      <c r="F10653" s="492"/>
      <c r="G10653" s="492"/>
      <c r="H10653" s="199"/>
      <c r="I10653" s="199"/>
    </row>
    <row r="10654" spans="2:9" x14ac:dyDescent="0.3">
      <c r="B10654" s="285"/>
      <c r="C10654" s="492"/>
      <c r="D10654" s="492"/>
      <c r="E10654" s="492"/>
      <c r="F10654" s="492"/>
      <c r="G10654" s="492"/>
      <c r="H10654" s="199"/>
      <c r="I10654" s="199"/>
    </row>
    <row r="10655" spans="2:9" x14ac:dyDescent="0.3">
      <c r="B10655" s="285"/>
      <c r="C10655" s="492"/>
      <c r="D10655" s="492"/>
      <c r="E10655" s="492"/>
      <c r="F10655" s="492"/>
      <c r="G10655" s="492"/>
      <c r="H10655" s="199"/>
      <c r="I10655" s="199"/>
    </row>
    <row r="10656" spans="2:9" x14ac:dyDescent="0.3">
      <c r="B10656" s="285"/>
      <c r="C10656" s="492"/>
      <c r="D10656" s="492"/>
      <c r="E10656" s="492"/>
      <c r="F10656" s="492"/>
      <c r="G10656" s="492"/>
      <c r="H10656" s="199"/>
      <c r="I10656" s="199"/>
    </row>
    <row r="10657" spans="2:9" x14ac:dyDescent="0.3">
      <c r="B10657" s="285"/>
      <c r="C10657" s="492"/>
      <c r="D10657" s="492"/>
      <c r="E10657" s="492"/>
      <c r="F10657" s="492"/>
      <c r="G10657" s="492"/>
      <c r="H10657" s="199"/>
      <c r="I10657" s="199"/>
    </row>
    <row r="10658" spans="2:9" x14ac:dyDescent="0.3">
      <c r="B10658" s="285"/>
      <c r="C10658" s="492"/>
      <c r="D10658" s="492"/>
      <c r="E10658" s="492"/>
      <c r="F10658" s="492"/>
      <c r="G10658" s="492"/>
      <c r="H10658" s="199"/>
      <c r="I10658" s="199"/>
    </row>
    <row r="10659" spans="2:9" x14ac:dyDescent="0.3">
      <c r="B10659" s="285"/>
      <c r="C10659" s="492"/>
      <c r="D10659" s="492"/>
      <c r="E10659" s="492"/>
      <c r="F10659" s="492"/>
      <c r="G10659" s="492"/>
      <c r="H10659" s="199"/>
      <c r="I10659" s="199"/>
    </row>
    <row r="10660" spans="2:9" x14ac:dyDescent="0.3">
      <c r="B10660" s="285"/>
      <c r="C10660" s="492"/>
      <c r="D10660" s="492"/>
      <c r="E10660" s="492"/>
      <c r="F10660" s="492"/>
      <c r="G10660" s="492"/>
      <c r="H10660" s="199"/>
      <c r="I10660" s="199"/>
    </row>
    <row r="10661" spans="2:9" x14ac:dyDescent="0.3">
      <c r="B10661" s="285"/>
      <c r="C10661" s="492"/>
      <c r="D10661" s="492"/>
      <c r="E10661" s="492"/>
      <c r="F10661" s="492"/>
      <c r="G10661" s="492"/>
      <c r="H10661" s="199"/>
      <c r="I10661" s="199"/>
    </row>
    <row r="10662" spans="2:9" x14ac:dyDescent="0.3">
      <c r="B10662" s="285"/>
      <c r="C10662" s="492"/>
      <c r="D10662" s="492"/>
      <c r="E10662" s="492"/>
      <c r="F10662" s="492"/>
      <c r="G10662" s="492"/>
      <c r="H10662" s="199"/>
      <c r="I10662" s="199"/>
    </row>
    <row r="10663" spans="2:9" x14ac:dyDescent="0.3">
      <c r="B10663" s="285"/>
      <c r="C10663" s="492"/>
      <c r="D10663" s="492"/>
      <c r="E10663" s="492"/>
      <c r="F10663" s="492"/>
      <c r="G10663" s="492"/>
      <c r="H10663" s="199"/>
      <c r="I10663" s="199"/>
    </row>
    <row r="10664" spans="2:9" x14ac:dyDescent="0.3">
      <c r="B10664" s="285"/>
      <c r="C10664" s="492"/>
      <c r="D10664" s="492"/>
      <c r="E10664" s="492"/>
      <c r="F10664" s="492"/>
      <c r="G10664" s="492"/>
      <c r="H10664" s="199"/>
      <c r="I10664" s="199"/>
    </row>
    <row r="10665" spans="2:9" x14ac:dyDescent="0.3">
      <c r="B10665" s="285"/>
      <c r="C10665" s="492"/>
      <c r="D10665" s="492"/>
      <c r="E10665" s="492"/>
      <c r="F10665" s="492"/>
      <c r="G10665" s="492"/>
      <c r="H10665" s="199"/>
      <c r="I10665" s="199"/>
    </row>
    <row r="10666" spans="2:9" x14ac:dyDescent="0.3">
      <c r="B10666" s="285"/>
      <c r="C10666" s="492"/>
      <c r="D10666" s="492"/>
      <c r="E10666" s="492"/>
      <c r="F10666" s="492"/>
      <c r="G10666" s="492"/>
      <c r="H10666" s="199"/>
      <c r="I10666" s="199"/>
    </row>
    <row r="10667" spans="2:9" x14ac:dyDescent="0.3">
      <c r="B10667" s="285"/>
      <c r="C10667" s="492"/>
      <c r="D10667" s="492"/>
      <c r="E10667" s="492"/>
      <c r="F10667" s="492"/>
      <c r="G10667" s="492"/>
      <c r="H10667" s="199"/>
      <c r="I10667" s="199"/>
    </row>
    <row r="10668" spans="2:9" x14ac:dyDescent="0.3">
      <c r="B10668" s="285"/>
      <c r="C10668" s="492"/>
      <c r="D10668" s="492"/>
      <c r="E10668" s="492"/>
      <c r="F10668" s="492"/>
      <c r="G10668" s="492"/>
      <c r="H10668" s="199"/>
      <c r="I10668" s="199"/>
    </row>
    <row r="10669" spans="2:9" x14ac:dyDescent="0.3">
      <c r="B10669" s="285"/>
      <c r="C10669" s="492"/>
      <c r="D10669" s="492"/>
      <c r="E10669" s="492"/>
      <c r="F10669" s="492"/>
      <c r="G10669" s="492"/>
      <c r="H10669" s="199"/>
      <c r="I10669" s="199"/>
    </row>
    <row r="10670" spans="2:9" x14ac:dyDescent="0.3">
      <c r="B10670" s="285"/>
      <c r="C10670" s="492"/>
      <c r="D10670" s="492"/>
      <c r="E10670" s="492"/>
      <c r="F10670" s="492"/>
      <c r="G10670" s="492"/>
      <c r="H10670" s="199"/>
      <c r="I10670" s="199"/>
    </row>
    <row r="10671" spans="2:9" x14ac:dyDescent="0.3">
      <c r="B10671" s="285"/>
      <c r="C10671" s="492"/>
      <c r="D10671" s="492"/>
      <c r="E10671" s="492"/>
      <c r="F10671" s="492"/>
      <c r="G10671" s="492"/>
      <c r="H10671" s="199"/>
      <c r="I10671" s="199"/>
    </row>
    <row r="10672" spans="2:9" x14ac:dyDescent="0.3">
      <c r="B10672" s="285"/>
      <c r="C10672" s="492"/>
      <c r="D10672" s="492"/>
      <c r="E10672" s="492"/>
      <c r="F10672" s="492"/>
      <c r="G10672" s="492"/>
      <c r="H10672" s="199"/>
      <c r="I10672" s="199"/>
    </row>
    <row r="10673" spans="2:9" x14ac:dyDescent="0.3">
      <c r="B10673" s="285"/>
      <c r="C10673" s="492"/>
      <c r="D10673" s="492"/>
      <c r="E10673" s="492"/>
      <c r="F10673" s="492"/>
      <c r="G10673" s="492"/>
      <c r="H10673" s="199"/>
      <c r="I10673" s="199"/>
    </row>
    <row r="10674" spans="2:9" x14ac:dyDescent="0.3">
      <c r="B10674" s="285"/>
      <c r="C10674" s="492"/>
      <c r="D10674" s="492"/>
      <c r="E10674" s="492"/>
      <c r="F10674" s="492"/>
      <c r="G10674" s="492"/>
      <c r="H10674" s="199"/>
      <c r="I10674" s="199"/>
    </row>
    <row r="10675" spans="2:9" x14ac:dyDescent="0.3">
      <c r="B10675" s="285"/>
      <c r="C10675" s="492"/>
      <c r="D10675" s="492"/>
      <c r="E10675" s="492"/>
      <c r="F10675" s="492"/>
      <c r="G10675" s="492"/>
      <c r="H10675" s="199"/>
      <c r="I10675" s="199"/>
    </row>
    <row r="10676" spans="2:9" x14ac:dyDescent="0.3">
      <c r="B10676" s="285"/>
      <c r="C10676" s="492"/>
      <c r="D10676" s="492"/>
      <c r="E10676" s="492"/>
      <c r="F10676" s="492"/>
      <c r="G10676" s="492"/>
      <c r="H10676" s="199"/>
      <c r="I10676" s="199"/>
    </row>
    <row r="10677" spans="2:9" x14ac:dyDescent="0.3">
      <c r="B10677" s="285"/>
      <c r="C10677" s="492"/>
      <c r="D10677" s="492"/>
      <c r="E10677" s="492"/>
      <c r="F10677" s="492"/>
      <c r="G10677" s="492"/>
      <c r="H10677" s="199"/>
      <c r="I10677" s="199"/>
    </row>
    <row r="10678" spans="2:9" x14ac:dyDescent="0.3">
      <c r="B10678" s="285"/>
      <c r="C10678" s="492"/>
      <c r="D10678" s="492"/>
      <c r="E10678" s="492"/>
      <c r="F10678" s="492"/>
      <c r="G10678" s="492"/>
      <c r="H10678" s="199"/>
      <c r="I10678" s="199"/>
    </row>
    <row r="10679" spans="2:9" x14ac:dyDescent="0.3">
      <c r="B10679" s="285"/>
      <c r="C10679" s="492"/>
      <c r="D10679" s="492"/>
      <c r="E10679" s="492"/>
      <c r="F10679" s="492"/>
      <c r="G10679" s="492"/>
      <c r="H10679" s="199"/>
      <c r="I10679" s="199"/>
    </row>
    <row r="10680" spans="2:9" x14ac:dyDescent="0.3">
      <c r="B10680" s="285"/>
      <c r="C10680" s="492"/>
      <c r="D10680" s="492"/>
      <c r="E10680" s="492"/>
      <c r="F10680" s="492"/>
      <c r="G10680" s="492"/>
      <c r="H10680" s="199"/>
      <c r="I10680" s="199"/>
    </row>
    <row r="10681" spans="2:9" x14ac:dyDescent="0.3">
      <c r="B10681" s="285"/>
      <c r="C10681" s="492"/>
      <c r="D10681" s="492"/>
      <c r="E10681" s="492"/>
      <c r="F10681" s="492"/>
      <c r="G10681" s="492"/>
      <c r="H10681" s="199"/>
      <c r="I10681" s="199"/>
    </row>
    <row r="10682" spans="2:9" x14ac:dyDescent="0.3">
      <c r="B10682" s="285"/>
      <c r="C10682" s="492"/>
      <c r="D10682" s="492"/>
      <c r="E10682" s="492"/>
      <c r="F10682" s="492"/>
      <c r="G10682" s="492"/>
      <c r="H10682" s="199"/>
      <c r="I10682" s="199"/>
    </row>
    <row r="10683" spans="2:9" x14ac:dyDescent="0.3">
      <c r="B10683" s="285"/>
      <c r="C10683" s="492"/>
      <c r="D10683" s="492"/>
      <c r="E10683" s="492"/>
      <c r="F10683" s="492"/>
      <c r="G10683" s="492"/>
      <c r="H10683" s="199"/>
      <c r="I10683" s="199"/>
    </row>
    <row r="10684" spans="2:9" x14ac:dyDescent="0.3">
      <c r="B10684" s="285"/>
      <c r="C10684" s="492"/>
      <c r="D10684" s="492"/>
      <c r="E10684" s="492"/>
      <c r="F10684" s="492"/>
      <c r="G10684" s="492"/>
      <c r="H10684" s="199"/>
      <c r="I10684" s="199"/>
    </row>
    <row r="10685" spans="2:9" x14ac:dyDescent="0.3">
      <c r="B10685" s="285"/>
      <c r="C10685" s="492"/>
      <c r="D10685" s="492"/>
      <c r="E10685" s="492"/>
      <c r="F10685" s="492"/>
      <c r="G10685" s="492"/>
      <c r="H10685" s="199"/>
      <c r="I10685" s="199"/>
    </row>
    <row r="10686" spans="2:9" x14ac:dyDescent="0.3">
      <c r="B10686" s="285"/>
      <c r="C10686" s="492"/>
      <c r="D10686" s="492"/>
      <c r="E10686" s="492"/>
      <c r="F10686" s="492"/>
      <c r="G10686" s="492"/>
      <c r="H10686" s="199"/>
      <c r="I10686" s="199"/>
    </row>
    <row r="10687" spans="2:9" x14ac:dyDescent="0.3">
      <c r="B10687" s="285"/>
      <c r="C10687" s="492"/>
      <c r="D10687" s="492"/>
      <c r="E10687" s="492"/>
      <c r="F10687" s="492"/>
      <c r="G10687" s="492"/>
      <c r="H10687" s="199"/>
      <c r="I10687" s="199"/>
    </row>
    <row r="10688" spans="2:9" x14ac:dyDescent="0.3">
      <c r="B10688" s="285"/>
      <c r="C10688" s="492"/>
      <c r="D10688" s="492"/>
      <c r="E10688" s="492"/>
      <c r="F10688" s="492"/>
      <c r="G10688" s="492"/>
      <c r="H10688" s="199"/>
      <c r="I10688" s="199"/>
    </row>
    <row r="10689" spans="2:9" x14ac:dyDescent="0.3">
      <c r="B10689" s="285"/>
      <c r="C10689" s="492"/>
      <c r="D10689" s="492"/>
      <c r="E10689" s="492"/>
      <c r="F10689" s="492"/>
      <c r="G10689" s="492"/>
      <c r="H10689" s="199"/>
      <c r="I10689" s="199"/>
    </row>
    <row r="10690" spans="2:9" x14ac:dyDescent="0.3">
      <c r="B10690" s="285"/>
      <c r="C10690" s="492"/>
      <c r="D10690" s="492"/>
      <c r="E10690" s="492"/>
      <c r="F10690" s="492"/>
      <c r="G10690" s="492"/>
      <c r="H10690" s="199"/>
      <c r="I10690" s="199"/>
    </row>
    <row r="10691" spans="2:9" x14ac:dyDescent="0.3">
      <c r="B10691" s="285"/>
      <c r="C10691" s="492"/>
      <c r="D10691" s="492"/>
      <c r="E10691" s="492"/>
      <c r="F10691" s="492"/>
      <c r="G10691" s="492"/>
      <c r="H10691" s="199"/>
      <c r="I10691" s="199"/>
    </row>
    <row r="10692" spans="2:9" x14ac:dyDescent="0.3">
      <c r="B10692" s="285"/>
      <c r="C10692" s="492"/>
      <c r="D10692" s="492"/>
      <c r="E10692" s="492"/>
      <c r="F10692" s="492"/>
      <c r="G10692" s="492"/>
      <c r="H10692" s="199"/>
      <c r="I10692" s="199"/>
    </row>
    <row r="10693" spans="2:9" x14ac:dyDescent="0.3">
      <c r="B10693" s="285"/>
      <c r="C10693" s="492"/>
      <c r="D10693" s="492"/>
      <c r="E10693" s="492"/>
      <c r="F10693" s="492"/>
      <c r="G10693" s="492"/>
      <c r="H10693" s="199"/>
      <c r="I10693" s="199"/>
    </row>
    <row r="10694" spans="2:9" x14ac:dyDescent="0.3">
      <c r="B10694" s="285"/>
      <c r="C10694" s="492"/>
      <c r="D10694" s="492"/>
      <c r="E10694" s="492"/>
      <c r="F10694" s="492"/>
      <c r="G10694" s="492"/>
      <c r="H10694" s="199"/>
      <c r="I10694" s="199"/>
    </row>
    <row r="10695" spans="2:9" x14ac:dyDescent="0.3">
      <c r="B10695" s="285"/>
      <c r="C10695" s="492"/>
      <c r="D10695" s="492"/>
      <c r="E10695" s="492"/>
      <c r="F10695" s="492"/>
      <c r="G10695" s="492"/>
      <c r="H10695" s="199"/>
      <c r="I10695" s="199"/>
    </row>
    <row r="10696" spans="2:9" x14ac:dyDescent="0.3">
      <c r="B10696" s="285"/>
      <c r="C10696" s="492"/>
      <c r="D10696" s="492"/>
      <c r="E10696" s="492"/>
      <c r="F10696" s="492"/>
      <c r="G10696" s="492"/>
      <c r="H10696" s="199"/>
      <c r="I10696" s="199"/>
    </row>
    <row r="10697" spans="2:9" x14ac:dyDescent="0.3">
      <c r="B10697" s="285"/>
      <c r="C10697" s="492"/>
      <c r="D10697" s="492"/>
      <c r="E10697" s="492"/>
      <c r="F10697" s="492"/>
      <c r="G10697" s="492"/>
      <c r="H10697" s="199"/>
      <c r="I10697" s="199"/>
    </row>
    <row r="10698" spans="2:9" x14ac:dyDescent="0.3">
      <c r="B10698" s="285"/>
      <c r="C10698" s="492"/>
      <c r="D10698" s="492"/>
      <c r="E10698" s="492"/>
      <c r="F10698" s="492"/>
      <c r="G10698" s="492"/>
      <c r="H10698" s="199"/>
      <c r="I10698" s="199"/>
    </row>
    <row r="10699" spans="2:9" x14ac:dyDescent="0.3">
      <c r="B10699" s="285"/>
      <c r="C10699" s="492"/>
      <c r="D10699" s="492"/>
      <c r="E10699" s="492"/>
      <c r="F10699" s="492"/>
      <c r="G10699" s="492"/>
      <c r="H10699" s="199"/>
      <c r="I10699" s="199"/>
    </row>
    <row r="10700" spans="2:9" x14ac:dyDescent="0.3">
      <c r="B10700" s="285"/>
      <c r="C10700" s="492"/>
      <c r="D10700" s="492"/>
      <c r="E10700" s="492"/>
      <c r="F10700" s="492"/>
      <c r="G10700" s="492"/>
      <c r="H10700" s="199"/>
      <c r="I10700" s="199"/>
    </row>
    <row r="10701" spans="2:9" x14ac:dyDescent="0.3">
      <c r="B10701" s="285"/>
      <c r="C10701" s="492"/>
      <c r="D10701" s="492"/>
      <c r="E10701" s="492"/>
      <c r="F10701" s="492"/>
      <c r="G10701" s="492"/>
      <c r="H10701" s="199"/>
      <c r="I10701" s="199"/>
    </row>
    <row r="10702" spans="2:9" x14ac:dyDescent="0.3">
      <c r="B10702" s="285"/>
      <c r="C10702" s="492"/>
      <c r="D10702" s="492"/>
      <c r="E10702" s="492"/>
      <c r="F10702" s="492"/>
      <c r="G10702" s="492"/>
      <c r="H10702" s="199"/>
      <c r="I10702" s="199"/>
    </row>
    <row r="10703" spans="2:9" x14ac:dyDescent="0.3">
      <c r="B10703" s="285"/>
      <c r="C10703" s="492"/>
      <c r="D10703" s="492"/>
      <c r="E10703" s="492"/>
      <c r="F10703" s="492"/>
      <c r="G10703" s="492"/>
      <c r="H10703" s="199"/>
      <c r="I10703" s="199"/>
    </row>
    <row r="10704" spans="2:9" x14ac:dyDescent="0.3">
      <c r="B10704" s="285"/>
      <c r="C10704" s="492"/>
      <c r="D10704" s="492"/>
      <c r="E10704" s="492"/>
      <c r="F10704" s="492"/>
      <c r="G10704" s="492"/>
      <c r="H10704" s="199"/>
      <c r="I10704" s="199"/>
    </row>
    <row r="10705" spans="2:9" x14ac:dyDescent="0.3">
      <c r="B10705" s="285"/>
      <c r="C10705" s="492"/>
      <c r="D10705" s="492"/>
      <c r="E10705" s="492"/>
      <c r="F10705" s="492"/>
      <c r="G10705" s="492"/>
      <c r="H10705" s="199"/>
      <c r="I10705" s="199"/>
    </row>
    <row r="10706" spans="2:9" x14ac:dyDescent="0.3">
      <c r="B10706" s="285"/>
      <c r="C10706" s="492"/>
      <c r="D10706" s="492"/>
      <c r="E10706" s="492"/>
      <c r="F10706" s="492"/>
      <c r="G10706" s="492"/>
      <c r="H10706" s="199"/>
      <c r="I10706" s="199"/>
    </row>
    <row r="10707" spans="2:9" x14ac:dyDescent="0.3">
      <c r="B10707" s="285"/>
      <c r="C10707" s="492"/>
      <c r="D10707" s="492"/>
      <c r="E10707" s="492"/>
      <c r="F10707" s="492"/>
      <c r="G10707" s="492"/>
      <c r="H10707" s="199"/>
      <c r="I10707" s="199"/>
    </row>
    <row r="10708" spans="2:9" x14ac:dyDescent="0.3">
      <c r="B10708" s="285"/>
      <c r="C10708" s="492"/>
      <c r="D10708" s="492"/>
      <c r="E10708" s="492"/>
      <c r="F10708" s="492"/>
      <c r="G10708" s="492"/>
      <c r="H10708" s="199"/>
      <c r="I10708" s="199"/>
    </row>
    <row r="10709" spans="2:9" x14ac:dyDescent="0.3">
      <c r="B10709" s="285"/>
      <c r="C10709" s="492"/>
      <c r="D10709" s="492"/>
      <c r="E10709" s="492"/>
      <c r="F10709" s="492"/>
      <c r="G10709" s="492"/>
      <c r="H10709" s="199"/>
      <c r="I10709" s="199"/>
    </row>
    <row r="10710" spans="2:9" x14ac:dyDescent="0.3">
      <c r="B10710" s="285"/>
      <c r="C10710" s="492"/>
      <c r="D10710" s="492"/>
      <c r="E10710" s="492"/>
      <c r="F10710" s="492"/>
      <c r="G10710" s="492"/>
      <c r="H10710" s="199"/>
      <c r="I10710" s="199"/>
    </row>
    <row r="10711" spans="2:9" x14ac:dyDescent="0.3">
      <c r="B10711" s="285"/>
      <c r="C10711" s="492"/>
      <c r="D10711" s="492"/>
      <c r="E10711" s="492"/>
      <c r="F10711" s="492"/>
      <c r="G10711" s="492"/>
      <c r="H10711" s="199"/>
      <c r="I10711" s="199"/>
    </row>
    <row r="10712" spans="2:9" x14ac:dyDescent="0.3">
      <c r="B10712" s="285"/>
      <c r="C10712" s="492"/>
      <c r="D10712" s="492"/>
      <c r="E10712" s="492"/>
      <c r="F10712" s="492"/>
      <c r="G10712" s="492"/>
      <c r="H10712" s="199"/>
      <c r="I10712" s="199"/>
    </row>
    <row r="10713" spans="2:9" x14ac:dyDescent="0.3">
      <c r="B10713" s="285"/>
      <c r="C10713" s="492"/>
      <c r="D10713" s="492"/>
      <c r="E10713" s="492"/>
      <c r="F10713" s="492"/>
      <c r="G10713" s="492"/>
      <c r="H10713" s="199"/>
      <c r="I10713" s="199"/>
    </row>
    <row r="10714" spans="2:9" x14ac:dyDescent="0.3">
      <c r="B10714" s="285"/>
      <c r="C10714" s="492"/>
      <c r="D10714" s="492"/>
      <c r="E10714" s="492"/>
      <c r="F10714" s="492"/>
      <c r="G10714" s="492"/>
      <c r="H10714" s="199"/>
      <c r="I10714" s="199"/>
    </row>
    <row r="10715" spans="2:9" x14ac:dyDescent="0.3">
      <c r="B10715" s="285"/>
      <c r="C10715" s="492"/>
      <c r="D10715" s="492"/>
      <c r="E10715" s="492"/>
      <c r="F10715" s="492"/>
      <c r="G10715" s="492"/>
      <c r="H10715" s="199"/>
      <c r="I10715" s="199"/>
    </row>
    <row r="10716" spans="2:9" x14ac:dyDescent="0.3">
      <c r="B10716" s="285"/>
      <c r="C10716" s="492"/>
      <c r="D10716" s="492"/>
      <c r="E10716" s="492"/>
      <c r="F10716" s="492"/>
      <c r="G10716" s="492"/>
      <c r="H10716" s="199"/>
      <c r="I10716" s="199"/>
    </row>
    <row r="10717" spans="2:9" x14ac:dyDescent="0.3">
      <c r="B10717" s="285"/>
      <c r="C10717" s="492"/>
      <c r="D10717" s="492"/>
      <c r="E10717" s="492"/>
      <c r="F10717" s="492"/>
      <c r="G10717" s="492"/>
      <c r="H10717" s="199"/>
      <c r="I10717" s="199"/>
    </row>
    <row r="10718" spans="2:9" x14ac:dyDescent="0.3">
      <c r="B10718" s="285"/>
      <c r="C10718" s="492"/>
      <c r="D10718" s="492"/>
      <c r="E10718" s="492"/>
      <c r="F10718" s="492"/>
      <c r="G10718" s="492"/>
      <c r="H10718" s="199"/>
      <c r="I10718" s="199"/>
    </row>
    <row r="10719" spans="2:9" x14ac:dyDescent="0.3">
      <c r="B10719" s="285"/>
      <c r="C10719" s="492"/>
      <c r="D10719" s="492"/>
      <c r="E10719" s="492"/>
      <c r="F10719" s="492"/>
      <c r="G10719" s="492"/>
      <c r="H10719" s="199"/>
      <c r="I10719" s="199"/>
    </row>
    <row r="10720" spans="2:9" x14ac:dyDescent="0.3">
      <c r="B10720" s="285"/>
      <c r="C10720" s="492"/>
      <c r="D10720" s="492"/>
      <c r="E10720" s="492"/>
      <c r="F10720" s="492"/>
      <c r="G10720" s="492"/>
      <c r="H10720" s="199"/>
      <c r="I10720" s="199"/>
    </row>
    <row r="10721" spans="2:9" x14ac:dyDescent="0.3">
      <c r="B10721" s="285"/>
      <c r="C10721" s="492"/>
      <c r="D10721" s="492"/>
      <c r="E10721" s="492"/>
      <c r="F10721" s="492"/>
      <c r="G10721" s="492"/>
      <c r="H10721" s="199"/>
      <c r="I10721" s="199"/>
    </row>
    <row r="10722" spans="2:9" x14ac:dyDescent="0.3">
      <c r="B10722" s="285"/>
      <c r="C10722" s="492"/>
      <c r="D10722" s="492"/>
      <c r="E10722" s="492"/>
      <c r="F10722" s="492"/>
      <c r="G10722" s="492"/>
      <c r="H10722" s="199"/>
      <c r="I10722" s="199"/>
    </row>
    <row r="10723" spans="2:9" x14ac:dyDescent="0.3">
      <c r="B10723" s="285"/>
      <c r="C10723" s="492"/>
      <c r="D10723" s="492"/>
      <c r="E10723" s="492"/>
      <c r="F10723" s="492"/>
      <c r="G10723" s="492"/>
      <c r="H10723" s="199"/>
      <c r="I10723" s="199"/>
    </row>
    <row r="10724" spans="2:9" x14ac:dyDescent="0.3">
      <c r="B10724" s="285"/>
      <c r="C10724" s="492"/>
      <c r="D10724" s="492"/>
      <c r="E10724" s="492"/>
      <c r="F10724" s="492"/>
      <c r="G10724" s="492"/>
      <c r="H10724" s="199"/>
      <c r="I10724" s="199"/>
    </row>
    <row r="10725" spans="2:9" x14ac:dyDescent="0.3">
      <c r="B10725" s="285"/>
      <c r="C10725" s="492"/>
      <c r="D10725" s="492"/>
      <c r="E10725" s="492"/>
      <c r="F10725" s="492"/>
      <c r="G10725" s="492"/>
      <c r="H10725" s="199"/>
      <c r="I10725" s="199"/>
    </row>
    <row r="10726" spans="2:9" x14ac:dyDescent="0.3">
      <c r="B10726" s="285"/>
      <c r="C10726" s="492"/>
      <c r="D10726" s="492"/>
      <c r="E10726" s="492"/>
      <c r="F10726" s="492"/>
      <c r="G10726" s="492"/>
      <c r="H10726" s="199"/>
      <c r="I10726" s="199"/>
    </row>
    <row r="10727" spans="2:9" x14ac:dyDescent="0.3">
      <c r="B10727" s="285"/>
      <c r="C10727" s="492"/>
      <c r="D10727" s="492"/>
      <c r="E10727" s="492"/>
      <c r="F10727" s="492"/>
      <c r="G10727" s="492"/>
      <c r="H10727" s="199"/>
      <c r="I10727" s="199"/>
    </row>
    <row r="10728" spans="2:9" x14ac:dyDescent="0.3">
      <c r="B10728" s="285"/>
      <c r="C10728" s="492"/>
      <c r="D10728" s="492"/>
      <c r="E10728" s="492"/>
      <c r="F10728" s="492"/>
      <c r="G10728" s="492"/>
      <c r="H10728" s="199"/>
      <c r="I10728" s="199"/>
    </row>
    <row r="10729" spans="2:9" x14ac:dyDescent="0.3">
      <c r="B10729" s="285"/>
      <c r="C10729" s="492"/>
      <c r="D10729" s="492"/>
      <c r="E10729" s="492"/>
      <c r="F10729" s="492"/>
      <c r="G10729" s="492"/>
      <c r="H10729" s="199"/>
      <c r="I10729" s="199"/>
    </row>
    <row r="10730" spans="2:9" x14ac:dyDescent="0.3">
      <c r="B10730" s="285"/>
      <c r="C10730" s="492"/>
      <c r="D10730" s="492"/>
      <c r="E10730" s="492"/>
      <c r="F10730" s="492"/>
      <c r="G10730" s="492"/>
      <c r="H10730" s="199"/>
      <c r="I10730" s="199"/>
    </row>
    <row r="10731" spans="2:9" x14ac:dyDescent="0.3">
      <c r="B10731" s="285"/>
      <c r="C10731" s="492"/>
      <c r="D10731" s="492"/>
      <c r="E10731" s="492"/>
      <c r="F10731" s="492"/>
      <c r="G10731" s="492"/>
      <c r="H10731" s="199"/>
      <c r="I10731" s="199"/>
    </row>
    <row r="10732" spans="2:9" x14ac:dyDescent="0.3">
      <c r="B10732" s="285"/>
      <c r="C10732" s="492"/>
      <c r="D10732" s="492"/>
      <c r="E10732" s="492"/>
      <c r="F10732" s="492"/>
      <c r="G10732" s="492"/>
      <c r="H10732" s="199"/>
      <c r="I10732" s="199"/>
    </row>
    <row r="10733" spans="2:9" x14ac:dyDescent="0.3">
      <c r="B10733" s="285"/>
      <c r="C10733" s="492"/>
      <c r="D10733" s="492"/>
      <c r="E10733" s="492"/>
      <c r="F10733" s="492"/>
      <c r="G10733" s="492"/>
      <c r="H10733" s="199"/>
      <c r="I10733" s="199"/>
    </row>
    <row r="10734" spans="2:9" x14ac:dyDescent="0.3">
      <c r="B10734" s="285"/>
      <c r="C10734" s="492"/>
      <c r="D10734" s="492"/>
      <c r="E10734" s="492"/>
      <c r="F10734" s="492"/>
      <c r="G10734" s="492"/>
      <c r="H10734" s="199"/>
      <c r="I10734" s="199"/>
    </row>
    <row r="10735" spans="2:9" x14ac:dyDescent="0.3">
      <c r="B10735" s="285"/>
      <c r="C10735" s="492"/>
      <c r="D10735" s="492"/>
      <c r="E10735" s="492"/>
      <c r="F10735" s="492"/>
      <c r="G10735" s="492"/>
      <c r="H10735" s="199"/>
      <c r="I10735" s="199"/>
    </row>
    <row r="10736" spans="2:9" x14ac:dyDescent="0.3">
      <c r="B10736" s="285"/>
      <c r="C10736" s="492"/>
      <c r="D10736" s="492"/>
      <c r="E10736" s="492"/>
      <c r="F10736" s="492"/>
      <c r="G10736" s="492"/>
      <c r="H10736" s="199"/>
      <c r="I10736" s="199"/>
    </row>
    <row r="10737" spans="2:9" x14ac:dyDescent="0.3">
      <c r="B10737" s="285"/>
      <c r="C10737" s="492"/>
      <c r="D10737" s="492"/>
      <c r="E10737" s="492"/>
      <c r="F10737" s="492"/>
      <c r="G10737" s="492"/>
      <c r="H10737" s="199"/>
      <c r="I10737" s="199"/>
    </row>
    <row r="10738" spans="2:9" x14ac:dyDescent="0.3">
      <c r="B10738" s="285"/>
      <c r="C10738" s="492"/>
      <c r="D10738" s="492"/>
      <c r="E10738" s="492"/>
      <c r="F10738" s="492"/>
      <c r="G10738" s="492"/>
      <c r="H10738" s="199"/>
      <c r="I10738" s="199"/>
    </row>
    <row r="10739" spans="2:9" x14ac:dyDescent="0.3">
      <c r="B10739" s="285"/>
      <c r="C10739" s="492"/>
      <c r="D10739" s="492"/>
      <c r="E10739" s="492"/>
      <c r="F10739" s="492"/>
      <c r="G10739" s="492"/>
      <c r="H10739" s="199"/>
      <c r="I10739" s="199"/>
    </row>
    <row r="10740" spans="2:9" x14ac:dyDescent="0.3">
      <c r="B10740" s="285"/>
      <c r="C10740" s="492"/>
      <c r="D10740" s="492"/>
      <c r="E10740" s="492"/>
      <c r="F10740" s="492"/>
      <c r="G10740" s="492"/>
      <c r="H10740" s="199"/>
      <c r="I10740" s="199"/>
    </row>
    <row r="10741" spans="2:9" x14ac:dyDescent="0.3">
      <c r="B10741" s="285"/>
      <c r="C10741" s="492"/>
      <c r="D10741" s="492"/>
      <c r="E10741" s="492"/>
      <c r="F10741" s="492"/>
      <c r="G10741" s="492"/>
      <c r="H10741" s="199"/>
      <c r="I10741" s="199"/>
    </row>
    <row r="10742" spans="2:9" x14ac:dyDescent="0.3">
      <c r="B10742" s="285"/>
      <c r="C10742" s="492"/>
      <c r="D10742" s="492"/>
      <c r="E10742" s="492"/>
      <c r="F10742" s="492"/>
      <c r="G10742" s="492"/>
      <c r="H10742" s="199"/>
      <c r="I10742" s="199"/>
    </row>
    <row r="10743" spans="2:9" x14ac:dyDescent="0.3">
      <c r="B10743" s="285"/>
      <c r="C10743" s="492"/>
      <c r="D10743" s="492"/>
      <c r="E10743" s="492"/>
      <c r="F10743" s="492"/>
      <c r="G10743" s="492"/>
      <c r="H10743" s="199"/>
      <c r="I10743" s="199"/>
    </row>
    <row r="10744" spans="2:9" x14ac:dyDescent="0.3">
      <c r="B10744" s="285"/>
      <c r="C10744" s="492"/>
      <c r="D10744" s="492"/>
      <c r="E10744" s="492"/>
      <c r="F10744" s="492"/>
      <c r="G10744" s="492"/>
      <c r="H10744" s="199"/>
      <c r="I10744" s="199"/>
    </row>
    <row r="10745" spans="2:9" x14ac:dyDescent="0.3">
      <c r="B10745" s="285"/>
      <c r="C10745" s="492"/>
      <c r="D10745" s="492"/>
      <c r="E10745" s="492"/>
      <c r="F10745" s="492"/>
      <c r="G10745" s="492"/>
      <c r="H10745" s="199"/>
      <c r="I10745" s="199"/>
    </row>
    <row r="10746" spans="2:9" x14ac:dyDescent="0.3">
      <c r="B10746" s="285"/>
      <c r="C10746" s="492"/>
      <c r="D10746" s="492"/>
      <c r="E10746" s="492"/>
      <c r="F10746" s="492"/>
      <c r="G10746" s="492"/>
      <c r="H10746" s="199"/>
      <c r="I10746" s="199"/>
    </row>
    <row r="10747" spans="2:9" x14ac:dyDescent="0.3">
      <c r="B10747" s="285"/>
      <c r="C10747" s="492"/>
      <c r="D10747" s="492"/>
      <c r="E10747" s="492"/>
      <c r="F10747" s="492"/>
      <c r="G10747" s="492"/>
      <c r="H10747" s="199"/>
      <c r="I10747" s="199"/>
    </row>
    <row r="10748" spans="2:9" x14ac:dyDescent="0.3">
      <c r="B10748" s="285"/>
      <c r="C10748" s="492"/>
      <c r="D10748" s="492"/>
      <c r="E10748" s="492"/>
      <c r="F10748" s="492"/>
      <c r="G10748" s="492"/>
      <c r="H10748" s="199"/>
      <c r="I10748" s="199"/>
    </row>
    <row r="10749" spans="2:9" x14ac:dyDescent="0.3">
      <c r="B10749" s="285"/>
      <c r="C10749" s="492"/>
      <c r="D10749" s="492"/>
      <c r="E10749" s="492"/>
      <c r="F10749" s="492"/>
      <c r="G10749" s="492"/>
      <c r="H10749" s="199"/>
      <c r="I10749" s="199"/>
    </row>
    <row r="10750" spans="2:9" x14ac:dyDescent="0.3">
      <c r="B10750" s="285"/>
      <c r="C10750" s="492"/>
      <c r="D10750" s="492"/>
      <c r="E10750" s="492"/>
      <c r="F10750" s="492"/>
      <c r="G10750" s="492"/>
      <c r="H10750" s="199"/>
      <c r="I10750" s="199"/>
    </row>
    <row r="10751" spans="2:9" x14ac:dyDescent="0.3">
      <c r="B10751" s="285"/>
      <c r="C10751" s="492"/>
      <c r="D10751" s="492"/>
      <c r="E10751" s="492"/>
      <c r="F10751" s="492"/>
      <c r="G10751" s="492"/>
      <c r="H10751" s="199"/>
      <c r="I10751" s="199"/>
    </row>
    <row r="10752" spans="2:9" x14ac:dyDescent="0.3">
      <c r="B10752" s="285"/>
      <c r="C10752" s="492"/>
      <c r="D10752" s="492"/>
      <c r="E10752" s="492"/>
      <c r="F10752" s="492"/>
      <c r="G10752" s="492"/>
      <c r="H10752" s="199"/>
      <c r="I10752" s="199"/>
    </row>
    <row r="10753" spans="2:9" x14ac:dyDescent="0.3">
      <c r="B10753" s="285"/>
      <c r="C10753" s="492"/>
      <c r="D10753" s="492"/>
      <c r="E10753" s="492"/>
      <c r="F10753" s="492"/>
      <c r="G10753" s="492"/>
      <c r="H10753" s="199"/>
      <c r="I10753" s="199"/>
    </row>
    <row r="10754" spans="2:9" x14ac:dyDescent="0.3">
      <c r="B10754" s="285"/>
      <c r="C10754" s="492"/>
      <c r="D10754" s="492"/>
      <c r="E10754" s="492"/>
      <c r="F10754" s="492"/>
      <c r="G10754" s="492"/>
      <c r="H10754" s="199"/>
      <c r="I10754" s="199"/>
    </row>
    <row r="10755" spans="2:9" x14ac:dyDescent="0.3">
      <c r="B10755" s="285"/>
      <c r="C10755" s="492"/>
      <c r="D10755" s="492"/>
      <c r="E10755" s="492"/>
      <c r="F10755" s="492"/>
      <c r="G10755" s="492"/>
      <c r="H10755" s="199"/>
      <c r="I10755" s="199"/>
    </row>
    <row r="10756" spans="2:9" x14ac:dyDescent="0.3">
      <c r="B10756" s="285"/>
      <c r="C10756" s="492"/>
      <c r="D10756" s="492"/>
      <c r="E10756" s="492"/>
      <c r="F10756" s="492"/>
      <c r="G10756" s="492"/>
      <c r="H10756" s="199"/>
      <c r="I10756" s="199"/>
    </row>
    <row r="10757" spans="2:9" x14ac:dyDescent="0.3">
      <c r="B10757" s="285"/>
      <c r="C10757" s="492"/>
      <c r="D10757" s="492"/>
      <c r="E10757" s="492"/>
      <c r="F10757" s="492"/>
      <c r="G10757" s="492"/>
      <c r="H10757" s="199"/>
      <c r="I10757" s="199"/>
    </row>
    <row r="10758" spans="2:9" x14ac:dyDescent="0.3">
      <c r="B10758" s="285"/>
      <c r="C10758" s="492"/>
      <c r="D10758" s="492"/>
      <c r="E10758" s="492"/>
      <c r="F10758" s="492"/>
      <c r="G10758" s="492"/>
      <c r="H10758" s="199"/>
      <c r="I10758" s="199"/>
    </row>
    <row r="10759" spans="2:9" x14ac:dyDescent="0.3">
      <c r="B10759" s="285"/>
      <c r="C10759" s="492"/>
      <c r="D10759" s="492"/>
      <c r="E10759" s="492"/>
      <c r="F10759" s="492"/>
      <c r="G10759" s="492"/>
      <c r="H10759" s="199"/>
      <c r="I10759" s="199"/>
    </row>
    <row r="10760" spans="2:9" x14ac:dyDescent="0.3">
      <c r="B10760" s="285"/>
      <c r="C10760" s="492"/>
      <c r="D10760" s="492"/>
      <c r="E10760" s="492"/>
      <c r="F10760" s="492"/>
      <c r="G10760" s="492"/>
      <c r="H10760" s="199"/>
      <c r="I10760" s="199"/>
    </row>
    <row r="10761" spans="2:9" x14ac:dyDescent="0.3">
      <c r="B10761" s="285"/>
      <c r="C10761" s="492"/>
      <c r="D10761" s="492"/>
      <c r="E10761" s="492"/>
      <c r="F10761" s="492"/>
      <c r="G10761" s="492"/>
      <c r="H10761" s="199"/>
      <c r="I10761" s="199"/>
    </row>
    <row r="10762" spans="2:9" x14ac:dyDescent="0.3">
      <c r="B10762" s="285"/>
      <c r="C10762" s="492"/>
      <c r="D10762" s="492"/>
      <c r="E10762" s="492"/>
      <c r="F10762" s="492"/>
      <c r="G10762" s="492"/>
      <c r="H10762" s="199"/>
      <c r="I10762" s="199"/>
    </row>
    <row r="10763" spans="2:9" x14ac:dyDescent="0.3">
      <c r="B10763" s="285"/>
      <c r="C10763" s="492"/>
      <c r="D10763" s="492"/>
      <c r="E10763" s="492"/>
      <c r="F10763" s="492"/>
      <c r="G10763" s="492"/>
      <c r="H10763" s="199"/>
      <c r="I10763" s="199"/>
    </row>
    <row r="10764" spans="2:9" x14ac:dyDescent="0.3">
      <c r="B10764" s="285"/>
      <c r="C10764" s="492"/>
      <c r="D10764" s="492"/>
      <c r="E10764" s="492"/>
      <c r="F10764" s="492"/>
      <c r="G10764" s="492"/>
      <c r="H10764" s="199"/>
      <c r="I10764" s="199"/>
    </row>
    <row r="10765" spans="2:9" x14ac:dyDescent="0.3">
      <c r="B10765" s="285"/>
      <c r="C10765" s="492"/>
      <c r="D10765" s="492"/>
      <c r="E10765" s="492"/>
      <c r="F10765" s="492"/>
      <c r="G10765" s="492"/>
      <c r="H10765" s="199"/>
      <c r="I10765" s="199"/>
    </row>
    <row r="10766" spans="2:9" x14ac:dyDescent="0.3">
      <c r="B10766" s="285"/>
      <c r="C10766" s="492"/>
      <c r="D10766" s="492"/>
      <c r="E10766" s="492"/>
      <c r="F10766" s="492"/>
      <c r="G10766" s="492"/>
      <c r="H10766" s="199"/>
      <c r="I10766" s="199"/>
    </row>
    <row r="10767" spans="2:9" x14ac:dyDescent="0.3">
      <c r="B10767" s="285"/>
      <c r="C10767" s="492"/>
      <c r="D10767" s="492"/>
      <c r="E10767" s="492"/>
      <c r="F10767" s="492"/>
      <c r="G10767" s="492"/>
      <c r="H10767" s="199"/>
      <c r="I10767" s="199"/>
    </row>
    <row r="10768" spans="2:9" x14ac:dyDescent="0.3">
      <c r="B10768" s="285"/>
      <c r="C10768" s="492"/>
      <c r="D10768" s="492"/>
      <c r="E10768" s="492"/>
      <c r="F10768" s="492"/>
      <c r="G10768" s="492"/>
      <c r="H10768" s="199"/>
      <c r="I10768" s="199"/>
    </row>
    <row r="10769" spans="2:9" x14ac:dyDescent="0.3">
      <c r="B10769" s="285"/>
      <c r="C10769" s="492"/>
      <c r="D10769" s="492"/>
      <c r="E10769" s="492"/>
      <c r="F10769" s="492"/>
      <c r="G10769" s="492"/>
      <c r="H10769" s="199"/>
      <c r="I10769" s="199"/>
    </row>
    <row r="10770" spans="2:9" x14ac:dyDescent="0.3">
      <c r="B10770" s="285"/>
      <c r="C10770" s="492"/>
      <c r="D10770" s="492"/>
      <c r="E10770" s="492"/>
      <c r="F10770" s="492"/>
      <c r="G10770" s="492"/>
      <c r="H10770" s="199"/>
      <c r="I10770" s="199"/>
    </row>
    <row r="10771" spans="2:9" x14ac:dyDescent="0.3">
      <c r="B10771" s="285"/>
      <c r="C10771" s="492"/>
      <c r="D10771" s="492"/>
      <c r="E10771" s="492"/>
      <c r="F10771" s="492"/>
      <c r="G10771" s="492"/>
      <c r="H10771" s="199"/>
      <c r="I10771" s="199"/>
    </row>
    <row r="10772" spans="2:9" x14ac:dyDescent="0.3">
      <c r="B10772" s="285"/>
      <c r="C10772" s="492"/>
      <c r="D10772" s="492"/>
      <c r="E10772" s="492"/>
      <c r="F10772" s="492"/>
      <c r="G10772" s="492"/>
      <c r="H10772" s="199"/>
      <c r="I10772" s="199"/>
    </row>
    <row r="10773" spans="2:9" x14ac:dyDescent="0.3">
      <c r="B10773" s="285"/>
      <c r="C10773" s="492"/>
      <c r="D10773" s="492"/>
      <c r="E10773" s="492"/>
      <c r="F10773" s="492"/>
      <c r="G10773" s="492"/>
      <c r="H10773" s="199"/>
      <c r="I10773" s="199"/>
    </row>
    <row r="10774" spans="2:9" x14ac:dyDescent="0.3">
      <c r="B10774" s="285"/>
      <c r="C10774" s="492"/>
      <c r="D10774" s="492"/>
      <c r="E10774" s="492"/>
      <c r="F10774" s="492"/>
      <c r="G10774" s="492"/>
      <c r="H10774" s="199"/>
      <c r="I10774" s="199"/>
    </row>
    <row r="10775" spans="2:9" x14ac:dyDescent="0.3">
      <c r="B10775" s="285"/>
      <c r="C10775" s="492"/>
      <c r="D10775" s="492"/>
      <c r="E10775" s="492"/>
      <c r="F10775" s="492"/>
      <c r="G10775" s="492"/>
      <c r="H10775" s="199"/>
      <c r="I10775" s="199"/>
    </row>
    <row r="10776" spans="2:9" x14ac:dyDescent="0.3">
      <c r="B10776" s="285"/>
      <c r="C10776" s="492"/>
      <c r="D10776" s="492"/>
      <c r="E10776" s="492"/>
      <c r="F10776" s="492"/>
      <c r="G10776" s="492"/>
      <c r="H10776" s="199"/>
      <c r="I10776" s="199"/>
    </row>
    <row r="10777" spans="2:9" x14ac:dyDescent="0.3">
      <c r="B10777" s="285"/>
      <c r="C10777" s="492"/>
      <c r="D10777" s="492"/>
      <c r="E10777" s="492"/>
      <c r="F10777" s="492"/>
      <c r="G10777" s="492"/>
      <c r="H10777" s="199"/>
      <c r="I10777" s="199"/>
    </row>
    <row r="10778" spans="2:9" x14ac:dyDescent="0.3">
      <c r="B10778" s="285"/>
      <c r="C10778" s="492"/>
      <c r="D10778" s="492"/>
      <c r="E10778" s="492"/>
      <c r="F10778" s="492"/>
      <c r="G10778" s="492"/>
      <c r="H10778" s="199"/>
      <c r="I10778" s="199"/>
    </row>
    <row r="10779" spans="2:9" x14ac:dyDescent="0.3">
      <c r="B10779" s="285"/>
      <c r="C10779" s="492"/>
      <c r="D10779" s="492"/>
      <c r="E10779" s="492"/>
      <c r="F10779" s="492"/>
      <c r="G10779" s="492"/>
      <c r="H10779" s="199"/>
      <c r="I10779" s="199"/>
    </row>
    <row r="10780" spans="2:9" x14ac:dyDescent="0.3">
      <c r="B10780" s="285"/>
      <c r="C10780" s="492"/>
      <c r="D10780" s="492"/>
      <c r="E10780" s="492"/>
      <c r="F10780" s="492"/>
      <c r="G10780" s="492"/>
      <c r="H10780" s="199"/>
      <c r="I10780" s="199"/>
    </row>
    <row r="10781" spans="2:9" x14ac:dyDescent="0.3">
      <c r="B10781" s="285"/>
      <c r="C10781" s="492"/>
      <c r="D10781" s="492"/>
      <c r="E10781" s="492"/>
      <c r="F10781" s="492"/>
      <c r="G10781" s="492"/>
      <c r="H10781" s="199"/>
      <c r="I10781" s="199"/>
    </row>
    <row r="10782" spans="2:9" x14ac:dyDescent="0.3">
      <c r="B10782" s="285"/>
      <c r="C10782" s="492"/>
      <c r="D10782" s="492"/>
      <c r="E10782" s="492"/>
      <c r="F10782" s="492"/>
      <c r="G10782" s="492"/>
      <c r="H10782" s="199"/>
      <c r="I10782" s="199"/>
    </row>
    <row r="10783" spans="2:9" x14ac:dyDescent="0.3">
      <c r="B10783" s="285"/>
      <c r="C10783" s="492"/>
      <c r="D10783" s="492"/>
      <c r="E10783" s="492"/>
      <c r="F10783" s="492"/>
      <c r="G10783" s="492"/>
      <c r="H10783" s="199"/>
      <c r="I10783" s="199"/>
    </row>
    <row r="10784" spans="2:9" x14ac:dyDescent="0.3">
      <c r="B10784" s="285"/>
      <c r="C10784" s="492"/>
      <c r="D10784" s="492"/>
      <c r="E10784" s="492"/>
      <c r="F10784" s="492"/>
      <c r="G10784" s="492"/>
      <c r="H10784" s="199"/>
      <c r="I10784" s="199"/>
    </row>
    <row r="10785" spans="2:9" x14ac:dyDescent="0.3">
      <c r="B10785" s="285"/>
      <c r="C10785" s="492"/>
      <c r="D10785" s="492"/>
      <c r="E10785" s="492"/>
      <c r="F10785" s="492"/>
      <c r="G10785" s="492"/>
      <c r="H10785" s="199"/>
      <c r="I10785" s="199"/>
    </row>
    <row r="10786" spans="2:9" x14ac:dyDescent="0.3">
      <c r="B10786" s="285"/>
      <c r="C10786" s="492"/>
      <c r="D10786" s="492"/>
      <c r="E10786" s="492"/>
      <c r="F10786" s="492"/>
      <c r="G10786" s="492"/>
      <c r="H10786" s="199"/>
      <c r="I10786" s="199"/>
    </row>
    <row r="10787" spans="2:9" x14ac:dyDescent="0.3">
      <c r="B10787" s="285"/>
      <c r="C10787" s="492"/>
      <c r="D10787" s="492"/>
      <c r="E10787" s="492"/>
      <c r="F10787" s="492"/>
      <c r="G10787" s="492"/>
      <c r="H10787" s="199"/>
      <c r="I10787" s="199"/>
    </row>
    <row r="10788" spans="2:9" x14ac:dyDescent="0.3">
      <c r="B10788" s="285"/>
      <c r="C10788" s="492"/>
      <c r="D10788" s="492"/>
      <c r="E10788" s="492"/>
      <c r="F10788" s="492"/>
      <c r="G10788" s="492"/>
      <c r="H10788" s="199"/>
      <c r="I10788" s="199"/>
    </row>
    <row r="10789" spans="2:9" x14ac:dyDescent="0.3">
      <c r="B10789" s="285"/>
      <c r="C10789" s="492"/>
      <c r="D10789" s="492"/>
      <c r="E10789" s="492"/>
      <c r="F10789" s="492"/>
      <c r="G10789" s="492"/>
      <c r="H10789" s="199"/>
      <c r="I10789" s="199"/>
    </row>
    <row r="10790" spans="2:9" x14ac:dyDescent="0.3">
      <c r="B10790" s="285"/>
      <c r="C10790" s="492"/>
      <c r="D10790" s="492"/>
      <c r="E10790" s="492"/>
      <c r="F10790" s="492"/>
      <c r="G10790" s="492"/>
      <c r="H10790" s="199"/>
      <c r="I10790" s="199"/>
    </row>
    <row r="10791" spans="2:9" x14ac:dyDescent="0.3">
      <c r="B10791" s="285"/>
      <c r="C10791" s="492"/>
      <c r="D10791" s="492"/>
      <c r="E10791" s="492"/>
      <c r="F10791" s="492"/>
      <c r="G10791" s="492"/>
      <c r="H10791" s="199"/>
      <c r="I10791" s="199"/>
    </row>
    <row r="10792" spans="2:9" x14ac:dyDescent="0.3">
      <c r="B10792" s="285"/>
      <c r="C10792" s="492"/>
      <c r="D10792" s="492"/>
      <c r="E10792" s="492"/>
      <c r="F10792" s="492"/>
      <c r="G10792" s="492"/>
      <c r="H10792" s="199"/>
      <c r="I10792" s="199"/>
    </row>
    <row r="10793" spans="2:9" x14ac:dyDescent="0.3">
      <c r="B10793" s="285"/>
      <c r="C10793" s="492"/>
      <c r="D10793" s="492"/>
      <c r="E10793" s="492"/>
      <c r="F10793" s="492"/>
      <c r="G10793" s="492"/>
      <c r="H10793" s="199"/>
      <c r="I10793" s="199"/>
    </row>
    <row r="10794" spans="2:9" x14ac:dyDescent="0.3">
      <c r="B10794" s="285"/>
      <c r="C10794" s="492"/>
      <c r="D10794" s="492"/>
      <c r="E10794" s="492"/>
      <c r="F10794" s="492"/>
      <c r="G10794" s="492"/>
      <c r="H10794" s="199"/>
      <c r="I10794" s="199"/>
    </row>
    <row r="10795" spans="2:9" x14ac:dyDescent="0.3">
      <c r="B10795" s="285"/>
      <c r="C10795" s="492"/>
      <c r="D10795" s="492"/>
      <c r="E10795" s="492"/>
      <c r="F10795" s="492"/>
      <c r="G10795" s="492"/>
      <c r="H10795" s="199"/>
      <c r="I10795" s="199"/>
    </row>
    <row r="10796" spans="2:9" x14ac:dyDescent="0.3">
      <c r="B10796" s="285"/>
      <c r="C10796" s="492"/>
      <c r="D10796" s="492"/>
      <c r="E10796" s="492"/>
      <c r="F10796" s="492"/>
      <c r="G10796" s="492"/>
      <c r="H10796" s="199"/>
      <c r="I10796" s="199"/>
    </row>
    <row r="10797" spans="2:9" x14ac:dyDescent="0.3">
      <c r="B10797" s="285"/>
      <c r="C10797" s="492"/>
      <c r="D10797" s="492"/>
      <c r="E10797" s="492"/>
      <c r="F10797" s="492"/>
      <c r="G10797" s="492"/>
      <c r="H10797" s="199"/>
      <c r="I10797" s="199"/>
    </row>
    <row r="10798" spans="2:9" x14ac:dyDescent="0.3">
      <c r="B10798" s="285"/>
      <c r="C10798" s="492"/>
      <c r="D10798" s="492"/>
      <c r="E10798" s="492"/>
      <c r="F10798" s="492"/>
      <c r="G10798" s="492"/>
      <c r="H10798" s="199"/>
      <c r="I10798" s="199"/>
    </row>
    <row r="10799" spans="2:9" x14ac:dyDescent="0.3">
      <c r="B10799" s="285"/>
      <c r="C10799" s="492"/>
      <c r="D10799" s="492"/>
      <c r="E10799" s="492"/>
      <c r="F10799" s="492"/>
      <c r="G10799" s="492"/>
      <c r="H10799" s="199"/>
      <c r="I10799" s="199"/>
    </row>
    <row r="10800" spans="2:9" x14ac:dyDescent="0.3">
      <c r="B10800" s="285"/>
      <c r="C10800" s="492"/>
      <c r="D10800" s="492"/>
      <c r="E10800" s="492"/>
      <c r="F10800" s="492"/>
      <c r="G10800" s="492"/>
      <c r="H10800" s="199"/>
      <c r="I10800" s="199"/>
    </row>
    <row r="10801" spans="2:9" x14ac:dyDescent="0.3">
      <c r="B10801" s="285"/>
      <c r="C10801" s="492"/>
      <c r="D10801" s="492"/>
      <c r="E10801" s="492"/>
      <c r="F10801" s="492"/>
      <c r="G10801" s="492"/>
      <c r="H10801" s="199"/>
      <c r="I10801" s="199"/>
    </row>
    <row r="10802" spans="2:9" x14ac:dyDescent="0.3">
      <c r="B10802" s="285"/>
      <c r="C10802" s="492"/>
      <c r="D10802" s="492"/>
      <c r="E10802" s="492"/>
      <c r="F10802" s="492"/>
      <c r="G10802" s="492"/>
      <c r="H10802" s="199"/>
      <c r="I10802" s="199"/>
    </row>
    <row r="10803" spans="2:9" x14ac:dyDescent="0.3">
      <c r="B10803" s="285"/>
      <c r="C10803" s="492"/>
      <c r="D10803" s="492"/>
      <c r="E10803" s="492"/>
      <c r="F10803" s="492"/>
      <c r="G10803" s="492"/>
      <c r="H10803" s="199"/>
      <c r="I10803" s="199"/>
    </row>
    <row r="10804" spans="2:9" x14ac:dyDescent="0.3">
      <c r="B10804" s="285"/>
      <c r="C10804" s="492"/>
      <c r="D10804" s="492"/>
      <c r="E10804" s="492"/>
      <c r="F10804" s="492"/>
      <c r="G10804" s="492"/>
      <c r="H10804" s="199"/>
      <c r="I10804" s="199"/>
    </row>
    <row r="10805" spans="2:9" x14ac:dyDescent="0.3">
      <c r="B10805" s="285"/>
      <c r="C10805" s="492"/>
      <c r="D10805" s="492"/>
      <c r="E10805" s="492"/>
      <c r="F10805" s="492"/>
      <c r="G10805" s="492"/>
      <c r="H10805" s="199"/>
      <c r="I10805" s="199"/>
    </row>
    <row r="10806" spans="2:9" x14ac:dyDescent="0.3">
      <c r="B10806" s="285"/>
      <c r="C10806" s="492"/>
      <c r="D10806" s="492"/>
      <c r="E10806" s="492"/>
      <c r="F10806" s="492"/>
      <c r="G10806" s="492"/>
      <c r="H10806" s="199"/>
      <c r="I10806" s="199"/>
    </row>
    <row r="10807" spans="2:9" x14ac:dyDescent="0.3">
      <c r="B10807" s="285"/>
      <c r="C10807" s="492"/>
      <c r="D10807" s="492"/>
      <c r="E10807" s="492"/>
      <c r="F10807" s="492"/>
      <c r="G10807" s="492"/>
      <c r="H10807" s="199"/>
      <c r="I10807" s="199"/>
    </row>
    <row r="10808" spans="2:9" x14ac:dyDescent="0.3">
      <c r="B10808" s="285"/>
      <c r="C10808" s="492"/>
      <c r="D10808" s="492"/>
      <c r="E10808" s="492"/>
      <c r="F10808" s="492"/>
      <c r="G10808" s="492"/>
      <c r="H10808" s="199"/>
      <c r="I10808" s="199"/>
    </row>
    <row r="10809" spans="2:9" x14ac:dyDescent="0.3">
      <c r="B10809" s="285"/>
      <c r="C10809" s="492"/>
      <c r="D10809" s="492"/>
      <c r="E10809" s="492"/>
      <c r="F10809" s="492"/>
      <c r="G10809" s="492"/>
      <c r="H10809" s="199"/>
      <c r="I10809" s="199"/>
    </row>
    <row r="10810" spans="2:9" x14ac:dyDescent="0.3">
      <c r="B10810" s="285"/>
      <c r="C10810" s="492"/>
      <c r="D10810" s="492"/>
      <c r="E10810" s="492"/>
      <c r="F10810" s="492"/>
      <c r="G10810" s="492"/>
      <c r="H10810" s="199"/>
      <c r="I10810" s="199"/>
    </row>
    <row r="10811" spans="2:9" x14ac:dyDescent="0.3">
      <c r="B10811" s="285"/>
      <c r="C10811" s="492"/>
      <c r="D10811" s="492"/>
      <c r="E10811" s="492"/>
      <c r="F10811" s="492"/>
      <c r="G10811" s="492"/>
      <c r="H10811" s="199"/>
      <c r="I10811" s="199"/>
    </row>
    <row r="10812" spans="2:9" x14ac:dyDescent="0.3">
      <c r="B10812" s="285"/>
      <c r="C10812" s="492"/>
      <c r="D10812" s="492"/>
      <c r="E10812" s="492"/>
      <c r="F10812" s="492"/>
      <c r="G10812" s="492"/>
      <c r="H10812" s="199"/>
      <c r="I10812" s="199"/>
    </row>
    <row r="10813" spans="2:9" x14ac:dyDescent="0.3">
      <c r="B10813" s="285"/>
      <c r="C10813" s="492"/>
      <c r="D10813" s="492"/>
      <c r="E10813" s="492"/>
      <c r="F10813" s="492"/>
      <c r="G10813" s="492"/>
      <c r="H10813" s="199"/>
      <c r="I10813" s="199"/>
    </row>
    <row r="10814" spans="2:9" x14ac:dyDescent="0.3">
      <c r="B10814" s="285"/>
      <c r="C10814" s="492"/>
      <c r="D10814" s="492"/>
      <c r="E10814" s="492"/>
      <c r="F10814" s="492"/>
      <c r="G10814" s="492"/>
      <c r="H10814" s="199"/>
      <c r="I10814" s="199"/>
    </row>
    <row r="10815" spans="2:9" x14ac:dyDescent="0.3">
      <c r="B10815" s="285"/>
      <c r="C10815" s="492"/>
      <c r="D10815" s="492"/>
      <c r="E10815" s="492"/>
      <c r="F10815" s="492"/>
      <c r="G10815" s="492"/>
      <c r="H10815" s="199"/>
      <c r="I10815" s="199"/>
    </row>
    <row r="10816" spans="2:9" x14ac:dyDescent="0.3">
      <c r="B10816" s="285"/>
      <c r="C10816" s="492"/>
      <c r="D10816" s="492"/>
      <c r="E10816" s="492"/>
      <c r="F10816" s="492"/>
      <c r="G10816" s="492"/>
      <c r="H10816" s="199"/>
      <c r="I10816" s="199"/>
    </row>
    <row r="10817" spans="2:9" x14ac:dyDescent="0.3">
      <c r="B10817" s="285"/>
      <c r="C10817" s="492"/>
      <c r="D10817" s="492"/>
      <c r="E10817" s="492"/>
      <c r="F10817" s="492"/>
      <c r="G10817" s="492"/>
      <c r="H10817" s="199"/>
      <c r="I10817" s="199"/>
    </row>
    <row r="10818" spans="2:9" x14ac:dyDescent="0.3">
      <c r="B10818" s="285"/>
      <c r="C10818" s="492"/>
      <c r="D10818" s="492"/>
      <c r="E10818" s="492"/>
      <c r="F10818" s="492"/>
      <c r="G10818" s="492"/>
      <c r="H10818" s="199"/>
      <c r="I10818" s="199"/>
    </row>
    <row r="10819" spans="2:9" x14ac:dyDescent="0.3">
      <c r="B10819" s="285"/>
      <c r="C10819" s="492"/>
      <c r="D10819" s="492"/>
      <c r="E10819" s="492"/>
      <c r="F10819" s="492"/>
      <c r="G10819" s="492"/>
      <c r="H10819" s="199"/>
      <c r="I10819" s="199"/>
    </row>
    <row r="10820" spans="2:9" x14ac:dyDescent="0.3">
      <c r="B10820" s="285"/>
      <c r="C10820" s="492"/>
      <c r="D10820" s="492"/>
      <c r="E10820" s="492"/>
      <c r="F10820" s="492"/>
      <c r="G10820" s="492"/>
      <c r="H10820" s="199"/>
      <c r="I10820" s="199"/>
    </row>
    <row r="10821" spans="2:9" x14ac:dyDescent="0.3">
      <c r="B10821" s="285"/>
      <c r="C10821" s="492"/>
      <c r="D10821" s="492"/>
      <c r="E10821" s="492"/>
      <c r="F10821" s="492"/>
      <c r="G10821" s="492"/>
      <c r="H10821" s="199"/>
      <c r="I10821" s="199"/>
    </row>
    <row r="10822" spans="2:9" x14ac:dyDescent="0.3">
      <c r="B10822" s="285"/>
      <c r="C10822" s="492"/>
      <c r="D10822" s="492"/>
      <c r="E10822" s="492"/>
      <c r="F10822" s="492"/>
      <c r="G10822" s="492"/>
      <c r="H10822" s="199"/>
      <c r="I10822" s="199"/>
    </row>
    <row r="10823" spans="2:9" x14ac:dyDescent="0.3">
      <c r="B10823" s="285"/>
      <c r="C10823" s="492"/>
      <c r="D10823" s="492"/>
      <c r="E10823" s="492"/>
      <c r="F10823" s="492"/>
      <c r="G10823" s="492"/>
      <c r="H10823" s="199"/>
      <c r="I10823" s="199"/>
    </row>
    <row r="10824" spans="2:9" x14ac:dyDescent="0.3">
      <c r="B10824" s="285"/>
      <c r="C10824" s="492"/>
      <c r="D10824" s="492"/>
      <c r="E10824" s="492"/>
      <c r="F10824" s="492"/>
      <c r="G10824" s="492"/>
      <c r="H10824" s="199"/>
      <c r="I10824" s="199"/>
    </row>
    <row r="10825" spans="2:9" x14ac:dyDescent="0.3">
      <c r="B10825" s="285"/>
      <c r="C10825" s="492"/>
      <c r="D10825" s="492"/>
      <c r="E10825" s="492"/>
      <c r="F10825" s="492"/>
      <c r="G10825" s="492"/>
      <c r="H10825" s="199"/>
      <c r="I10825" s="199"/>
    </row>
    <row r="10826" spans="2:9" x14ac:dyDescent="0.3">
      <c r="B10826" s="285"/>
      <c r="C10826" s="492"/>
      <c r="D10826" s="492"/>
      <c r="E10826" s="492"/>
      <c r="F10826" s="492"/>
      <c r="G10826" s="492"/>
      <c r="H10826" s="199"/>
      <c r="I10826" s="199"/>
    </row>
    <row r="10827" spans="2:9" x14ac:dyDescent="0.3">
      <c r="B10827" s="285"/>
      <c r="C10827" s="492"/>
      <c r="D10827" s="492"/>
      <c r="E10827" s="492"/>
      <c r="F10827" s="492"/>
      <c r="G10827" s="492"/>
      <c r="H10827" s="199"/>
      <c r="I10827" s="199"/>
    </row>
    <row r="10828" spans="2:9" x14ac:dyDescent="0.3">
      <c r="B10828" s="285"/>
      <c r="C10828" s="492"/>
      <c r="D10828" s="492"/>
      <c r="E10828" s="492"/>
      <c r="F10828" s="492"/>
      <c r="G10828" s="492"/>
      <c r="H10828" s="199"/>
      <c r="I10828" s="199"/>
    </row>
    <row r="10829" spans="2:9" x14ac:dyDescent="0.3">
      <c r="B10829" s="285"/>
      <c r="C10829" s="492"/>
      <c r="D10829" s="492"/>
      <c r="E10829" s="492"/>
      <c r="F10829" s="492"/>
      <c r="G10829" s="492"/>
      <c r="H10829" s="199"/>
      <c r="I10829" s="199"/>
    </row>
    <row r="10830" spans="2:9" x14ac:dyDescent="0.3">
      <c r="B10830" s="285"/>
      <c r="C10830" s="492"/>
      <c r="D10830" s="492"/>
      <c r="E10830" s="492"/>
      <c r="F10830" s="492"/>
      <c r="G10830" s="492"/>
      <c r="H10830" s="199"/>
      <c r="I10830" s="199"/>
    </row>
    <row r="10831" spans="2:9" x14ac:dyDescent="0.3">
      <c r="B10831" s="285"/>
      <c r="C10831" s="492"/>
      <c r="D10831" s="492"/>
      <c r="E10831" s="492"/>
      <c r="F10831" s="492"/>
      <c r="G10831" s="492"/>
      <c r="H10831" s="199"/>
      <c r="I10831" s="199"/>
    </row>
    <row r="10832" spans="2:9" x14ac:dyDescent="0.3">
      <c r="B10832" s="285"/>
      <c r="C10832" s="492"/>
      <c r="D10832" s="492"/>
      <c r="E10832" s="492"/>
      <c r="F10832" s="492"/>
      <c r="G10832" s="492"/>
      <c r="H10832" s="199"/>
      <c r="I10832" s="199"/>
    </row>
    <row r="10833" spans="2:9" x14ac:dyDescent="0.3">
      <c r="B10833" s="285"/>
      <c r="C10833" s="492"/>
      <c r="D10833" s="492"/>
      <c r="E10833" s="492"/>
      <c r="F10833" s="492"/>
      <c r="G10833" s="492"/>
      <c r="H10833" s="199"/>
      <c r="I10833" s="199"/>
    </row>
    <row r="10834" spans="2:9" x14ac:dyDescent="0.3">
      <c r="B10834" s="285"/>
      <c r="C10834" s="492"/>
      <c r="D10834" s="492"/>
      <c r="E10834" s="492"/>
      <c r="F10834" s="492"/>
      <c r="G10834" s="492"/>
      <c r="H10834" s="199"/>
      <c r="I10834" s="199"/>
    </row>
    <row r="10835" spans="2:9" x14ac:dyDescent="0.3">
      <c r="B10835" s="285"/>
      <c r="C10835" s="492"/>
      <c r="D10835" s="492"/>
      <c r="E10835" s="492"/>
      <c r="F10835" s="492"/>
      <c r="G10835" s="492"/>
      <c r="H10835" s="199"/>
      <c r="I10835" s="199"/>
    </row>
    <row r="10836" spans="2:9" x14ac:dyDescent="0.3">
      <c r="B10836" s="285"/>
      <c r="C10836" s="492"/>
      <c r="D10836" s="492"/>
      <c r="E10836" s="492"/>
      <c r="F10836" s="492"/>
      <c r="G10836" s="492"/>
      <c r="H10836" s="199"/>
      <c r="I10836" s="199"/>
    </row>
    <row r="10837" spans="2:9" x14ac:dyDescent="0.3">
      <c r="B10837" s="285"/>
      <c r="C10837" s="492"/>
      <c r="D10837" s="492"/>
      <c r="E10837" s="492"/>
      <c r="F10837" s="492"/>
      <c r="G10837" s="492"/>
      <c r="H10837" s="199"/>
      <c r="I10837" s="199"/>
    </row>
    <row r="10838" spans="2:9" x14ac:dyDescent="0.3">
      <c r="B10838" s="285"/>
      <c r="C10838" s="492"/>
      <c r="D10838" s="492"/>
      <c r="E10838" s="492"/>
      <c r="F10838" s="492"/>
      <c r="G10838" s="492"/>
      <c r="H10838" s="199"/>
      <c r="I10838" s="199"/>
    </row>
    <row r="10839" spans="2:9" x14ac:dyDescent="0.3">
      <c r="B10839" s="285"/>
      <c r="C10839" s="492"/>
      <c r="D10839" s="492"/>
      <c r="E10839" s="492"/>
      <c r="F10839" s="492"/>
      <c r="G10839" s="492"/>
      <c r="H10839" s="199"/>
      <c r="I10839" s="199"/>
    </row>
    <row r="10840" spans="2:9" x14ac:dyDescent="0.3">
      <c r="B10840" s="285"/>
      <c r="C10840" s="492"/>
      <c r="D10840" s="492"/>
      <c r="E10840" s="492"/>
      <c r="F10840" s="492"/>
      <c r="G10840" s="492"/>
      <c r="H10840" s="199"/>
      <c r="I10840" s="199"/>
    </row>
    <row r="10841" spans="2:9" x14ac:dyDescent="0.3">
      <c r="B10841" s="285"/>
      <c r="C10841" s="492"/>
      <c r="D10841" s="492"/>
      <c r="E10841" s="492"/>
      <c r="F10841" s="492"/>
      <c r="G10841" s="492"/>
      <c r="H10841" s="199"/>
      <c r="I10841" s="199"/>
    </row>
    <row r="10842" spans="2:9" x14ac:dyDescent="0.3">
      <c r="B10842" s="285"/>
      <c r="C10842" s="492"/>
      <c r="D10842" s="492"/>
      <c r="E10842" s="492"/>
      <c r="F10842" s="492"/>
      <c r="G10842" s="492"/>
      <c r="H10842" s="199"/>
      <c r="I10842" s="199"/>
    </row>
    <row r="10843" spans="2:9" x14ac:dyDescent="0.3">
      <c r="B10843" s="285"/>
      <c r="C10843" s="492"/>
      <c r="D10843" s="492"/>
      <c r="E10843" s="492"/>
      <c r="F10843" s="492"/>
      <c r="G10843" s="492"/>
      <c r="H10843" s="199"/>
      <c r="I10843" s="199"/>
    </row>
    <row r="10844" spans="2:9" x14ac:dyDescent="0.3">
      <c r="B10844" s="285"/>
      <c r="C10844" s="492"/>
      <c r="D10844" s="492"/>
      <c r="E10844" s="492"/>
      <c r="F10844" s="492"/>
      <c r="G10844" s="492"/>
      <c r="H10844" s="199"/>
      <c r="I10844" s="199"/>
    </row>
    <row r="10845" spans="2:9" x14ac:dyDescent="0.3">
      <c r="B10845" s="285"/>
      <c r="C10845" s="492"/>
      <c r="D10845" s="492"/>
      <c r="E10845" s="492"/>
      <c r="F10845" s="492"/>
      <c r="G10845" s="492"/>
      <c r="H10845" s="199"/>
      <c r="I10845" s="199"/>
    </row>
    <row r="10846" spans="2:9" x14ac:dyDescent="0.3">
      <c r="B10846" s="285"/>
      <c r="C10846" s="492"/>
      <c r="D10846" s="492"/>
      <c r="E10846" s="492"/>
      <c r="F10846" s="492"/>
      <c r="G10846" s="492"/>
      <c r="H10846" s="199"/>
      <c r="I10846" s="199"/>
    </row>
    <row r="10847" spans="2:9" x14ac:dyDescent="0.3">
      <c r="B10847" s="285"/>
      <c r="C10847" s="492"/>
      <c r="D10847" s="492"/>
      <c r="E10847" s="492"/>
      <c r="F10847" s="492"/>
      <c r="G10847" s="492"/>
      <c r="H10847" s="199"/>
      <c r="I10847" s="199"/>
    </row>
    <row r="10848" spans="2:9" x14ac:dyDescent="0.3">
      <c r="B10848" s="285"/>
      <c r="C10848" s="492"/>
      <c r="D10848" s="492"/>
      <c r="E10848" s="492"/>
      <c r="F10848" s="492"/>
      <c r="G10848" s="492"/>
      <c r="H10848" s="199"/>
      <c r="I10848" s="199"/>
    </row>
    <row r="10849" spans="2:9" x14ac:dyDescent="0.3">
      <c r="B10849" s="285"/>
      <c r="C10849" s="492"/>
      <c r="D10849" s="492"/>
      <c r="E10849" s="492"/>
      <c r="F10849" s="492"/>
      <c r="G10849" s="492"/>
      <c r="H10849" s="199"/>
      <c r="I10849" s="199"/>
    </row>
    <row r="10850" spans="2:9" x14ac:dyDescent="0.3">
      <c r="B10850" s="285"/>
      <c r="C10850" s="492"/>
      <c r="D10850" s="492"/>
      <c r="E10850" s="492"/>
      <c r="F10850" s="492"/>
      <c r="G10850" s="492"/>
      <c r="H10850" s="199"/>
      <c r="I10850" s="199"/>
    </row>
    <row r="10851" spans="2:9" x14ac:dyDescent="0.3">
      <c r="B10851" s="285"/>
      <c r="C10851" s="492"/>
      <c r="D10851" s="492"/>
      <c r="E10851" s="492"/>
      <c r="F10851" s="492"/>
      <c r="G10851" s="492"/>
      <c r="H10851" s="199"/>
      <c r="I10851" s="199"/>
    </row>
    <row r="10852" spans="2:9" x14ac:dyDescent="0.3">
      <c r="B10852" s="285"/>
      <c r="C10852" s="492"/>
      <c r="D10852" s="492"/>
      <c r="E10852" s="492"/>
      <c r="F10852" s="492"/>
      <c r="G10852" s="492"/>
      <c r="H10852" s="199"/>
      <c r="I10852" s="199"/>
    </row>
    <row r="10853" spans="2:9" x14ac:dyDescent="0.3">
      <c r="B10853" s="285"/>
      <c r="C10853" s="492"/>
      <c r="D10853" s="492"/>
      <c r="E10853" s="492"/>
      <c r="F10853" s="492"/>
      <c r="G10853" s="492"/>
      <c r="H10853" s="199"/>
      <c r="I10853" s="199"/>
    </row>
    <row r="10854" spans="2:9" x14ac:dyDescent="0.3">
      <c r="B10854" s="285"/>
      <c r="C10854" s="492"/>
      <c r="D10854" s="492"/>
      <c r="E10854" s="492"/>
      <c r="F10854" s="492"/>
      <c r="G10854" s="492"/>
      <c r="H10854" s="199"/>
      <c r="I10854" s="199"/>
    </row>
    <row r="10855" spans="2:9" x14ac:dyDescent="0.3">
      <c r="B10855" s="285"/>
      <c r="C10855" s="492"/>
      <c r="D10855" s="492"/>
      <c r="E10855" s="492"/>
      <c r="F10855" s="492"/>
      <c r="G10855" s="492"/>
      <c r="H10855" s="199"/>
      <c r="I10855" s="199"/>
    </row>
    <row r="10856" spans="2:9" x14ac:dyDescent="0.3">
      <c r="B10856" s="285"/>
      <c r="C10856" s="492"/>
      <c r="D10856" s="492"/>
      <c r="E10856" s="492"/>
      <c r="F10856" s="492"/>
      <c r="G10856" s="492"/>
      <c r="H10856" s="199"/>
      <c r="I10856" s="199"/>
    </row>
    <row r="10857" spans="2:9" x14ac:dyDescent="0.3">
      <c r="B10857" s="285"/>
      <c r="C10857" s="492"/>
      <c r="D10857" s="492"/>
      <c r="E10857" s="492"/>
      <c r="F10857" s="492"/>
      <c r="G10857" s="492"/>
      <c r="H10857" s="199"/>
      <c r="I10857" s="199"/>
    </row>
    <row r="10858" spans="2:9" x14ac:dyDescent="0.3">
      <c r="B10858" s="285"/>
      <c r="C10858" s="492"/>
      <c r="D10858" s="492"/>
      <c r="E10858" s="492"/>
      <c r="F10858" s="492"/>
      <c r="G10858" s="492"/>
      <c r="H10858" s="199"/>
      <c r="I10858" s="199"/>
    </row>
    <row r="10859" spans="2:9" x14ac:dyDescent="0.3">
      <c r="B10859" s="285"/>
      <c r="C10859" s="492"/>
      <c r="D10859" s="492"/>
      <c r="E10859" s="492"/>
      <c r="F10859" s="492"/>
      <c r="G10859" s="492"/>
      <c r="H10859" s="199"/>
      <c r="I10859" s="199"/>
    </row>
    <row r="10860" spans="2:9" x14ac:dyDescent="0.3">
      <c r="B10860" s="285"/>
      <c r="C10860" s="492"/>
      <c r="D10860" s="492"/>
      <c r="E10860" s="492"/>
      <c r="F10860" s="492"/>
      <c r="G10860" s="492"/>
      <c r="H10860" s="199"/>
      <c r="I10860" s="199"/>
    </row>
    <row r="10861" spans="2:9" x14ac:dyDescent="0.3">
      <c r="B10861" s="285"/>
      <c r="C10861" s="492"/>
      <c r="D10861" s="492"/>
      <c r="E10861" s="492"/>
      <c r="F10861" s="492"/>
      <c r="G10861" s="492"/>
      <c r="H10861" s="199"/>
      <c r="I10861" s="199"/>
    </row>
    <row r="10862" spans="2:9" x14ac:dyDescent="0.3">
      <c r="B10862" s="285"/>
      <c r="C10862" s="492"/>
      <c r="D10862" s="492"/>
      <c r="E10862" s="492"/>
      <c r="F10862" s="492"/>
      <c r="G10862" s="492"/>
      <c r="H10862" s="199"/>
      <c r="I10862" s="199"/>
    </row>
    <row r="10863" spans="2:9" x14ac:dyDescent="0.3">
      <c r="B10863" s="285"/>
      <c r="C10863" s="492"/>
      <c r="D10863" s="492"/>
      <c r="E10863" s="492"/>
      <c r="F10863" s="492"/>
      <c r="G10863" s="492"/>
      <c r="H10863" s="199"/>
      <c r="I10863" s="199"/>
    </row>
    <row r="10864" spans="2:9" x14ac:dyDescent="0.3">
      <c r="B10864" s="285"/>
      <c r="C10864" s="492"/>
      <c r="D10864" s="492"/>
      <c r="E10864" s="492"/>
      <c r="F10864" s="492"/>
      <c r="G10864" s="492"/>
      <c r="H10864" s="199"/>
      <c r="I10864" s="199"/>
    </row>
    <row r="10865" spans="2:9" x14ac:dyDescent="0.3">
      <c r="B10865" s="285"/>
      <c r="C10865" s="492"/>
      <c r="D10865" s="492"/>
      <c r="E10865" s="492"/>
      <c r="F10865" s="492"/>
      <c r="G10865" s="492"/>
      <c r="H10865" s="199"/>
      <c r="I10865" s="199"/>
    </row>
    <row r="10866" spans="2:9" x14ac:dyDescent="0.3">
      <c r="B10866" s="285"/>
      <c r="C10866" s="492"/>
      <c r="D10866" s="492"/>
      <c r="E10866" s="492"/>
      <c r="F10866" s="492"/>
      <c r="G10866" s="492"/>
      <c r="H10866" s="199"/>
      <c r="I10866" s="199"/>
    </row>
    <row r="10867" spans="2:9" x14ac:dyDescent="0.3">
      <c r="B10867" s="285"/>
      <c r="C10867" s="492"/>
      <c r="D10867" s="492"/>
      <c r="E10867" s="492"/>
      <c r="F10867" s="492"/>
      <c r="G10867" s="492"/>
      <c r="H10867" s="199"/>
      <c r="I10867" s="199"/>
    </row>
    <row r="10868" spans="2:9" x14ac:dyDescent="0.3">
      <c r="B10868" s="285"/>
      <c r="C10868" s="492"/>
      <c r="D10868" s="492"/>
      <c r="E10868" s="492"/>
      <c r="F10868" s="492"/>
      <c r="G10868" s="492"/>
      <c r="H10868" s="199"/>
      <c r="I10868" s="199"/>
    </row>
    <row r="10869" spans="2:9" x14ac:dyDescent="0.3">
      <c r="B10869" s="285"/>
      <c r="C10869" s="492"/>
      <c r="D10869" s="492"/>
      <c r="E10869" s="492"/>
      <c r="F10869" s="492"/>
      <c r="G10869" s="492"/>
      <c r="H10869" s="199"/>
      <c r="I10869" s="199"/>
    </row>
    <row r="10870" spans="2:9" x14ac:dyDescent="0.3">
      <c r="B10870" s="285"/>
      <c r="C10870" s="492"/>
      <c r="D10870" s="492"/>
      <c r="E10870" s="492"/>
      <c r="F10870" s="492"/>
      <c r="G10870" s="492"/>
      <c r="H10870" s="199"/>
      <c r="I10870" s="199"/>
    </row>
    <row r="10871" spans="2:9" x14ac:dyDescent="0.3">
      <c r="B10871" s="285"/>
      <c r="C10871" s="492"/>
      <c r="D10871" s="492"/>
      <c r="E10871" s="492"/>
      <c r="F10871" s="492"/>
      <c r="G10871" s="492"/>
      <c r="H10871" s="199"/>
      <c r="I10871" s="199"/>
    </row>
    <row r="10872" spans="2:9" x14ac:dyDescent="0.3">
      <c r="B10872" s="285"/>
      <c r="C10872" s="492"/>
      <c r="D10872" s="492"/>
      <c r="E10872" s="492"/>
      <c r="F10872" s="492"/>
      <c r="G10872" s="492"/>
      <c r="H10872" s="199"/>
      <c r="I10872" s="199"/>
    </row>
    <row r="10873" spans="2:9" x14ac:dyDescent="0.3">
      <c r="B10873" s="285"/>
      <c r="C10873" s="492"/>
      <c r="D10873" s="492"/>
      <c r="E10873" s="492"/>
      <c r="F10873" s="492"/>
      <c r="G10873" s="492"/>
      <c r="H10873" s="199"/>
      <c r="I10873" s="199"/>
    </row>
    <row r="10874" spans="2:9" x14ac:dyDescent="0.3">
      <c r="B10874" s="285"/>
      <c r="C10874" s="492"/>
      <c r="D10874" s="492"/>
      <c r="E10874" s="492"/>
      <c r="F10874" s="492"/>
      <c r="G10874" s="492"/>
      <c r="H10874" s="199"/>
      <c r="I10874" s="199"/>
    </row>
    <row r="10875" spans="2:9" x14ac:dyDescent="0.3">
      <c r="B10875" s="285"/>
      <c r="C10875" s="492"/>
      <c r="D10875" s="492"/>
      <c r="E10875" s="492"/>
      <c r="F10875" s="492"/>
      <c r="G10875" s="492"/>
      <c r="H10875" s="199"/>
      <c r="I10875" s="199"/>
    </row>
    <row r="10876" spans="2:9" x14ac:dyDescent="0.3">
      <c r="B10876" s="285"/>
      <c r="C10876" s="492"/>
      <c r="D10876" s="492"/>
      <c r="E10876" s="492"/>
      <c r="F10876" s="492"/>
      <c r="G10876" s="492"/>
      <c r="H10876" s="199"/>
      <c r="I10876" s="199"/>
    </row>
    <row r="10877" spans="2:9" x14ac:dyDescent="0.3">
      <c r="B10877" s="285"/>
      <c r="C10877" s="492"/>
      <c r="D10877" s="492"/>
      <c r="E10877" s="492"/>
      <c r="F10877" s="492"/>
      <c r="G10877" s="492"/>
      <c r="H10877" s="199"/>
      <c r="I10877" s="199"/>
    </row>
    <row r="10878" spans="2:9" x14ac:dyDescent="0.3">
      <c r="B10878" s="285"/>
      <c r="C10878" s="492"/>
      <c r="D10878" s="492"/>
      <c r="E10878" s="492"/>
      <c r="F10878" s="492"/>
      <c r="G10878" s="492"/>
      <c r="H10878" s="199"/>
      <c r="I10878" s="199"/>
    </row>
    <row r="10879" spans="2:9" x14ac:dyDescent="0.3">
      <c r="B10879" s="285"/>
      <c r="C10879" s="492"/>
      <c r="D10879" s="492"/>
      <c r="E10879" s="492"/>
      <c r="F10879" s="492"/>
      <c r="G10879" s="492"/>
      <c r="H10879" s="199"/>
      <c r="I10879" s="199"/>
    </row>
    <row r="10880" spans="2:9" x14ac:dyDescent="0.3">
      <c r="B10880" s="285"/>
      <c r="C10880" s="492"/>
      <c r="D10880" s="492"/>
      <c r="E10880" s="492"/>
      <c r="F10880" s="492"/>
      <c r="G10880" s="492"/>
      <c r="H10880" s="199"/>
      <c r="I10880" s="199"/>
    </row>
    <row r="10881" spans="2:9" x14ac:dyDescent="0.3">
      <c r="B10881" s="285"/>
      <c r="C10881" s="492"/>
      <c r="D10881" s="492"/>
      <c r="E10881" s="492"/>
      <c r="F10881" s="492"/>
      <c r="G10881" s="492"/>
      <c r="H10881" s="199"/>
      <c r="I10881" s="199"/>
    </row>
    <row r="10882" spans="2:9" x14ac:dyDescent="0.3">
      <c r="B10882" s="285"/>
      <c r="C10882" s="492"/>
      <c r="D10882" s="492"/>
      <c r="E10882" s="492"/>
      <c r="F10882" s="492"/>
      <c r="G10882" s="492"/>
      <c r="H10882" s="199"/>
      <c r="I10882" s="199"/>
    </row>
    <row r="10883" spans="2:9" x14ac:dyDescent="0.3">
      <c r="B10883" s="285"/>
      <c r="C10883" s="492"/>
      <c r="D10883" s="492"/>
      <c r="E10883" s="492"/>
      <c r="F10883" s="492"/>
      <c r="G10883" s="492"/>
      <c r="H10883" s="199"/>
      <c r="I10883" s="199"/>
    </row>
    <row r="10884" spans="2:9" x14ac:dyDescent="0.3">
      <c r="B10884" s="285"/>
      <c r="C10884" s="492"/>
      <c r="D10884" s="492"/>
      <c r="E10884" s="492"/>
      <c r="F10884" s="492"/>
      <c r="G10884" s="492"/>
      <c r="H10884" s="199"/>
      <c r="I10884" s="199"/>
    </row>
    <row r="10885" spans="2:9" x14ac:dyDescent="0.3">
      <c r="B10885" s="285"/>
      <c r="C10885" s="492"/>
      <c r="D10885" s="492"/>
      <c r="E10885" s="492"/>
      <c r="F10885" s="492"/>
      <c r="G10885" s="492"/>
      <c r="H10885" s="199"/>
      <c r="I10885" s="199"/>
    </row>
    <row r="10886" spans="2:9" x14ac:dyDescent="0.3">
      <c r="B10886" s="285"/>
      <c r="C10886" s="492"/>
      <c r="D10886" s="492"/>
      <c r="E10886" s="492"/>
      <c r="F10886" s="492"/>
      <c r="G10886" s="492"/>
      <c r="H10886" s="199"/>
      <c r="I10886" s="199"/>
    </row>
    <row r="10887" spans="2:9" x14ac:dyDescent="0.3">
      <c r="B10887" s="285"/>
      <c r="C10887" s="492"/>
      <c r="D10887" s="492"/>
      <c r="E10887" s="492"/>
      <c r="F10887" s="492"/>
      <c r="G10887" s="492"/>
      <c r="H10887" s="199"/>
      <c r="I10887" s="199"/>
    </row>
    <row r="10888" spans="2:9" x14ac:dyDescent="0.3">
      <c r="B10888" s="285"/>
      <c r="C10888" s="492"/>
      <c r="D10888" s="492"/>
      <c r="E10888" s="492"/>
      <c r="F10888" s="492"/>
      <c r="G10888" s="492"/>
      <c r="H10888" s="199"/>
      <c r="I10888" s="199"/>
    </row>
    <row r="10889" spans="2:9" x14ac:dyDescent="0.3">
      <c r="B10889" s="285"/>
      <c r="C10889" s="492"/>
      <c r="D10889" s="492"/>
      <c r="E10889" s="492"/>
      <c r="F10889" s="492"/>
      <c r="G10889" s="492"/>
      <c r="H10889" s="199"/>
      <c r="I10889" s="199"/>
    </row>
    <row r="10890" spans="2:9" x14ac:dyDescent="0.3">
      <c r="B10890" s="285"/>
      <c r="C10890" s="492"/>
      <c r="D10890" s="492"/>
      <c r="E10890" s="492"/>
      <c r="F10890" s="492"/>
      <c r="G10890" s="492"/>
      <c r="H10890" s="199"/>
      <c r="I10890" s="199"/>
    </row>
    <row r="10891" spans="2:9" x14ac:dyDescent="0.3">
      <c r="B10891" s="285"/>
      <c r="C10891" s="492"/>
      <c r="D10891" s="492"/>
      <c r="E10891" s="492"/>
      <c r="F10891" s="492"/>
      <c r="G10891" s="492"/>
      <c r="H10891" s="199"/>
      <c r="I10891" s="199"/>
    </row>
    <row r="10892" spans="2:9" x14ac:dyDescent="0.3">
      <c r="B10892" s="285"/>
      <c r="C10892" s="492"/>
      <c r="D10892" s="492"/>
      <c r="E10892" s="492"/>
      <c r="F10892" s="492"/>
      <c r="G10892" s="492"/>
      <c r="H10892" s="199"/>
      <c r="I10892" s="199"/>
    </row>
    <row r="10893" spans="2:9" x14ac:dyDescent="0.3">
      <c r="B10893" s="285"/>
      <c r="C10893" s="492"/>
      <c r="D10893" s="492"/>
      <c r="E10893" s="492"/>
      <c r="F10893" s="492"/>
      <c r="G10893" s="492"/>
      <c r="H10893" s="199"/>
      <c r="I10893" s="199"/>
    </row>
    <row r="10894" spans="2:9" x14ac:dyDescent="0.3">
      <c r="B10894" s="285"/>
      <c r="C10894" s="492"/>
      <c r="D10894" s="492"/>
      <c r="E10894" s="492"/>
      <c r="F10894" s="492"/>
      <c r="G10894" s="492"/>
      <c r="H10894" s="199"/>
      <c r="I10894" s="199"/>
    </row>
    <row r="10895" spans="2:9" x14ac:dyDescent="0.3">
      <c r="B10895" s="285"/>
      <c r="C10895" s="492"/>
      <c r="D10895" s="492"/>
      <c r="E10895" s="492"/>
      <c r="F10895" s="492"/>
      <c r="G10895" s="492"/>
      <c r="H10895" s="199"/>
      <c r="I10895" s="199"/>
    </row>
    <row r="10896" spans="2:9" x14ac:dyDescent="0.3">
      <c r="B10896" s="285"/>
      <c r="C10896" s="492"/>
      <c r="D10896" s="492"/>
      <c r="E10896" s="492"/>
      <c r="F10896" s="492"/>
      <c r="G10896" s="492"/>
      <c r="H10896" s="199"/>
      <c r="I10896" s="199"/>
    </row>
    <row r="10897" spans="2:9" x14ac:dyDescent="0.3">
      <c r="B10897" s="285"/>
      <c r="C10897" s="492"/>
      <c r="D10897" s="492"/>
      <c r="E10897" s="492"/>
      <c r="F10897" s="492"/>
      <c r="G10897" s="492"/>
      <c r="H10897" s="199"/>
      <c r="I10897" s="199"/>
    </row>
    <row r="10898" spans="2:9" x14ac:dyDescent="0.3">
      <c r="B10898" s="285"/>
      <c r="C10898" s="492"/>
      <c r="D10898" s="492"/>
      <c r="E10898" s="492"/>
      <c r="F10898" s="492"/>
      <c r="G10898" s="492"/>
      <c r="H10898" s="199"/>
      <c r="I10898" s="199"/>
    </row>
    <row r="10899" spans="2:9" x14ac:dyDescent="0.3">
      <c r="B10899" s="285"/>
      <c r="C10899" s="492"/>
      <c r="D10899" s="492"/>
      <c r="E10899" s="492"/>
      <c r="F10899" s="492"/>
      <c r="G10899" s="492"/>
      <c r="H10899" s="199"/>
      <c r="I10899" s="199"/>
    </row>
    <row r="10900" spans="2:9" x14ac:dyDescent="0.3">
      <c r="B10900" s="285"/>
      <c r="C10900" s="492"/>
      <c r="D10900" s="492"/>
      <c r="E10900" s="492"/>
      <c r="F10900" s="492"/>
      <c r="G10900" s="492"/>
      <c r="H10900" s="199"/>
      <c r="I10900" s="199"/>
    </row>
    <row r="10901" spans="2:9" x14ac:dyDescent="0.3">
      <c r="B10901" s="285"/>
      <c r="C10901" s="492"/>
      <c r="D10901" s="492"/>
      <c r="E10901" s="492"/>
      <c r="F10901" s="492"/>
      <c r="G10901" s="492"/>
      <c r="H10901" s="199"/>
      <c r="I10901" s="199"/>
    </row>
    <row r="10902" spans="2:9" x14ac:dyDescent="0.3">
      <c r="B10902" s="285"/>
      <c r="C10902" s="492"/>
      <c r="D10902" s="492"/>
      <c r="E10902" s="492"/>
      <c r="F10902" s="492"/>
      <c r="G10902" s="492"/>
      <c r="H10902" s="199"/>
      <c r="I10902" s="199"/>
    </row>
    <row r="10903" spans="2:9" x14ac:dyDescent="0.3">
      <c r="B10903" s="285"/>
      <c r="C10903" s="492"/>
      <c r="D10903" s="492"/>
      <c r="E10903" s="492"/>
      <c r="F10903" s="492"/>
      <c r="G10903" s="492"/>
      <c r="H10903" s="199"/>
      <c r="I10903" s="199"/>
    </row>
    <row r="10904" spans="2:9" x14ac:dyDescent="0.3">
      <c r="B10904" s="285"/>
      <c r="C10904" s="492"/>
      <c r="D10904" s="492"/>
      <c r="E10904" s="492"/>
      <c r="F10904" s="492"/>
      <c r="G10904" s="492"/>
      <c r="H10904" s="199"/>
      <c r="I10904" s="199"/>
    </row>
    <row r="10905" spans="2:9" x14ac:dyDescent="0.3">
      <c r="B10905" s="285"/>
      <c r="C10905" s="492"/>
      <c r="D10905" s="492"/>
      <c r="E10905" s="492"/>
      <c r="F10905" s="492"/>
      <c r="G10905" s="492"/>
      <c r="H10905" s="199"/>
      <c r="I10905" s="199"/>
    </row>
    <row r="10906" spans="2:9" x14ac:dyDescent="0.3">
      <c r="B10906" s="285"/>
      <c r="C10906" s="492"/>
      <c r="D10906" s="492"/>
      <c r="E10906" s="492"/>
      <c r="F10906" s="492"/>
      <c r="G10906" s="492"/>
      <c r="H10906" s="199"/>
      <c r="I10906" s="199"/>
    </row>
    <row r="10907" spans="2:9" x14ac:dyDescent="0.3">
      <c r="B10907" s="285"/>
      <c r="C10907" s="492"/>
      <c r="D10907" s="492"/>
      <c r="E10907" s="492"/>
      <c r="F10907" s="492"/>
      <c r="G10907" s="492"/>
      <c r="H10907" s="199"/>
      <c r="I10907" s="199"/>
    </row>
    <row r="10908" spans="2:9" x14ac:dyDescent="0.3">
      <c r="B10908" s="285"/>
      <c r="C10908" s="492"/>
      <c r="D10908" s="492"/>
      <c r="E10908" s="492"/>
      <c r="F10908" s="492"/>
      <c r="G10908" s="492"/>
      <c r="H10908" s="199"/>
      <c r="I10908" s="199"/>
    </row>
    <row r="10909" spans="2:9" x14ac:dyDescent="0.3">
      <c r="B10909" s="285"/>
      <c r="C10909" s="492"/>
      <c r="D10909" s="492"/>
      <c r="E10909" s="492"/>
      <c r="F10909" s="492"/>
      <c r="G10909" s="492"/>
      <c r="H10909" s="199"/>
      <c r="I10909" s="199"/>
    </row>
    <row r="10910" spans="2:9" x14ac:dyDescent="0.3">
      <c r="B10910" s="285"/>
      <c r="C10910" s="492"/>
      <c r="D10910" s="492"/>
      <c r="E10910" s="492"/>
      <c r="F10910" s="492"/>
      <c r="G10910" s="492"/>
      <c r="H10910" s="199"/>
      <c r="I10910" s="199"/>
    </row>
    <row r="10911" spans="2:9" x14ac:dyDescent="0.3">
      <c r="B10911" s="285"/>
      <c r="C10911" s="492"/>
      <c r="D10911" s="492"/>
      <c r="E10911" s="492"/>
      <c r="F10911" s="492"/>
      <c r="G10911" s="492"/>
      <c r="H10911" s="199"/>
      <c r="I10911" s="199"/>
    </row>
    <row r="10912" spans="2:9" x14ac:dyDescent="0.3">
      <c r="B10912" s="285"/>
      <c r="C10912" s="492"/>
      <c r="D10912" s="492"/>
      <c r="E10912" s="492"/>
      <c r="F10912" s="492"/>
      <c r="G10912" s="492"/>
      <c r="H10912" s="199"/>
      <c r="I10912" s="199"/>
    </row>
    <row r="10913" spans="2:9" x14ac:dyDescent="0.3">
      <c r="B10913" s="285"/>
      <c r="C10913" s="492"/>
      <c r="D10913" s="492"/>
      <c r="E10913" s="492"/>
      <c r="F10913" s="492"/>
      <c r="G10913" s="492"/>
      <c r="H10913" s="199"/>
      <c r="I10913" s="199"/>
    </row>
    <row r="10914" spans="2:9" x14ac:dyDescent="0.3">
      <c r="B10914" s="285"/>
      <c r="C10914" s="492"/>
      <c r="D10914" s="492"/>
      <c r="E10914" s="492"/>
      <c r="F10914" s="492"/>
      <c r="G10914" s="492"/>
      <c r="H10914" s="199"/>
      <c r="I10914" s="199"/>
    </row>
    <row r="10915" spans="2:9" x14ac:dyDescent="0.3">
      <c r="B10915" s="285"/>
      <c r="C10915" s="492"/>
      <c r="D10915" s="492"/>
      <c r="E10915" s="492"/>
      <c r="F10915" s="492"/>
      <c r="G10915" s="492"/>
      <c r="H10915" s="199"/>
      <c r="I10915" s="199"/>
    </row>
    <row r="10916" spans="2:9" x14ac:dyDescent="0.3">
      <c r="B10916" s="285"/>
      <c r="C10916" s="492"/>
      <c r="D10916" s="492"/>
      <c r="E10916" s="492"/>
      <c r="F10916" s="492"/>
      <c r="G10916" s="492"/>
      <c r="H10916" s="199"/>
      <c r="I10916" s="199"/>
    </row>
    <row r="10917" spans="2:9" x14ac:dyDescent="0.3">
      <c r="B10917" s="285"/>
      <c r="C10917" s="492"/>
      <c r="D10917" s="492"/>
      <c r="E10917" s="492"/>
      <c r="F10917" s="492"/>
      <c r="G10917" s="492"/>
      <c r="H10917" s="199"/>
      <c r="I10917" s="199"/>
    </row>
    <row r="10918" spans="2:9" x14ac:dyDescent="0.3">
      <c r="B10918" s="285"/>
      <c r="C10918" s="492"/>
      <c r="D10918" s="492"/>
      <c r="E10918" s="492"/>
      <c r="F10918" s="492"/>
      <c r="G10918" s="492"/>
      <c r="H10918" s="199"/>
      <c r="I10918" s="199"/>
    </row>
    <row r="10919" spans="2:9" x14ac:dyDescent="0.3">
      <c r="B10919" s="285"/>
      <c r="C10919" s="492"/>
      <c r="D10919" s="492"/>
      <c r="E10919" s="492"/>
      <c r="F10919" s="492"/>
      <c r="G10919" s="492"/>
      <c r="H10919" s="199"/>
      <c r="I10919" s="199"/>
    </row>
    <row r="10920" spans="2:9" x14ac:dyDescent="0.3">
      <c r="B10920" s="285"/>
      <c r="C10920" s="492"/>
      <c r="D10920" s="492"/>
      <c r="E10920" s="492"/>
      <c r="F10920" s="492"/>
      <c r="G10920" s="492"/>
      <c r="H10920" s="199"/>
      <c r="I10920" s="199"/>
    </row>
    <row r="10921" spans="2:9" x14ac:dyDescent="0.3">
      <c r="B10921" s="285"/>
      <c r="C10921" s="492"/>
      <c r="D10921" s="492"/>
      <c r="E10921" s="492"/>
      <c r="F10921" s="492"/>
      <c r="G10921" s="492"/>
      <c r="H10921" s="199"/>
      <c r="I10921" s="199"/>
    </row>
    <row r="10922" spans="2:9" x14ac:dyDescent="0.3">
      <c r="B10922" s="285"/>
      <c r="C10922" s="492"/>
      <c r="D10922" s="492"/>
      <c r="E10922" s="492"/>
      <c r="F10922" s="492"/>
      <c r="G10922" s="492"/>
      <c r="H10922" s="199"/>
      <c r="I10922" s="199"/>
    </row>
    <row r="10923" spans="2:9" x14ac:dyDescent="0.3">
      <c r="B10923" s="285"/>
      <c r="C10923" s="492"/>
      <c r="D10923" s="492"/>
      <c r="E10923" s="492"/>
      <c r="F10923" s="492"/>
      <c r="G10923" s="492"/>
      <c r="H10923" s="199"/>
      <c r="I10923" s="199"/>
    </row>
    <row r="10924" spans="2:9" x14ac:dyDescent="0.3">
      <c r="B10924" s="285"/>
      <c r="C10924" s="492"/>
      <c r="D10924" s="492"/>
      <c r="E10924" s="492"/>
      <c r="F10924" s="492"/>
      <c r="G10924" s="492"/>
      <c r="H10924" s="199"/>
      <c r="I10924" s="199"/>
    </row>
    <row r="10925" spans="2:9" x14ac:dyDescent="0.3">
      <c r="B10925" s="285"/>
      <c r="C10925" s="492"/>
      <c r="D10925" s="492"/>
      <c r="E10925" s="492"/>
      <c r="F10925" s="492"/>
      <c r="G10925" s="492"/>
      <c r="H10925" s="199"/>
      <c r="I10925" s="199"/>
    </row>
    <row r="10926" spans="2:9" x14ac:dyDescent="0.3">
      <c r="B10926" s="285"/>
      <c r="C10926" s="492"/>
      <c r="D10926" s="492"/>
      <c r="E10926" s="492"/>
      <c r="F10926" s="492"/>
      <c r="G10926" s="492"/>
      <c r="H10926" s="199"/>
      <c r="I10926" s="199"/>
    </row>
    <row r="10927" spans="2:9" x14ac:dyDescent="0.3">
      <c r="B10927" s="285"/>
      <c r="C10927" s="492"/>
      <c r="D10927" s="492"/>
      <c r="E10927" s="492"/>
      <c r="F10927" s="492"/>
      <c r="G10927" s="492"/>
      <c r="H10927" s="199"/>
      <c r="I10927" s="199"/>
    </row>
    <row r="10928" spans="2:9" x14ac:dyDescent="0.3">
      <c r="B10928" s="285"/>
      <c r="C10928" s="492"/>
      <c r="D10928" s="492"/>
      <c r="E10928" s="492"/>
      <c r="F10928" s="492"/>
      <c r="G10928" s="492"/>
      <c r="H10928" s="199"/>
      <c r="I10928" s="199"/>
    </row>
    <row r="10929" spans="2:9" x14ac:dyDescent="0.3">
      <c r="B10929" s="285"/>
      <c r="C10929" s="492"/>
      <c r="D10929" s="492"/>
      <c r="E10929" s="492"/>
      <c r="F10929" s="492"/>
      <c r="G10929" s="492"/>
      <c r="H10929" s="199"/>
      <c r="I10929" s="199"/>
    </row>
    <row r="10930" spans="2:9" x14ac:dyDescent="0.3">
      <c r="B10930" s="285"/>
      <c r="C10930" s="492"/>
      <c r="D10930" s="492"/>
      <c r="E10930" s="492"/>
      <c r="F10930" s="492"/>
      <c r="G10930" s="492"/>
      <c r="H10930" s="199"/>
      <c r="I10930" s="199"/>
    </row>
    <row r="10931" spans="2:9" x14ac:dyDescent="0.3">
      <c r="B10931" s="285"/>
      <c r="C10931" s="492"/>
      <c r="D10931" s="492"/>
      <c r="E10931" s="492"/>
      <c r="F10931" s="492"/>
      <c r="G10931" s="492"/>
      <c r="H10931" s="199"/>
      <c r="I10931" s="199"/>
    </row>
    <row r="10932" spans="2:9" x14ac:dyDescent="0.3">
      <c r="B10932" s="285"/>
      <c r="C10932" s="492"/>
      <c r="D10932" s="492"/>
      <c r="E10932" s="492"/>
      <c r="F10932" s="492"/>
      <c r="G10932" s="492"/>
      <c r="H10932" s="199"/>
      <c r="I10932" s="199"/>
    </row>
    <row r="10933" spans="2:9" x14ac:dyDescent="0.3">
      <c r="B10933" s="285"/>
      <c r="C10933" s="492"/>
      <c r="D10933" s="492"/>
      <c r="E10933" s="492"/>
      <c r="F10933" s="492"/>
      <c r="G10933" s="492"/>
      <c r="H10933" s="199"/>
      <c r="I10933" s="199"/>
    </row>
    <row r="10934" spans="2:9" x14ac:dyDescent="0.3">
      <c r="B10934" s="285"/>
      <c r="C10934" s="492"/>
      <c r="D10934" s="492"/>
      <c r="E10934" s="492"/>
      <c r="F10934" s="492"/>
      <c r="G10934" s="492"/>
      <c r="H10934" s="199"/>
      <c r="I10934" s="199"/>
    </row>
    <row r="10935" spans="2:9" x14ac:dyDescent="0.3">
      <c r="B10935" s="285"/>
      <c r="C10935" s="492"/>
      <c r="D10935" s="492"/>
      <c r="E10935" s="492"/>
      <c r="F10935" s="492"/>
      <c r="G10935" s="492"/>
      <c r="H10935" s="199"/>
      <c r="I10935" s="199"/>
    </row>
    <row r="10936" spans="2:9" x14ac:dyDescent="0.3">
      <c r="B10936" s="285"/>
      <c r="C10936" s="492"/>
      <c r="D10936" s="492"/>
      <c r="E10936" s="492"/>
      <c r="F10936" s="492"/>
      <c r="G10936" s="492"/>
      <c r="H10936" s="199"/>
      <c r="I10936" s="199"/>
    </row>
    <row r="10937" spans="2:9" x14ac:dyDescent="0.3">
      <c r="B10937" s="285"/>
      <c r="C10937" s="492"/>
      <c r="D10937" s="492"/>
      <c r="E10937" s="492"/>
      <c r="F10937" s="492"/>
      <c r="G10937" s="492"/>
      <c r="H10937" s="199"/>
      <c r="I10937" s="199"/>
    </row>
    <row r="10938" spans="2:9" x14ac:dyDescent="0.3">
      <c r="B10938" s="285"/>
      <c r="C10938" s="492"/>
      <c r="D10938" s="492"/>
      <c r="E10938" s="492"/>
      <c r="F10938" s="492"/>
      <c r="G10938" s="492"/>
      <c r="H10938" s="199"/>
      <c r="I10938" s="199"/>
    </row>
    <row r="10939" spans="2:9" x14ac:dyDescent="0.3">
      <c r="B10939" s="285"/>
      <c r="C10939" s="492"/>
      <c r="D10939" s="492"/>
      <c r="E10939" s="492"/>
      <c r="F10939" s="492"/>
      <c r="G10939" s="492"/>
      <c r="H10939" s="199"/>
      <c r="I10939" s="199"/>
    </row>
    <row r="10940" spans="2:9" x14ac:dyDescent="0.3">
      <c r="B10940" s="285"/>
      <c r="C10940" s="492"/>
      <c r="D10940" s="492"/>
      <c r="E10940" s="492"/>
      <c r="F10940" s="492"/>
      <c r="G10940" s="492"/>
      <c r="H10940" s="199"/>
      <c r="I10940" s="199"/>
    </row>
    <row r="10941" spans="2:9" x14ac:dyDescent="0.3">
      <c r="B10941" s="285"/>
      <c r="C10941" s="492"/>
      <c r="D10941" s="492"/>
      <c r="E10941" s="492"/>
      <c r="F10941" s="492"/>
      <c r="G10941" s="492"/>
      <c r="H10941" s="199"/>
      <c r="I10941" s="199"/>
    </row>
    <row r="10942" spans="2:9" x14ac:dyDescent="0.3">
      <c r="B10942" s="285"/>
      <c r="C10942" s="492"/>
      <c r="D10942" s="492"/>
      <c r="E10942" s="492"/>
      <c r="F10942" s="492"/>
      <c r="G10942" s="492"/>
      <c r="H10942" s="199"/>
      <c r="I10942" s="199"/>
    </row>
    <row r="10943" spans="2:9" x14ac:dyDescent="0.3">
      <c r="B10943" s="285"/>
      <c r="C10943" s="492"/>
      <c r="D10943" s="492"/>
      <c r="E10943" s="492"/>
      <c r="F10943" s="492"/>
      <c r="G10943" s="492"/>
      <c r="H10943" s="199"/>
      <c r="I10943" s="199"/>
    </row>
    <row r="10944" spans="2:9" x14ac:dyDescent="0.3">
      <c r="B10944" s="285"/>
      <c r="C10944" s="492"/>
      <c r="D10944" s="492"/>
      <c r="E10944" s="492"/>
      <c r="F10944" s="492"/>
      <c r="G10944" s="492"/>
      <c r="H10944" s="199"/>
      <c r="I10944" s="199"/>
    </row>
    <row r="10945" spans="2:9" x14ac:dyDescent="0.3">
      <c r="B10945" s="285"/>
      <c r="C10945" s="492"/>
      <c r="D10945" s="492"/>
      <c r="E10945" s="492"/>
      <c r="F10945" s="492"/>
      <c r="G10945" s="492"/>
      <c r="H10945" s="199"/>
      <c r="I10945" s="199"/>
    </row>
    <row r="10946" spans="2:9" x14ac:dyDescent="0.3">
      <c r="B10946" s="285"/>
      <c r="C10946" s="492"/>
      <c r="D10946" s="492"/>
      <c r="E10946" s="492"/>
      <c r="F10946" s="492"/>
      <c r="G10946" s="492"/>
      <c r="H10946" s="199"/>
      <c r="I10946" s="199"/>
    </row>
    <row r="10947" spans="2:9" x14ac:dyDescent="0.3">
      <c r="B10947" s="285"/>
      <c r="C10947" s="492"/>
      <c r="D10947" s="492"/>
      <c r="E10947" s="492"/>
      <c r="F10947" s="492"/>
      <c r="G10947" s="492"/>
      <c r="H10947" s="199"/>
      <c r="I10947" s="199"/>
    </row>
    <row r="10948" spans="2:9" x14ac:dyDescent="0.3">
      <c r="B10948" s="285"/>
      <c r="C10948" s="492"/>
      <c r="D10948" s="492"/>
      <c r="E10948" s="492"/>
      <c r="F10948" s="492"/>
      <c r="G10948" s="492"/>
      <c r="H10948" s="199"/>
      <c r="I10948" s="199"/>
    </row>
    <row r="10949" spans="2:9" x14ac:dyDescent="0.3">
      <c r="B10949" s="285"/>
      <c r="C10949" s="492"/>
      <c r="D10949" s="492"/>
      <c r="E10949" s="492"/>
      <c r="F10949" s="492"/>
      <c r="G10949" s="492"/>
      <c r="H10949" s="199"/>
      <c r="I10949" s="199"/>
    </row>
    <row r="10950" spans="2:9" x14ac:dyDescent="0.3">
      <c r="B10950" s="285"/>
      <c r="C10950" s="492"/>
      <c r="D10950" s="492"/>
      <c r="E10950" s="492"/>
      <c r="F10950" s="492"/>
      <c r="G10950" s="492"/>
      <c r="H10950" s="199"/>
      <c r="I10950" s="199"/>
    </row>
    <row r="10951" spans="2:9" x14ac:dyDescent="0.3">
      <c r="B10951" s="285"/>
      <c r="C10951" s="492"/>
      <c r="D10951" s="492"/>
      <c r="E10951" s="492"/>
      <c r="F10951" s="492"/>
      <c r="G10951" s="492"/>
      <c r="H10951" s="199"/>
      <c r="I10951" s="199"/>
    </row>
    <row r="10952" spans="2:9" x14ac:dyDescent="0.3">
      <c r="B10952" s="285"/>
      <c r="C10952" s="492"/>
      <c r="D10952" s="492"/>
      <c r="E10952" s="492"/>
      <c r="F10952" s="492"/>
      <c r="G10952" s="492"/>
      <c r="H10952" s="199"/>
      <c r="I10952" s="199"/>
    </row>
    <row r="10953" spans="2:9" x14ac:dyDescent="0.3">
      <c r="B10953" s="285"/>
      <c r="C10953" s="492"/>
      <c r="D10953" s="492"/>
      <c r="E10953" s="492"/>
      <c r="F10953" s="492"/>
      <c r="G10953" s="492"/>
      <c r="H10953" s="199"/>
      <c r="I10953" s="199"/>
    </row>
    <row r="10954" spans="2:9" x14ac:dyDescent="0.3">
      <c r="B10954" s="285"/>
      <c r="C10954" s="492"/>
      <c r="D10954" s="492"/>
      <c r="E10954" s="492"/>
      <c r="F10954" s="492"/>
      <c r="G10954" s="492"/>
      <c r="H10954" s="199"/>
      <c r="I10954" s="199"/>
    </row>
    <row r="10955" spans="2:9" x14ac:dyDescent="0.3">
      <c r="B10955" s="285"/>
      <c r="C10955" s="492"/>
      <c r="D10955" s="492"/>
      <c r="E10955" s="492"/>
      <c r="F10955" s="492"/>
      <c r="G10955" s="492"/>
      <c r="H10955" s="199"/>
      <c r="I10955" s="199"/>
    </row>
    <row r="10956" spans="2:9" x14ac:dyDescent="0.3">
      <c r="B10956" s="285"/>
      <c r="C10956" s="492"/>
      <c r="D10956" s="492"/>
      <c r="E10956" s="492"/>
      <c r="F10956" s="492"/>
      <c r="G10956" s="492"/>
      <c r="H10956" s="199"/>
      <c r="I10956" s="199"/>
    </row>
    <row r="10957" spans="2:9" x14ac:dyDescent="0.3">
      <c r="B10957" s="285"/>
      <c r="C10957" s="492"/>
      <c r="D10957" s="492"/>
      <c r="E10957" s="492"/>
      <c r="F10957" s="492"/>
      <c r="G10957" s="492"/>
      <c r="H10957" s="199"/>
      <c r="I10957" s="199"/>
    </row>
    <row r="10958" spans="2:9" x14ac:dyDescent="0.3">
      <c r="B10958" s="285"/>
      <c r="C10958" s="492"/>
      <c r="D10958" s="492"/>
      <c r="E10958" s="492"/>
      <c r="F10958" s="492"/>
      <c r="G10958" s="492"/>
      <c r="H10958" s="199"/>
      <c r="I10958" s="199"/>
    </row>
    <row r="10959" spans="2:9" x14ac:dyDescent="0.3">
      <c r="B10959" s="285"/>
      <c r="C10959" s="492"/>
      <c r="D10959" s="492"/>
      <c r="E10959" s="492"/>
      <c r="F10959" s="492"/>
      <c r="G10959" s="492"/>
      <c r="H10959" s="199"/>
      <c r="I10959" s="199"/>
    </row>
    <row r="10960" spans="2:9" x14ac:dyDescent="0.3">
      <c r="B10960" s="285"/>
      <c r="C10960" s="492"/>
      <c r="D10960" s="492"/>
      <c r="E10960" s="492"/>
      <c r="F10960" s="492"/>
      <c r="G10960" s="492"/>
      <c r="H10960" s="199"/>
      <c r="I10960" s="199"/>
    </row>
    <row r="10961" spans="2:9" x14ac:dyDescent="0.3">
      <c r="B10961" s="285"/>
      <c r="C10961" s="492"/>
      <c r="D10961" s="492"/>
      <c r="E10961" s="492"/>
      <c r="F10961" s="492"/>
      <c r="G10961" s="492"/>
      <c r="H10961" s="199"/>
      <c r="I10961" s="199"/>
    </row>
    <row r="10962" spans="2:9" x14ac:dyDescent="0.3">
      <c r="B10962" s="285"/>
      <c r="C10962" s="492"/>
      <c r="D10962" s="492"/>
      <c r="E10962" s="492"/>
      <c r="F10962" s="492"/>
      <c r="G10962" s="492"/>
      <c r="H10962" s="199"/>
      <c r="I10962" s="199"/>
    </row>
    <row r="10963" spans="2:9" x14ac:dyDescent="0.3">
      <c r="B10963" s="285"/>
      <c r="C10963" s="492"/>
      <c r="D10963" s="492"/>
      <c r="E10963" s="492"/>
      <c r="F10963" s="492"/>
      <c r="G10963" s="492"/>
      <c r="H10963" s="199"/>
      <c r="I10963" s="199"/>
    </row>
    <row r="10964" spans="2:9" x14ac:dyDescent="0.3">
      <c r="B10964" s="285"/>
      <c r="C10964" s="492"/>
      <c r="D10964" s="492"/>
      <c r="E10964" s="492"/>
      <c r="F10964" s="492"/>
      <c r="G10964" s="492"/>
      <c r="H10964" s="199"/>
      <c r="I10964" s="199"/>
    </row>
    <row r="10965" spans="2:9" x14ac:dyDescent="0.3">
      <c r="B10965" s="285"/>
      <c r="C10965" s="492"/>
      <c r="D10965" s="492"/>
      <c r="E10965" s="492"/>
      <c r="F10965" s="492"/>
      <c r="G10965" s="492"/>
      <c r="H10965" s="199"/>
      <c r="I10965" s="199"/>
    </row>
    <row r="10966" spans="2:9" x14ac:dyDescent="0.3">
      <c r="B10966" s="285"/>
      <c r="C10966" s="492"/>
      <c r="D10966" s="492"/>
      <c r="E10966" s="492"/>
      <c r="F10966" s="492"/>
      <c r="G10966" s="492"/>
      <c r="H10966" s="199"/>
      <c r="I10966" s="199"/>
    </row>
    <row r="10967" spans="2:9" x14ac:dyDescent="0.3">
      <c r="B10967" s="285"/>
      <c r="C10967" s="492"/>
      <c r="D10967" s="492"/>
      <c r="E10967" s="492"/>
      <c r="F10967" s="492"/>
      <c r="G10967" s="492"/>
      <c r="H10967" s="199"/>
      <c r="I10967" s="199"/>
    </row>
    <row r="10968" spans="2:9" x14ac:dyDescent="0.3">
      <c r="B10968" s="285"/>
      <c r="C10968" s="492"/>
      <c r="D10968" s="492"/>
      <c r="E10968" s="492"/>
      <c r="F10968" s="492"/>
      <c r="G10968" s="492"/>
      <c r="H10968" s="199"/>
      <c r="I10968" s="199"/>
    </row>
    <row r="10969" spans="2:9" x14ac:dyDescent="0.3">
      <c r="B10969" s="285"/>
      <c r="C10969" s="492"/>
      <c r="D10969" s="492"/>
      <c r="E10969" s="492"/>
      <c r="F10969" s="492"/>
      <c r="G10969" s="492"/>
      <c r="H10969" s="199"/>
      <c r="I10969" s="199"/>
    </row>
    <row r="10970" spans="2:9" x14ac:dyDescent="0.3">
      <c r="B10970" s="285"/>
      <c r="C10970" s="492"/>
      <c r="D10970" s="492"/>
      <c r="E10970" s="492"/>
      <c r="F10970" s="492"/>
      <c r="G10970" s="492"/>
      <c r="H10970" s="199"/>
      <c r="I10970" s="199"/>
    </row>
    <row r="10971" spans="2:9" x14ac:dyDescent="0.3">
      <c r="B10971" s="285"/>
      <c r="C10971" s="492"/>
      <c r="D10971" s="492"/>
      <c r="E10971" s="492"/>
      <c r="F10971" s="492"/>
      <c r="G10971" s="492"/>
      <c r="H10971" s="199"/>
      <c r="I10971" s="199"/>
    </row>
    <row r="10972" spans="2:9" x14ac:dyDescent="0.3">
      <c r="B10972" s="285"/>
      <c r="C10972" s="492"/>
      <c r="D10972" s="492"/>
      <c r="E10972" s="492"/>
      <c r="F10972" s="492"/>
      <c r="G10972" s="492"/>
      <c r="H10972" s="199"/>
      <c r="I10972" s="199"/>
    </row>
    <row r="10973" spans="2:9" x14ac:dyDescent="0.3">
      <c r="B10973" s="285"/>
      <c r="C10973" s="492"/>
      <c r="D10973" s="492"/>
      <c r="E10973" s="492"/>
      <c r="F10973" s="492"/>
      <c r="G10973" s="492"/>
      <c r="H10973" s="199"/>
      <c r="I10973" s="199"/>
    </row>
    <row r="10974" spans="2:9" x14ac:dyDescent="0.3">
      <c r="B10974" s="285"/>
      <c r="C10974" s="492"/>
      <c r="D10974" s="492"/>
      <c r="E10974" s="492"/>
      <c r="F10974" s="492"/>
      <c r="G10974" s="492"/>
      <c r="H10974" s="199"/>
      <c r="I10974" s="199"/>
    </row>
    <row r="10975" spans="2:9" x14ac:dyDescent="0.3">
      <c r="B10975" s="285"/>
      <c r="C10975" s="492"/>
      <c r="D10975" s="492"/>
      <c r="E10975" s="492"/>
      <c r="F10975" s="492"/>
      <c r="G10975" s="492"/>
      <c r="H10975" s="199"/>
      <c r="I10975" s="199"/>
    </row>
    <row r="10976" spans="2:9" x14ac:dyDescent="0.3">
      <c r="B10976" s="285"/>
      <c r="C10976" s="492"/>
      <c r="D10976" s="492"/>
      <c r="E10976" s="492"/>
      <c r="F10976" s="492"/>
      <c r="G10976" s="492"/>
      <c r="H10976" s="199"/>
      <c r="I10976" s="199"/>
    </row>
    <row r="10977" spans="2:9" x14ac:dyDescent="0.3">
      <c r="B10977" s="285"/>
      <c r="C10977" s="492"/>
      <c r="D10977" s="492"/>
      <c r="E10977" s="492"/>
      <c r="F10977" s="492"/>
      <c r="G10977" s="492"/>
      <c r="H10977" s="199"/>
      <c r="I10977" s="199"/>
    </row>
    <row r="10978" spans="2:9" x14ac:dyDescent="0.3">
      <c r="B10978" s="285"/>
      <c r="C10978" s="492"/>
      <c r="D10978" s="492"/>
      <c r="E10978" s="492"/>
      <c r="F10978" s="492"/>
      <c r="G10978" s="492"/>
      <c r="H10978" s="199"/>
      <c r="I10978" s="199"/>
    </row>
    <row r="10979" spans="2:9" x14ac:dyDescent="0.3">
      <c r="B10979" s="285"/>
      <c r="C10979" s="492"/>
      <c r="D10979" s="492"/>
      <c r="E10979" s="492"/>
      <c r="F10979" s="492"/>
      <c r="G10979" s="492"/>
      <c r="H10979" s="199"/>
      <c r="I10979" s="199"/>
    </row>
    <row r="10980" spans="2:9" x14ac:dyDescent="0.3">
      <c r="B10980" s="285"/>
      <c r="C10980" s="492"/>
      <c r="D10980" s="492"/>
      <c r="E10980" s="492"/>
      <c r="F10980" s="492"/>
      <c r="G10980" s="492"/>
      <c r="H10980" s="199"/>
      <c r="I10980" s="199"/>
    </row>
    <row r="10981" spans="2:9" x14ac:dyDescent="0.3">
      <c r="B10981" s="285"/>
      <c r="C10981" s="492"/>
      <c r="D10981" s="492"/>
      <c r="E10981" s="492"/>
      <c r="F10981" s="492"/>
      <c r="G10981" s="492"/>
      <c r="H10981" s="199"/>
      <c r="I10981" s="199"/>
    </row>
    <row r="10982" spans="2:9" x14ac:dyDescent="0.3">
      <c r="B10982" s="285"/>
      <c r="C10982" s="492"/>
      <c r="D10982" s="492"/>
      <c r="E10982" s="492"/>
      <c r="F10982" s="492"/>
      <c r="G10982" s="492"/>
      <c r="H10982" s="199"/>
      <c r="I10982" s="199"/>
    </row>
    <row r="10983" spans="2:9" x14ac:dyDescent="0.3">
      <c r="B10983" s="285"/>
      <c r="C10983" s="492"/>
      <c r="D10983" s="492"/>
      <c r="E10983" s="492"/>
      <c r="F10983" s="492"/>
      <c r="G10983" s="492"/>
      <c r="H10983" s="199"/>
      <c r="I10983" s="199"/>
    </row>
    <row r="10984" spans="2:9" x14ac:dyDescent="0.3">
      <c r="B10984" s="285"/>
      <c r="C10984" s="492"/>
      <c r="D10984" s="492"/>
      <c r="E10984" s="492"/>
      <c r="F10984" s="492"/>
      <c r="G10984" s="492"/>
      <c r="H10984" s="199"/>
      <c r="I10984" s="199"/>
    </row>
    <row r="10985" spans="2:9" x14ac:dyDescent="0.3">
      <c r="B10985" s="285"/>
      <c r="C10985" s="492"/>
      <c r="D10985" s="492"/>
      <c r="E10985" s="492"/>
      <c r="F10985" s="492"/>
      <c r="G10985" s="492"/>
      <c r="H10985" s="199"/>
      <c r="I10985" s="199"/>
    </row>
    <row r="10986" spans="2:9" x14ac:dyDescent="0.3">
      <c r="B10986" s="285"/>
      <c r="C10986" s="492"/>
      <c r="D10986" s="492"/>
      <c r="E10986" s="492"/>
      <c r="F10986" s="492"/>
      <c r="G10986" s="492"/>
      <c r="H10986" s="199"/>
      <c r="I10986" s="199"/>
    </row>
    <row r="10987" spans="2:9" x14ac:dyDescent="0.3">
      <c r="B10987" s="285"/>
      <c r="C10987" s="492"/>
      <c r="D10987" s="492"/>
      <c r="E10987" s="492"/>
      <c r="F10987" s="492"/>
      <c r="G10987" s="492"/>
      <c r="H10987" s="199"/>
      <c r="I10987" s="199"/>
    </row>
    <row r="10988" spans="2:9" x14ac:dyDescent="0.3">
      <c r="B10988" s="285"/>
      <c r="C10988" s="492"/>
      <c r="D10988" s="492"/>
      <c r="E10988" s="492"/>
      <c r="F10988" s="492"/>
      <c r="G10988" s="492"/>
      <c r="H10988" s="199"/>
      <c r="I10988" s="199"/>
    </row>
    <row r="10989" spans="2:9" x14ac:dyDescent="0.3">
      <c r="B10989" s="285"/>
      <c r="C10989" s="492"/>
      <c r="D10989" s="492"/>
      <c r="E10989" s="492"/>
      <c r="F10989" s="492"/>
      <c r="G10989" s="492"/>
      <c r="H10989" s="199"/>
      <c r="I10989" s="199"/>
    </row>
    <row r="10990" spans="2:9" x14ac:dyDescent="0.3">
      <c r="B10990" s="285"/>
      <c r="C10990" s="492"/>
      <c r="D10990" s="492"/>
      <c r="E10990" s="492"/>
      <c r="F10990" s="492"/>
      <c r="G10990" s="492"/>
      <c r="H10990" s="199"/>
      <c r="I10990" s="199"/>
    </row>
    <row r="10991" spans="2:9" x14ac:dyDescent="0.3">
      <c r="B10991" s="285"/>
      <c r="C10991" s="492"/>
      <c r="D10991" s="492"/>
      <c r="E10991" s="492"/>
      <c r="F10991" s="492"/>
      <c r="G10991" s="492"/>
      <c r="H10991" s="199"/>
      <c r="I10991" s="199"/>
    </row>
    <row r="10992" spans="2:9" x14ac:dyDescent="0.3">
      <c r="B10992" s="285"/>
      <c r="C10992" s="492"/>
      <c r="D10992" s="492"/>
      <c r="E10992" s="492"/>
      <c r="F10992" s="492"/>
      <c r="G10992" s="492"/>
      <c r="H10992" s="199"/>
      <c r="I10992" s="199"/>
    </row>
    <row r="10993" spans="2:9" x14ac:dyDescent="0.3">
      <c r="B10993" s="285"/>
      <c r="C10993" s="492"/>
      <c r="D10993" s="492"/>
      <c r="E10993" s="492"/>
      <c r="F10993" s="492"/>
      <c r="G10993" s="492"/>
      <c r="H10993" s="199"/>
      <c r="I10993" s="199"/>
    </row>
    <row r="10994" spans="2:9" x14ac:dyDescent="0.3">
      <c r="B10994" s="285"/>
      <c r="C10994" s="492"/>
      <c r="D10994" s="492"/>
      <c r="E10994" s="492"/>
      <c r="F10994" s="492"/>
      <c r="G10994" s="492"/>
      <c r="H10994" s="199"/>
      <c r="I10994" s="199"/>
    </row>
    <row r="10995" spans="2:9" x14ac:dyDescent="0.3">
      <c r="B10995" s="285"/>
      <c r="C10995" s="492"/>
      <c r="D10995" s="492"/>
      <c r="E10995" s="492"/>
      <c r="F10995" s="492"/>
      <c r="G10995" s="492"/>
      <c r="H10995" s="199"/>
      <c r="I10995" s="199"/>
    </row>
    <row r="10996" spans="2:9" x14ac:dyDescent="0.3">
      <c r="B10996" s="285"/>
      <c r="C10996" s="492"/>
      <c r="D10996" s="492"/>
      <c r="E10996" s="492"/>
      <c r="F10996" s="492"/>
      <c r="G10996" s="492"/>
      <c r="H10996" s="199"/>
      <c r="I10996" s="199"/>
    </row>
    <row r="10997" spans="2:9" x14ac:dyDescent="0.3">
      <c r="B10997" s="285"/>
      <c r="C10997" s="492"/>
      <c r="D10997" s="492"/>
      <c r="E10997" s="492"/>
      <c r="F10997" s="492"/>
      <c r="G10997" s="492"/>
      <c r="H10997" s="199"/>
      <c r="I10997" s="199"/>
    </row>
    <row r="10998" spans="2:9" x14ac:dyDescent="0.3">
      <c r="B10998" s="285"/>
      <c r="C10998" s="492"/>
      <c r="D10998" s="492"/>
      <c r="E10998" s="492"/>
      <c r="F10998" s="492"/>
      <c r="G10998" s="492"/>
      <c r="H10998" s="199"/>
      <c r="I10998" s="199"/>
    </row>
    <row r="10999" spans="2:9" x14ac:dyDescent="0.3">
      <c r="B10999" s="285"/>
      <c r="C10999" s="492"/>
      <c r="D10999" s="492"/>
      <c r="E10999" s="492"/>
      <c r="F10999" s="492"/>
      <c r="G10999" s="492"/>
      <c r="H10999" s="199"/>
      <c r="I10999" s="199"/>
    </row>
    <row r="11000" spans="2:9" x14ac:dyDescent="0.3">
      <c r="B11000" s="285"/>
      <c r="C11000" s="492"/>
      <c r="D11000" s="492"/>
      <c r="E11000" s="492"/>
      <c r="F11000" s="492"/>
      <c r="G11000" s="492"/>
      <c r="H11000" s="199"/>
      <c r="I11000" s="199"/>
    </row>
    <row r="11001" spans="2:9" x14ac:dyDescent="0.3">
      <c r="B11001" s="285"/>
      <c r="C11001" s="492"/>
      <c r="D11001" s="492"/>
      <c r="E11001" s="492"/>
      <c r="F11001" s="492"/>
      <c r="G11001" s="492"/>
      <c r="H11001" s="199"/>
      <c r="I11001" s="199"/>
    </row>
    <row r="11002" spans="2:9" x14ac:dyDescent="0.3">
      <c r="B11002" s="285"/>
      <c r="C11002" s="492"/>
      <c r="D11002" s="492"/>
      <c r="E11002" s="492"/>
      <c r="F11002" s="492"/>
      <c r="G11002" s="492"/>
      <c r="H11002" s="199"/>
      <c r="I11002" s="199"/>
    </row>
    <row r="11003" spans="2:9" x14ac:dyDescent="0.3">
      <c r="B11003" s="285"/>
      <c r="C11003" s="492"/>
      <c r="D11003" s="492"/>
      <c r="E11003" s="492"/>
      <c r="F11003" s="492"/>
      <c r="G11003" s="492"/>
      <c r="H11003" s="199"/>
      <c r="I11003" s="199"/>
    </row>
    <row r="11004" spans="2:9" x14ac:dyDescent="0.3">
      <c r="B11004" s="285"/>
      <c r="C11004" s="492"/>
      <c r="D11004" s="492"/>
      <c r="E11004" s="492"/>
      <c r="F11004" s="492"/>
      <c r="G11004" s="492"/>
      <c r="H11004" s="199"/>
      <c r="I11004" s="199"/>
    </row>
    <row r="11005" spans="2:9" x14ac:dyDescent="0.3">
      <c r="B11005" s="285"/>
      <c r="C11005" s="492"/>
      <c r="D11005" s="492"/>
      <c r="E11005" s="492"/>
      <c r="F11005" s="492"/>
      <c r="G11005" s="492"/>
      <c r="H11005" s="199"/>
      <c r="I11005" s="199"/>
    </row>
    <row r="11006" spans="2:9" x14ac:dyDescent="0.3">
      <c r="B11006" s="285"/>
      <c r="C11006" s="492"/>
      <c r="D11006" s="492"/>
      <c r="E11006" s="492"/>
      <c r="F11006" s="492"/>
      <c r="G11006" s="492"/>
      <c r="H11006" s="199"/>
      <c r="I11006" s="199"/>
    </row>
    <row r="11007" spans="2:9" x14ac:dyDescent="0.3">
      <c r="B11007" s="285"/>
      <c r="C11007" s="492"/>
      <c r="D11007" s="492"/>
      <c r="E11007" s="492"/>
      <c r="F11007" s="492"/>
      <c r="G11007" s="492"/>
      <c r="H11007" s="199"/>
      <c r="I11007" s="199"/>
    </row>
    <row r="11008" spans="2:9" x14ac:dyDescent="0.3">
      <c r="B11008" s="285"/>
      <c r="C11008" s="492"/>
      <c r="D11008" s="492"/>
      <c r="E11008" s="492"/>
      <c r="F11008" s="492"/>
      <c r="G11008" s="492"/>
      <c r="H11008" s="199"/>
      <c r="I11008" s="199"/>
    </row>
    <row r="11009" spans="2:9" x14ac:dyDescent="0.3">
      <c r="B11009" s="285"/>
      <c r="C11009" s="492"/>
      <c r="D11009" s="492"/>
      <c r="E11009" s="492"/>
      <c r="F11009" s="492"/>
      <c r="G11009" s="492"/>
      <c r="H11009" s="199"/>
      <c r="I11009" s="199"/>
    </row>
    <row r="11010" spans="2:9" x14ac:dyDescent="0.3">
      <c r="B11010" s="285"/>
      <c r="C11010" s="492"/>
      <c r="D11010" s="492"/>
      <c r="E11010" s="492"/>
      <c r="F11010" s="492"/>
      <c r="G11010" s="492"/>
      <c r="H11010" s="199"/>
      <c r="I11010" s="199"/>
    </row>
    <row r="11011" spans="2:9" x14ac:dyDescent="0.3">
      <c r="B11011" s="285"/>
      <c r="C11011" s="492"/>
      <c r="D11011" s="492"/>
      <c r="E11011" s="492"/>
      <c r="F11011" s="492"/>
      <c r="G11011" s="492"/>
      <c r="H11011" s="199"/>
      <c r="I11011" s="199"/>
    </row>
    <row r="11012" spans="2:9" x14ac:dyDescent="0.3">
      <c r="B11012" s="285"/>
      <c r="C11012" s="492"/>
      <c r="D11012" s="492"/>
      <c r="E11012" s="492"/>
      <c r="F11012" s="492"/>
      <c r="G11012" s="492"/>
      <c r="H11012" s="199"/>
      <c r="I11012" s="199"/>
    </row>
    <row r="11013" spans="2:9" x14ac:dyDescent="0.3">
      <c r="B11013" s="285"/>
      <c r="C11013" s="492"/>
      <c r="D11013" s="492"/>
      <c r="E11013" s="492"/>
      <c r="F11013" s="492"/>
      <c r="G11013" s="492"/>
      <c r="H11013" s="199"/>
      <c r="I11013" s="199"/>
    </row>
    <row r="11014" spans="2:9" x14ac:dyDescent="0.3">
      <c r="B11014" s="285"/>
      <c r="C11014" s="492"/>
      <c r="D11014" s="492"/>
      <c r="E11014" s="492"/>
      <c r="F11014" s="492"/>
      <c r="G11014" s="492"/>
      <c r="H11014" s="199"/>
      <c r="I11014" s="199"/>
    </row>
    <row r="11015" spans="2:9" x14ac:dyDescent="0.3">
      <c r="B11015" s="285"/>
      <c r="C11015" s="492"/>
      <c r="D11015" s="492"/>
      <c r="E11015" s="492"/>
      <c r="F11015" s="492"/>
      <c r="G11015" s="492"/>
      <c r="H11015" s="199"/>
      <c r="I11015" s="199"/>
    </row>
    <row r="11016" spans="2:9" x14ac:dyDescent="0.3">
      <c r="B11016" s="285"/>
      <c r="C11016" s="492"/>
      <c r="D11016" s="492"/>
      <c r="E11016" s="492"/>
      <c r="F11016" s="492"/>
      <c r="G11016" s="492"/>
      <c r="H11016" s="199"/>
      <c r="I11016" s="199"/>
    </row>
    <row r="11017" spans="2:9" x14ac:dyDescent="0.3">
      <c r="B11017" s="285"/>
      <c r="C11017" s="492"/>
      <c r="D11017" s="492"/>
      <c r="E11017" s="492"/>
      <c r="F11017" s="492"/>
      <c r="G11017" s="492"/>
      <c r="H11017" s="199"/>
      <c r="I11017" s="199"/>
    </row>
    <row r="11018" spans="2:9" x14ac:dyDescent="0.3">
      <c r="B11018" s="285"/>
      <c r="C11018" s="492"/>
      <c r="D11018" s="492"/>
      <c r="E11018" s="492"/>
      <c r="F11018" s="492"/>
      <c r="G11018" s="492"/>
      <c r="H11018" s="199"/>
      <c r="I11018" s="199"/>
    </row>
    <row r="11019" spans="2:9" x14ac:dyDescent="0.3">
      <c r="B11019" s="285"/>
      <c r="C11019" s="492"/>
      <c r="D11019" s="492"/>
      <c r="E11019" s="492"/>
      <c r="F11019" s="492"/>
      <c r="G11019" s="492"/>
      <c r="H11019" s="199"/>
      <c r="I11019" s="199"/>
    </row>
    <row r="11020" spans="2:9" x14ac:dyDescent="0.3">
      <c r="B11020" s="285"/>
      <c r="C11020" s="492"/>
      <c r="D11020" s="492"/>
      <c r="E11020" s="492"/>
      <c r="F11020" s="492"/>
      <c r="G11020" s="492"/>
      <c r="H11020" s="199"/>
      <c r="I11020" s="199"/>
    </row>
    <row r="11021" spans="2:9" x14ac:dyDescent="0.3">
      <c r="B11021" s="285"/>
      <c r="C11021" s="492"/>
      <c r="D11021" s="492"/>
      <c r="E11021" s="492"/>
      <c r="F11021" s="492"/>
      <c r="G11021" s="492"/>
      <c r="H11021" s="199"/>
      <c r="I11021" s="199"/>
    </row>
    <row r="11022" spans="2:9" x14ac:dyDescent="0.3">
      <c r="B11022" s="285"/>
      <c r="C11022" s="492"/>
      <c r="D11022" s="492"/>
      <c r="E11022" s="492"/>
      <c r="F11022" s="492"/>
      <c r="G11022" s="492"/>
      <c r="H11022" s="199"/>
      <c r="I11022" s="199"/>
    </row>
    <row r="11023" spans="2:9" x14ac:dyDescent="0.3">
      <c r="B11023" s="285"/>
      <c r="C11023" s="492"/>
      <c r="D11023" s="492"/>
      <c r="E11023" s="492"/>
      <c r="F11023" s="492"/>
      <c r="G11023" s="492"/>
      <c r="H11023" s="199"/>
      <c r="I11023" s="199"/>
    </row>
    <row r="11024" spans="2:9" x14ac:dyDescent="0.3">
      <c r="B11024" s="285"/>
      <c r="C11024" s="492"/>
      <c r="D11024" s="492"/>
      <c r="E11024" s="492"/>
      <c r="F11024" s="492"/>
      <c r="G11024" s="492"/>
      <c r="H11024" s="199"/>
      <c r="I11024" s="199"/>
    </row>
    <row r="11025" spans="2:9" x14ac:dyDescent="0.3">
      <c r="B11025" s="285"/>
      <c r="C11025" s="492"/>
      <c r="D11025" s="492"/>
      <c r="E11025" s="492"/>
      <c r="F11025" s="492"/>
      <c r="G11025" s="492"/>
      <c r="H11025" s="199"/>
      <c r="I11025" s="199"/>
    </row>
    <row r="11026" spans="2:9" x14ac:dyDescent="0.3">
      <c r="B11026" s="285"/>
      <c r="C11026" s="492"/>
      <c r="D11026" s="492"/>
      <c r="E11026" s="492"/>
      <c r="F11026" s="492"/>
      <c r="G11026" s="492"/>
      <c r="H11026" s="199"/>
      <c r="I11026" s="199"/>
    </row>
    <row r="11027" spans="2:9" x14ac:dyDescent="0.3">
      <c r="B11027" s="285"/>
      <c r="C11027" s="492"/>
      <c r="D11027" s="492"/>
      <c r="E11027" s="492"/>
      <c r="F11027" s="492"/>
      <c r="G11027" s="492"/>
      <c r="H11027" s="199"/>
      <c r="I11027" s="199"/>
    </row>
    <row r="11028" spans="2:9" x14ac:dyDescent="0.3">
      <c r="B11028" s="285"/>
      <c r="C11028" s="492"/>
      <c r="D11028" s="492"/>
      <c r="E11028" s="492"/>
      <c r="F11028" s="492"/>
      <c r="G11028" s="492"/>
      <c r="H11028" s="199"/>
      <c r="I11028" s="199"/>
    </row>
    <row r="11029" spans="2:9" x14ac:dyDescent="0.3">
      <c r="B11029" s="285"/>
      <c r="C11029" s="492"/>
      <c r="D11029" s="492"/>
      <c r="E11029" s="492"/>
      <c r="F11029" s="492"/>
      <c r="G11029" s="492"/>
      <c r="H11029" s="199"/>
      <c r="I11029" s="199"/>
    </row>
    <row r="11030" spans="2:9" x14ac:dyDescent="0.3">
      <c r="B11030" s="285"/>
      <c r="C11030" s="492"/>
      <c r="D11030" s="492"/>
      <c r="E11030" s="492"/>
      <c r="F11030" s="492"/>
      <c r="G11030" s="492"/>
      <c r="H11030" s="199"/>
      <c r="I11030" s="199"/>
    </row>
    <row r="11031" spans="2:9" x14ac:dyDescent="0.3">
      <c r="B11031" s="285"/>
      <c r="C11031" s="492"/>
      <c r="D11031" s="492"/>
      <c r="E11031" s="492"/>
      <c r="F11031" s="492"/>
      <c r="G11031" s="492"/>
      <c r="H11031" s="199"/>
      <c r="I11031" s="199"/>
    </row>
    <row r="11032" spans="2:9" x14ac:dyDescent="0.3">
      <c r="B11032" s="285"/>
      <c r="C11032" s="492"/>
      <c r="D11032" s="492"/>
      <c r="E11032" s="492"/>
      <c r="F11032" s="492"/>
      <c r="G11032" s="492"/>
      <c r="H11032" s="199"/>
      <c r="I11032" s="199"/>
    </row>
    <row r="11033" spans="2:9" x14ac:dyDescent="0.3">
      <c r="B11033" s="285"/>
      <c r="C11033" s="492"/>
      <c r="D11033" s="492"/>
      <c r="E11033" s="492"/>
      <c r="F11033" s="492"/>
      <c r="G11033" s="492"/>
      <c r="H11033" s="199"/>
      <c r="I11033" s="199"/>
    </row>
    <row r="11034" spans="2:9" x14ac:dyDescent="0.3">
      <c r="B11034" s="285"/>
      <c r="C11034" s="492"/>
      <c r="D11034" s="492"/>
      <c r="E11034" s="492"/>
      <c r="F11034" s="492"/>
      <c r="G11034" s="492"/>
      <c r="H11034" s="199"/>
      <c r="I11034" s="199"/>
    </row>
    <row r="11035" spans="2:9" x14ac:dyDescent="0.3">
      <c r="B11035" s="285"/>
      <c r="C11035" s="492"/>
      <c r="D11035" s="492"/>
      <c r="E11035" s="492"/>
      <c r="F11035" s="492"/>
      <c r="G11035" s="492"/>
      <c r="H11035" s="199"/>
      <c r="I11035" s="199"/>
    </row>
    <row r="11036" spans="2:9" x14ac:dyDescent="0.3">
      <c r="B11036" s="285"/>
      <c r="C11036" s="492"/>
      <c r="D11036" s="492"/>
      <c r="E11036" s="492"/>
      <c r="F11036" s="492"/>
      <c r="G11036" s="492"/>
      <c r="H11036" s="199"/>
      <c r="I11036" s="199"/>
    </row>
    <row r="11037" spans="2:9" x14ac:dyDescent="0.3">
      <c r="B11037" s="285"/>
      <c r="C11037" s="492"/>
      <c r="D11037" s="492"/>
      <c r="E11037" s="492"/>
      <c r="F11037" s="492"/>
      <c r="G11037" s="492"/>
      <c r="H11037" s="199"/>
      <c r="I11037" s="199"/>
    </row>
    <row r="11038" spans="2:9" x14ac:dyDescent="0.3">
      <c r="B11038" s="285"/>
      <c r="C11038" s="492"/>
      <c r="D11038" s="492"/>
      <c r="E11038" s="492"/>
      <c r="F11038" s="492"/>
      <c r="G11038" s="492"/>
      <c r="H11038" s="199"/>
      <c r="I11038" s="199"/>
    </row>
    <row r="11039" spans="2:9" x14ac:dyDescent="0.3">
      <c r="B11039" s="285"/>
      <c r="C11039" s="492"/>
      <c r="D11039" s="492"/>
      <c r="E11039" s="492"/>
      <c r="F11039" s="492"/>
      <c r="G11039" s="492"/>
      <c r="H11039" s="199"/>
      <c r="I11039" s="199"/>
    </row>
    <row r="11040" spans="2:9" x14ac:dyDescent="0.3">
      <c r="B11040" s="285"/>
      <c r="C11040" s="492"/>
      <c r="D11040" s="492"/>
      <c r="E11040" s="492"/>
      <c r="F11040" s="492"/>
      <c r="G11040" s="492"/>
      <c r="H11040" s="199"/>
      <c r="I11040" s="199"/>
    </row>
    <row r="11041" spans="2:9" x14ac:dyDescent="0.3">
      <c r="B11041" s="285"/>
      <c r="C11041" s="492"/>
      <c r="D11041" s="492"/>
      <c r="E11041" s="492"/>
      <c r="F11041" s="492"/>
      <c r="G11041" s="492"/>
      <c r="H11041" s="199"/>
      <c r="I11041" s="199"/>
    </row>
    <row r="11042" spans="2:9" x14ac:dyDescent="0.3">
      <c r="B11042" s="285"/>
      <c r="C11042" s="492"/>
      <c r="D11042" s="492"/>
      <c r="E11042" s="492"/>
      <c r="F11042" s="492"/>
      <c r="G11042" s="492"/>
      <c r="H11042" s="199"/>
      <c r="I11042" s="199"/>
    </row>
    <row r="11043" spans="2:9" x14ac:dyDescent="0.3">
      <c r="B11043" s="285"/>
      <c r="C11043" s="492"/>
      <c r="D11043" s="492"/>
      <c r="E11043" s="492"/>
      <c r="F11043" s="492"/>
      <c r="G11043" s="492"/>
      <c r="H11043" s="199"/>
      <c r="I11043" s="199"/>
    </row>
    <row r="11044" spans="2:9" x14ac:dyDescent="0.3">
      <c r="B11044" s="285"/>
      <c r="C11044" s="492"/>
      <c r="D11044" s="492"/>
      <c r="E11044" s="492"/>
      <c r="F11044" s="492"/>
      <c r="G11044" s="492"/>
      <c r="H11044" s="199"/>
      <c r="I11044" s="199"/>
    </row>
    <row r="11045" spans="2:9" x14ac:dyDescent="0.3">
      <c r="B11045" s="285"/>
      <c r="C11045" s="492"/>
      <c r="D11045" s="492"/>
      <c r="E11045" s="492"/>
      <c r="F11045" s="492"/>
      <c r="G11045" s="492"/>
      <c r="H11045" s="199"/>
      <c r="I11045" s="199"/>
    </row>
    <row r="11046" spans="2:9" x14ac:dyDescent="0.3">
      <c r="B11046" s="285"/>
      <c r="C11046" s="492"/>
      <c r="D11046" s="492"/>
      <c r="E11046" s="492"/>
      <c r="F11046" s="492"/>
      <c r="G11046" s="492"/>
      <c r="H11046" s="199"/>
      <c r="I11046" s="199"/>
    </row>
    <row r="11047" spans="2:9" x14ac:dyDescent="0.3">
      <c r="B11047" s="285"/>
      <c r="C11047" s="492"/>
      <c r="D11047" s="492"/>
      <c r="E11047" s="492"/>
      <c r="F11047" s="492"/>
      <c r="G11047" s="492"/>
      <c r="H11047" s="199"/>
      <c r="I11047" s="199"/>
    </row>
    <row r="11048" spans="2:9" x14ac:dyDescent="0.3">
      <c r="B11048" s="285"/>
      <c r="C11048" s="492"/>
      <c r="D11048" s="492"/>
      <c r="E11048" s="492"/>
      <c r="F11048" s="492"/>
      <c r="G11048" s="492"/>
      <c r="H11048" s="199"/>
      <c r="I11048" s="199"/>
    </row>
    <row r="11049" spans="2:9" x14ac:dyDescent="0.3">
      <c r="B11049" s="285"/>
      <c r="C11049" s="492"/>
      <c r="D11049" s="492"/>
      <c r="E11049" s="492"/>
      <c r="F11049" s="492"/>
      <c r="G11049" s="492"/>
      <c r="H11049" s="199"/>
      <c r="I11049" s="199"/>
    </row>
    <row r="11050" spans="2:9" x14ac:dyDescent="0.3">
      <c r="B11050" s="285"/>
      <c r="C11050" s="492"/>
      <c r="D11050" s="492"/>
      <c r="E11050" s="492"/>
      <c r="F11050" s="492"/>
      <c r="G11050" s="492"/>
      <c r="H11050" s="199"/>
      <c r="I11050" s="199"/>
    </row>
    <row r="11051" spans="2:9" x14ac:dyDescent="0.3">
      <c r="B11051" s="285"/>
      <c r="C11051" s="492"/>
      <c r="D11051" s="492"/>
      <c r="E11051" s="492"/>
      <c r="F11051" s="492"/>
      <c r="G11051" s="492"/>
      <c r="H11051" s="199"/>
      <c r="I11051" s="199"/>
    </row>
    <row r="11052" spans="2:9" x14ac:dyDescent="0.3">
      <c r="B11052" s="285"/>
      <c r="C11052" s="492"/>
      <c r="D11052" s="492"/>
      <c r="E11052" s="492"/>
      <c r="F11052" s="492"/>
      <c r="G11052" s="492"/>
      <c r="H11052" s="199"/>
      <c r="I11052" s="199"/>
    </row>
    <row r="11053" spans="2:9" x14ac:dyDescent="0.3">
      <c r="B11053" s="285"/>
      <c r="C11053" s="492"/>
      <c r="D11053" s="492"/>
      <c r="E11053" s="492"/>
      <c r="F11053" s="492"/>
      <c r="G11053" s="492"/>
      <c r="H11053" s="199"/>
      <c r="I11053" s="199"/>
    </row>
    <row r="11054" spans="2:9" x14ac:dyDescent="0.3">
      <c r="B11054" s="285"/>
      <c r="C11054" s="492"/>
      <c r="D11054" s="492"/>
      <c r="E11054" s="492"/>
      <c r="F11054" s="492"/>
      <c r="G11054" s="492"/>
      <c r="H11054" s="199"/>
      <c r="I11054" s="199"/>
    </row>
    <row r="11055" spans="2:9" x14ac:dyDescent="0.3">
      <c r="B11055" s="285"/>
      <c r="C11055" s="492"/>
      <c r="D11055" s="492"/>
      <c r="E11055" s="492"/>
      <c r="F11055" s="492"/>
      <c r="G11055" s="492"/>
      <c r="H11055" s="199"/>
      <c r="I11055" s="199"/>
    </row>
    <row r="11056" spans="2:9" x14ac:dyDescent="0.3">
      <c r="B11056" s="285"/>
      <c r="C11056" s="492"/>
      <c r="D11056" s="492"/>
      <c r="E11056" s="492"/>
      <c r="F11056" s="492"/>
      <c r="G11056" s="492"/>
      <c r="H11056" s="199"/>
      <c r="I11056" s="199"/>
    </row>
    <row r="11057" spans="2:9" x14ac:dyDescent="0.3">
      <c r="B11057" s="285"/>
      <c r="C11057" s="492"/>
      <c r="D11057" s="492"/>
      <c r="E11057" s="492"/>
      <c r="F11057" s="492"/>
      <c r="G11057" s="492"/>
      <c r="H11057" s="199"/>
      <c r="I11057" s="199"/>
    </row>
    <row r="11058" spans="2:9" x14ac:dyDescent="0.3">
      <c r="B11058" s="285"/>
      <c r="C11058" s="492"/>
      <c r="D11058" s="492"/>
      <c r="E11058" s="492"/>
      <c r="F11058" s="492"/>
      <c r="G11058" s="492"/>
      <c r="H11058" s="199"/>
      <c r="I11058" s="199"/>
    </row>
    <row r="11059" spans="2:9" x14ac:dyDescent="0.3">
      <c r="B11059" s="285"/>
      <c r="C11059" s="492"/>
      <c r="D11059" s="492"/>
      <c r="E11059" s="492"/>
      <c r="F11059" s="492"/>
      <c r="G11059" s="492"/>
      <c r="H11059" s="199"/>
      <c r="I11059" s="199"/>
    </row>
    <row r="11060" spans="2:9" x14ac:dyDescent="0.3">
      <c r="B11060" s="285"/>
      <c r="C11060" s="492"/>
      <c r="D11060" s="492"/>
      <c r="E11060" s="492"/>
      <c r="F11060" s="492"/>
      <c r="G11060" s="492"/>
      <c r="H11060" s="199"/>
      <c r="I11060" s="199"/>
    </row>
    <row r="11061" spans="2:9" x14ac:dyDescent="0.3">
      <c r="B11061" s="285"/>
      <c r="C11061" s="492"/>
      <c r="D11061" s="492"/>
      <c r="E11061" s="492"/>
      <c r="F11061" s="492"/>
      <c r="G11061" s="492"/>
      <c r="H11061" s="199"/>
      <c r="I11061" s="199"/>
    </row>
    <row r="11062" spans="2:9" x14ac:dyDescent="0.3">
      <c r="B11062" s="285"/>
      <c r="C11062" s="492"/>
      <c r="D11062" s="492"/>
      <c r="E11062" s="492"/>
      <c r="F11062" s="492"/>
      <c r="G11062" s="492"/>
      <c r="H11062" s="199"/>
      <c r="I11062" s="199"/>
    </row>
    <row r="11063" spans="2:9" x14ac:dyDescent="0.3">
      <c r="B11063" s="285"/>
      <c r="C11063" s="492"/>
      <c r="D11063" s="492"/>
      <c r="E11063" s="492"/>
      <c r="F11063" s="492"/>
      <c r="G11063" s="492"/>
      <c r="H11063" s="199"/>
      <c r="I11063" s="199"/>
    </row>
    <row r="11064" spans="2:9" x14ac:dyDescent="0.3">
      <c r="B11064" s="285"/>
      <c r="C11064" s="492"/>
      <c r="D11064" s="492"/>
      <c r="E11064" s="492"/>
      <c r="F11064" s="492"/>
      <c r="G11064" s="492"/>
      <c r="H11064" s="199"/>
      <c r="I11064" s="199"/>
    </row>
    <row r="11065" spans="2:9" x14ac:dyDescent="0.3">
      <c r="B11065" s="285"/>
      <c r="C11065" s="492"/>
      <c r="D11065" s="492"/>
      <c r="E11065" s="492"/>
      <c r="F11065" s="492"/>
      <c r="G11065" s="492"/>
      <c r="H11065" s="199"/>
      <c r="I11065" s="199"/>
    </row>
    <row r="11066" spans="2:9" x14ac:dyDescent="0.3">
      <c r="B11066" s="285"/>
      <c r="C11066" s="492"/>
      <c r="D11066" s="492"/>
      <c r="E11066" s="492"/>
      <c r="F11066" s="492"/>
      <c r="G11066" s="492"/>
      <c r="H11066" s="199"/>
      <c r="I11066" s="199"/>
    </row>
    <row r="11067" spans="2:9" x14ac:dyDescent="0.3">
      <c r="B11067" s="285"/>
      <c r="C11067" s="492"/>
      <c r="D11067" s="492"/>
      <c r="E11067" s="492"/>
      <c r="F11067" s="492"/>
      <c r="G11067" s="492"/>
      <c r="H11067" s="199"/>
      <c r="I11067" s="199"/>
    </row>
    <row r="11068" spans="2:9" x14ac:dyDescent="0.3">
      <c r="B11068" s="285"/>
      <c r="C11068" s="492"/>
      <c r="D11068" s="492"/>
      <c r="E11068" s="492"/>
      <c r="F11068" s="492"/>
      <c r="G11068" s="492"/>
      <c r="H11068" s="199"/>
      <c r="I11068" s="199"/>
    </row>
    <row r="11069" spans="2:9" x14ac:dyDescent="0.3">
      <c r="B11069" s="285"/>
      <c r="C11069" s="492"/>
      <c r="D11069" s="492"/>
      <c r="E11069" s="492"/>
      <c r="F11069" s="492"/>
      <c r="G11069" s="492"/>
      <c r="H11069" s="199"/>
      <c r="I11069" s="199"/>
    </row>
    <row r="11070" spans="2:9" x14ac:dyDescent="0.3">
      <c r="B11070" s="285"/>
      <c r="C11070" s="492"/>
      <c r="D11070" s="492"/>
      <c r="E11070" s="492"/>
      <c r="F11070" s="492"/>
      <c r="G11070" s="492"/>
      <c r="H11070" s="199"/>
      <c r="I11070" s="199"/>
    </row>
    <row r="11071" spans="2:9" x14ac:dyDescent="0.3">
      <c r="B11071" s="285"/>
      <c r="C11071" s="492"/>
      <c r="D11071" s="492"/>
      <c r="E11071" s="492"/>
      <c r="F11071" s="492"/>
      <c r="G11071" s="492"/>
      <c r="H11071" s="199"/>
      <c r="I11071" s="199"/>
    </row>
    <row r="11072" spans="2:9" x14ac:dyDescent="0.3">
      <c r="B11072" s="285"/>
      <c r="C11072" s="492"/>
      <c r="D11072" s="492"/>
      <c r="E11072" s="492"/>
      <c r="F11072" s="492"/>
      <c r="G11072" s="492"/>
      <c r="H11072" s="199"/>
      <c r="I11072" s="199"/>
    </row>
    <row r="11073" spans="2:9" x14ac:dyDescent="0.3">
      <c r="B11073" s="285"/>
      <c r="C11073" s="492"/>
      <c r="D11073" s="492"/>
      <c r="E11073" s="492"/>
      <c r="F11073" s="492"/>
      <c r="G11073" s="492"/>
      <c r="H11073" s="199"/>
      <c r="I11073" s="199"/>
    </row>
    <row r="11074" spans="2:9" x14ac:dyDescent="0.3">
      <c r="B11074" s="285"/>
      <c r="C11074" s="492"/>
      <c r="D11074" s="492"/>
      <c r="E11074" s="492"/>
      <c r="F11074" s="492"/>
      <c r="G11074" s="492"/>
      <c r="H11074" s="199"/>
      <c r="I11074" s="199"/>
    </row>
    <row r="11075" spans="2:9" x14ac:dyDescent="0.3">
      <c r="B11075" s="285"/>
      <c r="C11075" s="492"/>
      <c r="D11075" s="492"/>
      <c r="E11075" s="492"/>
      <c r="F11075" s="492"/>
      <c r="G11075" s="492"/>
      <c r="H11075" s="199"/>
      <c r="I11075" s="199"/>
    </row>
    <row r="11076" spans="2:9" x14ac:dyDescent="0.3">
      <c r="B11076" s="285"/>
      <c r="C11076" s="492"/>
      <c r="D11076" s="492"/>
      <c r="E11076" s="492"/>
      <c r="F11076" s="492"/>
      <c r="G11076" s="492"/>
      <c r="H11076" s="199"/>
      <c r="I11076" s="199"/>
    </row>
    <row r="11077" spans="2:9" x14ac:dyDescent="0.3">
      <c r="B11077" s="285"/>
      <c r="C11077" s="492"/>
      <c r="D11077" s="492"/>
      <c r="E11077" s="492"/>
      <c r="F11077" s="492"/>
      <c r="G11077" s="492"/>
      <c r="H11077" s="199"/>
      <c r="I11077" s="199"/>
    </row>
    <row r="11078" spans="2:9" x14ac:dyDescent="0.3">
      <c r="B11078" s="285"/>
      <c r="C11078" s="492"/>
      <c r="D11078" s="492"/>
      <c r="E11078" s="492"/>
      <c r="F11078" s="492"/>
      <c r="G11078" s="492"/>
      <c r="H11078" s="199"/>
      <c r="I11078" s="199"/>
    </row>
    <row r="11079" spans="2:9" x14ac:dyDescent="0.3">
      <c r="B11079" s="285"/>
      <c r="C11079" s="492"/>
      <c r="D11079" s="492"/>
      <c r="E11079" s="492"/>
      <c r="F11079" s="492"/>
      <c r="G11079" s="492"/>
      <c r="H11079" s="199"/>
      <c r="I11079" s="199"/>
    </row>
    <row r="11080" spans="2:9" x14ac:dyDescent="0.3">
      <c r="B11080" s="285"/>
      <c r="C11080" s="492"/>
      <c r="D11080" s="492"/>
      <c r="E11080" s="492"/>
      <c r="F11080" s="492"/>
      <c r="G11080" s="492"/>
      <c r="H11080" s="199"/>
      <c r="I11080" s="199"/>
    </row>
    <row r="11081" spans="2:9" x14ac:dyDescent="0.3">
      <c r="B11081" s="285"/>
      <c r="C11081" s="492"/>
      <c r="D11081" s="492"/>
      <c r="E11081" s="492"/>
      <c r="F11081" s="492"/>
      <c r="G11081" s="492"/>
      <c r="H11081" s="199"/>
      <c r="I11081" s="199"/>
    </row>
    <row r="11082" spans="2:9" x14ac:dyDescent="0.3">
      <c r="B11082" s="285"/>
      <c r="C11082" s="492"/>
      <c r="D11082" s="492"/>
      <c r="E11082" s="492"/>
      <c r="F11082" s="492"/>
      <c r="G11082" s="492"/>
      <c r="H11082" s="199"/>
      <c r="I11082" s="199"/>
    </row>
    <row r="11083" spans="2:9" x14ac:dyDescent="0.3">
      <c r="B11083" s="285"/>
      <c r="C11083" s="492"/>
      <c r="D11083" s="492"/>
      <c r="E11083" s="492"/>
      <c r="F11083" s="492"/>
      <c r="G11083" s="492"/>
      <c r="H11083" s="199"/>
      <c r="I11083" s="199"/>
    </row>
    <row r="11084" spans="2:9" x14ac:dyDescent="0.3">
      <c r="B11084" s="285"/>
      <c r="C11084" s="492"/>
      <c r="D11084" s="492"/>
      <c r="E11084" s="492"/>
      <c r="F11084" s="492"/>
      <c r="G11084" s="492"/>
      <c r="H11084" s="199"/>
      <c r="I11084" s="199"/>
    </row>
    <row r="11085" spans="2:9" x14ac:dyDescent="0.3">
      <c r="B11085" s="285"/>
      <c r="C11085" s="492"/>
      <c r="D11085" s="492"/>
      <c r="E11085" s="492"/>
      <c r="F11085" s="492"/>
      <c r="G11085" s="492"/>
      <c r="H11085" s="199"/>
      <c r="I11085" s="199"/>
    </row>
    <row r="11086" spans="2:9" x14ac:dyDescent="0.3">
      <c r="B11086" s="285"/>
      <c r="C11086" s="492"/>
      <c r="D11086" s="492"/>
      <c r="E11086" s="492"/>
      <c r="F11086" s="492"/>
      <c r="G11086" s="492"/>
      <c r="H11086" s="199"/>
      <c r="I11086" s="199"/>
    </row>
    <row r="11087" spans="2:9" x14ac:dyDescent="0.3">
      <c r="B11087" s="285"/>
      <c r="C11087" s="492"/>
      <c r="D11087" s="492"/>
      <c r="E11087" s="492"/>
      <c r="F11087" s="492"/>
      <c r="G11087" s="492"/>
      <c r="H11087" s="199"/>
      <c r="I11087" s="199"/>
    </row>
    <row r="11088" spans="2:9" x14ac:dyDescent="0.3">
      <c r="B11088" s="285"/>
      <c r="C11088" s="492"/>
      <c r="D11088" s="492"/>
      <c r="E11088" s="492"/>
      <c r="F11088" s="492"/>
      <c r="G11088" s="492"/>
      <c r="H11088" s="199"/>
      <c r="I11088" s="199"/>
    </row>
    <row r="11089" spans="2:9" x14ac:dyDescent="0.3">
      <c r="B11089" s="285"/>
      <c r="C11089" s="492"/>
      <c r="D11089" s="492"/>
      <c r="E11089" s="492"/>
      <c r="F11089" s="492"/>
      <c r="G11089" s="492"/>
      <c r="H11089" s="199"/>
      <c r="I11089" s="199"/>
    </row>
    <row r="11090" spans="2:9" x14ac:dyDescent="0.3">
      <c r="B11090" s="285"/>
      <c r="C11090" s="492"/>
      <c r="D11090" s="492"/>
      <c r="E11090" s="492"/>
      <c r="F11090" s="492"/>
      <c r="G11090" s="492"/>
      <c r="H11090" s="199"/>
      <c r="I11090" s="199"/>
    </row>
    <row r="11091" spans="2:9" x14ac:dyDescent="0.3">
      <c r="B11091" s="285"/>
      <c r="C11091" s="492"/>
      <c r="D11091" s="492"/>
      <c r="E11091" s="492"/>
      <c r="F11091" s="492"/>
      <c r="G11091" s="492"/>
      <c r="H11091" s="199"/>
      <c r="I11091" s="199"/>
    </row>
    <row r="11092" spans="2:9" x14ac:dyDescent="0.3">
      <c r="B11092" s="285"/>
      <c r="C11092" s="492"/>
      <c r="D11092" s="492"/>
      <c r="E11092" s="492"/>
      <c r="F11092" s="492"/>
      <c r="G11092" s="492"/>
      <c r="H11092" s="199"/>
      <c r="I11092" s="199"/>
    </row>
    <row r="11093" spans="2:9" x14ac:dyDescent="0.3">
      <c r="B11093" s="285"/>
      <c r="C11093" s="492"/>
      <c r="D11093" s="492"/>
      <c r="E11093" s="492"/>
      <c r="F11093" s="492"/>
      <c r="G11093" s="492"/>
      <c r="H11093" s="199"/>
      <c r="I11093" s="199"/>
    </row>
    <row r="11094" spans="2:9" x14ac:dyDescent="0.3">
      <c r="B11094" s="285"/>
      <c r="C11094" s="492"/>
      <c r="D11094" s="492"/>
      <c r="E11094" s="492"/>
      <c r="F11094" s="492"/>
      <c r="G11094" s="492"/>
      <c r="H11094" s="199"/>
      <c r="I11094" s="199"/>
    </row>
    <row r="11095" spans="2:9" x14ac:dyDescent="0.3">
      <c r="B11095" s="285"/>
      <c r="C11095" s="492"/>
      <c r="D11095" s="492"/>
      <c r="E11095" s="492"/>
      <c r="F11095" s="492"/>
      <c r="G11095" s="492"/>
      <c r="H11095" s="199"/>
      <c r="I11095" s="199"/>
    </row>
    <row r="11096" spans="2:9" x14ac:dyDescent="0.3">
      <c r="B11096" s="285"/>
      <c r="C11096" s="492"/>
      <c r="D11096" s="492"/>
      <c r="E11096" s="492"/>
      <c r="F11096" s="492"/>
      <c r="G11096" s="492"/>
      <c r="H11096" s="199"/>
      <c r="I11096" s="199"/>
    </row>
    <row r="11097" spans="2:9" x14ac:dyDescent="0.3">
      <c r="B11097" s="285"/>
      <c r="C11097" s="492"/>
      <c r="D11097" s="492"/>
      <c r="E11097" s="492"/>
      <c r="F11097" s="492"/>
      <c r="G11097" s="492"/>
      <c r="H11097" s="199"/>
      <c r="I11097" s="199"/>
    </row>
    <row r="11098" spans="2:9" x14ac:dyDescent="0.3">
      <c r="B11098" s="285"/>
      <c r="C11098" s="492"/>
      <c r="D11098" s="492"/>
      <c r="E11098" s="492"/>
      <c r="F11098" s="492"/>
      <c r="G11098" s="492"/>
      <c r="H11098" s="199"/>
      <c r="I11098" s="199"/>
    </row>
    <row r="11099" spans="2:9" x14ac:dyDescent="0.3">
      <c r="B11099" s="285"/>
      <c r="C11099" s="492"/>
      <c r="D11099" s="492"/>
      <c r="E11099" s="492"/>
      <c r="F11099" s="492"/>
      <c r="G11099" s="492"/>
      <c r="H11099" s="199"/>
      <c r="I11099" s="199"/>
    </row>
    <row r="11100" spans="2:9" x14ac:dyDescent="0.3">
      <c r="B11100" s="285"/>
      <c r="C11100" s="492"/>
      <c r="D11100" s="492"/>
      <c r="E11100" s="492"/>
      <c r="F11100" s="492"/>
      <c r="G11100" s="492"/>
      <c r="H11100" s="199"/>
      <c r="I11100" s="199"/>
    </row>
    <row r="11101" spans="2:9" x14ac:dyDescent="0.3">
      <c r="B11101" s="285"/>
      <c r="C11101" s="492"/>
      <c r="D11101" s="492"/>
      <c r="E11101" s="492"/>
      <c r="F11101" s="492"/>
      <c r="G11101" s="492"/>
      <c r="H11101" s="199"/>
      <c r="I11101" s="199"/>
    </row>
    <row r="11102" spans="2:9" x14ac:dyDescent="0.3">
      <c r="B11102" s="285"/>
      <c r="C11102" s="492"/>
      <c r="D11102" s="492"/>
      <c r="E11102" s="492"/>
      <c r="F11102" s="492"/>
      <c r="G11102" s="492"/>
      <c r="H11102" s="199"/>
      <c r="I11102" s="199"/>
    </row>
    <row r="11103" spans="2:9" x14ac:dyDescent="0.3">
      <c r="B11103" s="285"/>
      <c r="C11103" s="492"/>
      <c r="D11103" s="492"/>
      <c r="E11103" s="492"/>
      <c r="F11103" s="492"/>
      <c r="G11103" s="492"/>
      <c r="H11103" s="199"/>
      <c r="I11103" s="199"/>
    </row>
    <row r="11104" spans="2:9" x14ac:dyDescent="0.3">
      <c r="B11104" s="285"/>
      <c r="C11104" s="492"/>
      <c r="D11104" s="492"/>
      <c r="E11104" s="492"/>
      <c r="F11104" s="492"/>
      <c r="G11104" s="492"/>
      <c r="H11104" s="199"/>
      <c r="I11104" s="199"/>
    </row>
    <row r="11105" spans="2:9" x14ac:dyDescent="0.3">
      <c r="B11105" s="285"/>
      <c r="C11105" s="492"/>
      <c r="D11105" s="492"/>
      <c r="E11105" s="492"/>
      <c r="F11105" s="492"/>
      <c r="G11105" s="492"/>
      <c r="H11105" s="199"/>
      <c r="I11105" s="199"/>
    </row>
    <row r="11106" spans="2:9" x14ac:dyDescent="0.3">
      <c r="B11106" s="285"/>
      <c r="C11106" s="492"/>
      <c r="D11106" s="492"/>
      <c r="E11106" s="492"/>
      <c r="F11106" s="492"/>
      <c r="G11106" s="492"/>
      <c r="H11106" s="199"/>
      <c r="I11106" s="199"/>
    </row>
    <row r="11107" spans="2:9" x14ac:dyDescent="0.3">
      <c r="B11107" s="285"/>
      <c r="C11107" s="492"/>
      <c r="D11107" s="492"/>
      <c r="E11107" s="492"/>
      <c r="F11107" s="492"/>
      <c r="G11107" s="492"/>
      <c r="H11107" s="199"/>
      <c r="I11107" s="199"/>
    </row>
    <row r="11108" spans="2:9" x14ac:dyDescent="0.3">
      <c r="B11108" s="285"/>
      <c r="C11108" s="492"/>
      <c r="D11108" s="492"/>
      <c r="E11108" s="492"/>
      <c r="F11108" s="492"/>
      <c r="G11108" s="492"/>
      <c r="H11108" s="199"/>
      <c r="I11108" s="199"/>
    </row>
    <row r="11109" spans="2:9" x14ac:dyDescent="0.3">
      <c r="B11109" s="285"/>
      <c r="C11109" s="492"/>
      <c r="D11109" s="492"/>
      <c r="E11109" s="492"/>
      <c r="F11109" s="492"/>
      <c r="G11109" s="492"/>
      <c r="H11109" s="199"/>
      <c r="I11109" s="199"/>
    </row>
    <row r="11110" spans="2:9" x14ac:dyDescent="0.3">
      <c r="B11110" s="285"/>
      <c r="C11110" s="492"/>
      <c r="D11110" s="492"/>
      <c r="E11110" s="492"/>
      <c r="F11110" s="492"/>
      <c r="G11110" s="492"/>
      <c r="H11110" s="199"/>
      <c r="I11110" s="199"/>
    </row>
    <row r="11111" spans="2:9" x14ac:dyDescent="0.3">
      <c r="B11111" s="285"/>
      <c r="C11111" s="492"/>
      <c r="D11111" s="492"/>
      <c r="E11111" s="492"/>
      <c r="F11111" s="492"/>
      <c r="G11111" s="492"/>
      <c r="H11111" s="199"/>
      <c r="I11111" s="199"/>
    </row>
    <row r="11112" spans="2:9" x14ac:dyDescent="0.3">
      <c r="B11112" s="285"/>
      <c r="C11112" s="492"/>
      <c r="D11112" s="492"/>
      <c r="E11112" s="492"/>
      <c r="F11112" s="492"/>
      <c r="G11112" s="492"/>
      <c r="H11112" s="199"/>
      <c r="I11112" s="199"/>
    </row>
    <row r="11113" spans="2:9" x14ac:dyDescent="0.3">
      <c r="B11113" s="285"/>
      <c r="C11113" s="492"/>
      <c r="D11113" s="492"/>
      <c r="E11113" s="492"/>
      <c r="F11113" s="492"/>
      <c r="G11113" s="492"/>
      <c r="H11113" s="199"/>
      <c r="I11113" s="199"/>
    </row>
    <row r="11114" spans="2:9" x14ac:dyDescent="0.3">
      <c r="B11114" s="285"/>
      <c r="C11114" s="492"/>
      <c r="D11114" s="492"/>
      <c r="E11114" s="492"/>
      <c r="F11114" s="492"/>
      <c r="G11114" s="492"/>
      <c r="H11114" s="199"/>
      <c r="I11114" s="199"/>
    </row>
    <row r="11115" spans="2:9" x14ac:dyDescent="0.3">
      <c r="B11115" s="285"/>
      <c r="C11115" s="492"/>
      <c r="D11115" s="492"/>
      <c r="E11115" s="492"/>
      <c r="F11115" s="492"/>
      <c r="G11115" s="492"/>
      <c r="H11115" s="199"/>
      <c r="I11115" s="199"/>
    </row>
    <row r="11116" spans="2:9" x14ac:dyDescent="0.3">
      <c r="B11116" s="285"/>
      <c r="C11116" s="492"/>
      <c r="D11116" s="492"/>
      <c r="E11116" s="492"/>
      <c r="F11116" s="492"/>
      <c r="G11116" s="492"/>
      <c r="H11116" s="199"/>
      <c r="I11116" s="199"/>
    </row>
    <row r="11117" spans="2:9" x14ac:dyDescent="0.3">
      <c r="B11117" s="285"/>
      <c r="C11117" s="492"/>
      <c r="D11117" s="492"/>
      <c r="E11117" s="492"/>
      <c r="F11117" s="492"/>
      <c r="G11117" s="492"/>
      <c r="H11117" s="199"/>
      <c r="I11117" s="199"/>
    </row>
    <row r="11118" spans="2:9" x14ac:dyDescent="0.3">
      <c r="B11118" s="285"/>
      <c r="C11118" s="492"/>
      <c r="D11118" s="492"/>
      <c r="E11118" s="492"/>
      <c r="F11118" s="492"/>
      <c r="G11118" s="492"/>
      <c r="H11118" s="199"/>
      <c r="I11118" s="199"/>
    </row>
    <row r="11119" spans="2:9" x14ac:dyDescent="0.3">
      <c r="B11119" s="285"/>
      <c r="C11119" s="492"/>
      <c r="D11119" s="492"/>
      <c r="E11119" s="492"/>
      <c r="F11119" s="492"/>
      <c r="G11119" s="492"/>
      <c r="H11119" s="199"/>
      <c r="I11119" s="199"/>
    </row>
    <row r="11120" spans="2:9" x14ac:dyDescent="0.3">
      <c r="B11120" s="285"/>
      <c r="C11120" s="492"/>
      <c r="D11120" s="492"/>
      <c r="E11120" s="492"/>
      <c r="F11120" s="492"/>
      <c r="G11120" s="492"/>
      <c r="H11120" s="199"/>
      <c r="I11120" s="199"/>
    </row>
    <row r="11121" spans="2:9" x14ac:dyDescent="0.3">
      <c r="B11121" s="285"/>
      <c r="C11121" s="492"/>
      <c r="D11121" s="492"/>
      <c r="E11121" s="492"/>
      <c r="F11121" s="492"/>
      <c r="G11121" s="492"/>
      <c r="H11121" s="199"/>
      <c r="I11121" s="199"/>
    </row>
    <row r="11122" spans="2:9" x14ac:dyDescent="0.3">
      <c r="B11122" s="285"/>
      <c r="C11122" s="492"/>
      <c r="D11122" s="492"/>
      <c r="E11122" s="492"/>
      <c r="F11122" s="492"/>
      <c r="G11122" s="492"/>
      <c r="H11122" s="199"/>
      <c r="I11122" s="199"/>
    </row>
    <row r="11123" spans="2:9" x14ac:dyDescent="0.3">
      <c r="B11123" s="285"/>
      <c r="C11123" s="492"/>
      <c r="D11123" s="492"/>
      <c r="E11123" s="492"/>
      <c r="F11123" s="492"/>
      <c r="G11123" s="492"/>
      <c r="H11123" s="199"/>
      <c r="I11123" s="199"/>
    </row>
    <row r="11124" spans="2:9" x14ac:dyDescent="0.3">
      <c r="B11124" s="285"/>
      <c r="C11124" s="492"/>
      <c r="D11124" s="492"/>
      <c r="E11124" s="492"/>
      <c r="F11124" s="492"/>
      <c r="G11124" s="492"/>
      <c r="H11124" s="199"/>
      <c r="I11124" s="199"/>
    </row>
    <row r="11125" spans="2:9" x14ac:dyDescent="0.3">
      <c r="B11125" s="285"/>
      <c r="C11125" s="492"/>
      <c r="D11125" s="492"/>
      <c r="E11125" s="492"/>
      <c r="F11125" s="492"/>
      <c r="G11125" s="492"/>
      <c r="H11125" s="199"/>
      <c r="I11125" s="199"/>
    </row>
    <row r="11126" spans="2:9" x14ac:dyDescent="0.3">
      <c r="B11126" s="285"/>
      <c r="C11126" s="492"/>
      <c r="D11126" s="492"/>
      <c r="E11126" s="492"/>
      <c r="F11126" s="492"/>
      <c r="G11126" s="492"/>
      <c r="H11126" s="199"/>
      <c r="I11126" s="199"/>
    </row>
    <row r="11127" spans="2:9" x14ac:dyDescent="0.3">
      <c r="B11127" s="285"/>
      <c r="C11127" s="492"/>
      <c r="D11127" s="492"/>
      <c r="E11127" s="492"/>
      <c r="F11127" s="492"/>
      <c r="G11127" s="492"/>
      <c r="H11127" s="199"/>
      <c r="I11127" s="199"/>
    </row>
    <row r="11128" spans="2:9" x14ac:dyDescent="0.3">
      <c r="B11128" s="285"/>
      <c r="C11128" s="492"/>
      <c r="D11128" s="492"/>
      <c r="E11128" s="492"/>
      <c r="F11128" s="492"/>
      <c r="G11128" s="492"/>
      <c r="H11128" s="199"/>
      <c r="I11128" s="199"/>
    </row>
    <row r="11129" spans="2:9" x14ac:dyDescent="0.3">
      <c r="B11129" s="285"/>
      <c r="C11129" s="492"/>
      <c r="D11129" s="492"/>
      <c r="E11129" s="492"/>
      <c r="F11129" s="492"/>
      <c r="G11129" s="492"/>
      <c r="H11129" s="199"/>
      <c r="I11129" s="199"/>
    </row>
    <row r="11130" spans="2:9" x14ac:dyDescent="0.3">
      <c r="B11130" s="285"/>
      <c r="C11130" s="492"/>
      <c r="D11130" s="492"/>
      <c r="E11130" s="492"/>
      <c r="F11130" s="492"/>
      <c r="G11130" s="492"/>
      <c r="H11130" s="199"/>
      <c r="I11130" s="199"/>
    </row>
    <row r="11131" spans="2:9" x14ac:dyDescent="0.3">
      <c r="B11131" s="285"/>
      <c r="C11131" s="492"/>
      <c r="D11131" s="492"/>
      <c r="E11131" s="492"/>
      <c r="F11131" s="492"/>
      <c r="G11131" s="492"/>
      <c r="H11131" s="199"/>
      <c r="I11131" s="199"/>
    </row>
    <row r="11132" spans="2:9" x14ac:dyDescent="0.3">
      <c r="B11132" s="285"/>
      <c r="C11132" s="492"/>
      <c r="D11132" s="492"/>
      <c r="E11132" s="492"/>
      <c r="F11132" s="492"/>
      <c r="G11132" s="492"/>
      <c r="H11132" s="199"/>
      <c r="I11132" s="199"/>
    </row>
    <row r="11133" spans="2:9" x14ac:dyDescent="0.3">
      <c r="B11133" s="285"/>
      <c r="C11133" s="492"/>
      <c r="D11133" s="492"/>
      <c r="E11133" s="492"/>
      <c r="F11133" s="492"/>
      <c r="G11133" s="492"/>
      <c r="H11133" s="199"/>
      <c r="I11133" s="199"/>
    </row>
    <row r="11134" spans="2:9" x14ac:dyDescent="0.3">
      <c r="B11134" s="285"/>
      <c r="C11134" s="492"/>
      <c r="D11134" s="492"/>
      <c r="E11134" s="492"/>
      <c r="F11134" s="492"/>
      <c r="G11134" s="492"/>
      <c r="H11134" s="199"/>
      <c r="I11134" s="199"/>
    </row>
    <row r="11135" spans="2:9" x14ac:dyDescent="0.3">
      <c r="B11135" s="285"/>
      <c r="C11135" s="492"/>
      <c r="D11135" s="492"/>
      <c r="E11135" s="492"/>
      <c r="F11135" s="492"/>
      <c r="G11135" s="492"/>
      <c r="H11135" s="199"/>
      <c r="I11135" s="199"/>
    </row>
    <row r="11136" spans="2:9" x14ac:dyDescent="0.3">
      <c r="B11136" s="285"/>
      <c r="C11136" s="492"/>
      <c r="D11136" s="492"/>
      <c r="E11136" s="492"/>
      <c r="F11136" s="492"/>
      <c r="G11136" s="492"/>
      <c r="H11136" s="199"/>
      <c r="I11136" s="199"/>
    </row>
    <row r="11137" spans="2:9" x14ac:dyDescent="0.3">
      <c r="B11137" s="285"/>
      <c r="C11137" s="492"/>
      <c r="D11137" s="492"/>
      <c r="E11137" s="492"/>
      <c r="F11137" s="492"/>
      <c r="G11137" s="492"/>
      <c r="H11137" s="199"/>
      <c r="I11137" s="199"/>
    </row>
    <row r="11138" spans="2:9" x14ac:dyDescent="0.3">
      <c r="B11138" s="285"/>
      <c r="C11138" s="492"/>
      <c r="D11138" s="492"/>
      <c r="E11138" s="492"/>
      <c r="F11138" s="492"/>
      <c r="G11138" s="492"/>
      <c r="H11138" s="199"/>
      <c r="I11138" s="199"/>
    </row>
    <row r="11139" spans="2:9" x14ac:dyDescent="0.3">
      <c r="B11139" s="285"/>
      <c r="C11139" s="492"/>
      <c r="D11139" s="492"/>
      <c r="E11139" s="492"/>
      <c r="F11139" s="492"/>
      <c r="G11139" s="492"/>
      <c r="H11139" s="199"/>
      <c r="I11139" s="199"/>
    </row>
    <row r="11140" spans="2:9" x14ac:dyDescent="0.3">
      <c r="B11140" s="285"/>
      <c r="C11140" s="492"/>
      <c r="D11140" s="492"/>
      <c r="E11140" s="492"/>
      <c r="F11140" s="492"/>
      <c r="G11140" s="492"/>
      <c r="H11140" s="199"/>
      <c r="I11140" s="199"/>
    </row>
    <row r="11141" spans="2:9" x14ac:dyDescent="0.3">
      <c r="B11141" s="285"/>
      <c r="C11141" s="492"/>
      <c r="D11141" s="492"/>
      <c r="E11141" s="492"/>
      <c r="F11141" s="492"/>
      <c r="G11141" s="492"/>
      <c r="H11141" s="199"/>
      <c r="I11141" s="199"/>
    </row>
    <row r="11142" spans="2:9" x14ac:dyDescent="0.3">
      <c r="B11142" s="285"/>
      <c r="C11142" s="492"/>
      <c r="D11142" s="492"/>
      <c r="E11142" s="492"/>
      <c r="F11142" s="492"/>
      <c r="G11142" s="492"/>
      <c r="H11142" s="199"/>
      <c r="I11142" s="199"/>
    </row>
    <row r="11143" spans="2:9" x14ac:dyDescent="0.3">
      <c r="B11143" s="285"/>
      <c r="C11143" s="492"/>
      <c r="D11143" s="492"/>
      <c r="E11143" s="492"/>
      <c r="F11143" s="492"/>
      <c r="G11143" s="492"/>
      <c r="H11143" s="199"/>
      <c r="I11143" s="199"/>
    </row>
    <row r="11144" spans="2:9" x14ac:dyDescent="0.3">
      <c r="B11144" s="285"/>
      <c r="C11144" s="492"/>
      <c r="D11144" s="492"/>
      <c r="E11144" s="492"/>
      <c r="F11144" s="492"/>
      <c r="G11144" s="492"/>
      <c r="H11144" s="199"/>
      <c r="I11144" s="199"/>
    </row>
    <row r="11145" spans="2:9" x14ac:dyDescent="0.3">
      <c r="B11145" s="285"/>
      <c r="C11145" s="492"/>
      <c r="D11145" s="492"/>
      <c r="E11145" s="492"/>
      <c r="F11145" s="492"/>
      <c r="G11145" s="492"/>
      <c r="H11145" s="199"/>
      <c r="I11145" s="199"/>
    </row>
    <row r="11146" spans="2:9" x14ac:dyDescent="0.3">
      <c r="B11146" s="285"/>
      <c r="C11146" s="492"/>
      <c r="D11146" s="492"/>
      <c r="E11146" s="492"/>
      <c r="F11146" s="492"/>
      <c r="G11146" s="492"/>
      <c r="H11146" s="199"/>
      <c r="I11146" s="199"/>
    </row>
    <row r="11147" spans="2:9" x14ac:dyDescent="0.3">
      <c r="B11147" s="285"/>
      <c r="C11147" s="492"/>
      <c r="D11147" s="492"/>
      <c r="E11147" s="492"/>
      <c r="F11147" s="492"/>
      <c r="G11147" s="492"/>
      <c r="H11147" s="199"/>
      <c r="I11147" s="199"/>
    </row>
    <row r="11148" spans="2:9" x14ac:dyDescent="0.3">
      <c r="B11148" s="285"/>
      <c r="C11148" s="492"/>
      <c r="D11148" s="492"/>
      <c r="E11148" s="492"/>
      <c r="F11148" s="492"/>
      <c r="G11148" s="492"/>
      <c r="H11148" s="199"/>
      <c r="I11148" s="199"/>
    </row>
    <row r="11149" spans="2:9" x14ac:dyDescent="0.3">
      <c r="B11149" s="285"/>
      <c r="C11149" s="492"/>
      <c r="D11149" s="492"/>
      <c r="E11149" s="492"/>
      <c r="F11149" s="492"/>
      <c r="G11149" s="492"/>
      <c r="H11149" s="199"/>
      <c r="I11149" s="199"/>
    </row>
    <row r="11150" spans="2:9" x14ac:dyDescent="0.3">
      <c r="B11150" s="285"/>
      <c r="C11150" s="492"/>
      <c r="D11150" s="492"/>
      <c r="E11150" s="492"/>
      <c r="F11150" s="492"/>
      <c r="G11150" s="492"/>
      <c r="H11150" s="199"/>
      <c r="I11150" s="199"/>
    </row>
    <row r="11151" spans="2:9" x14ac:dyDescent="0.3">
      <c r="B11151" s="285"/>
      <c r="C11151" s="492"/>
      <c r="D11151" s="492"/>
      <c r="E11151" s="492"/>
      <c r="F11151" s="492"/>
      <c r="G11151" s="492"/>
      <c r="H11151" s="199"/>
      <c r="I11151" s="199"/>
    </row>
    <row r="11152" spans="2:9" x14ac:dyDescent="0.3">
      <c r="B11152" s="285"/>
      <c r="C11152" s="492"/>
      <c r="D11152" s="492"/>
      <c r="E11152" s="492"/>
      <c r="F11152" s="492"/>
      <c r="G11152" s="492"/>
      <c r="H11152" s="199"/>
      <c r="I11152" s="199"/>
    </row>
    <row r="11153" spans="2:9" x14ac:dyDescent="0.3">
      <c r="B11153" s="285"/>
      <c r="C11153" s="492"/>
      <c r="D11153" s="492"/>
      <c r="E11153" s="492"/>
      <c r="F11153" s="492"/>
      <c r="G11153" s="492"/>
      <c r="H11153" s="199"/>
      <c r="I11153" s="199"/>
    </row>
    <row r="11154" spans="2:9" x14ac:dyDescent="0.3">
      <c r="B11154" s="285"/>
      <c r="C11154" s="492"/>
      <c r="D11154" s="492"/>
      <c r="E11154" s="492"/>
      <c r="F11154" s="492"/>
      <c r="G11154" s="492"/>
      <c r="H11154" s="199"/>
      <c r="I11154" s="199"/>
    </row>
    <row r="11155" spans="2:9" x14ac:dyDescent="0.3">
      <c r="B11155" s="285"/>
      <c r="C11155" s="492"/>
      <c r="D11155" s="492"/>
      <c r="E11155" s="492"/>
      <c r="F11155" s="492"/>
      <c r="G11155" s="492"/>
      <c r="H11155" s="199"/>
      <c r="I11155" s="199"/>
    </row>
    <row r="11156" spans="2:9" x14ac:dyDescent="0.3">
      <c r="B11156" s="285"/>
      <c r="C11156" s="492"/>
      <c r="D11156" s="492"/>
      <c r="E11156" s="492"/>
      <c r="F11156" s="492"/>
      <c r="G11156" s="492"/>
      <c r="H11156" s="199"/>
      <c r="I11156" s="199"/>
    </row>
    <row r="11157" spans="2:9" x14ac:dyDescent="0.3">
      <c r="B11157" s="285"/>
      <c r="C11157" s="492"/>
      <c r="D11157" s="492"/>
      <c r="E11157" s="492"/>
      <c r="F11157" s="492"/>
      <c r="G11157" s="492"/>
      <c r="H11157" s="199"/>
      <c r="I11157" s="199"/>
    </row>
    <row r="11158" spans="2:9" x14ac:dyDescent="0.3">
      <c r="B11158" s="285"/>
      <c r="C11158" s="492"/>
      <c r="D11158" s="492"/>
      <c r="E11158" s="492"/>
      <c r="F11158" s="492"/>
      <c r="G11158" s="492"/>
      <c r="H11158" s="199"/>
      <c r="I11158" s="199"/>
    </row>
    <row r="11159" spans="2:9" x14ac:dyDescent="0.3">
      <c r="B11159" s="285"/>
      <c r="C11159" s="492"/>
      <c r="D11159" s="492"/>
      <c r="E11159" s="492"/>
      <c r="F11159" s="492"/>
      <c r="G11159" s="492"/>
      <c r="H11159" s="199"/>
      <c r="I11159" s="199"/>
    </row>
    <row r="11160" spans="2:9" x14ac:dyDescent="0.3">
      <c r="B11160" s="285"/>
      <c r="C11160" s="492"/>
      <c r="D11160" s="492"/>
      <c r="E11160" s="492"/>
      <c r="F11160" s="492"/>
      <c r="G11160" s="492"/>
      <c r="H11160" s="199"/>
      <c r="I11160" s="199"/>
    </row>
    <row r="11161" spans="2:9" x14ac:dyDescent="0.3">
      <c r="B11161" s="285"/>
      <c r="C11161" s="492"/>
      <c r="D11161" s="492"/>
      <c r="E11161" s="492"/>
      <c r="F11161" s="492"/>
      <c r="G11161" s="492"/>
      <c r="H11161" s="199"/>
      <c r="I11161" s="199"/>
    </row>
    <row r="11162" spans="2:9" x14ac:dyDescent="0.3">
      <c r="B11162" s="285"/>
      <c r="C11162" s="492"/>
      <c r="D11162" s="492"/>
      <c r="E11162" s="492"/>
      <c r="F11162" s="492"/>
      <c r="G11162" s="492"/>
      <c r="H11162" s="199"/>
      <c r="I11162" s="199"/>
    </row>
    <row r="11163" spans="2:9" x14ac:dyDescent="0.3">
      <c r="B11163" s="285"/>
      <c r="C11163" s="492"/>
      <c r="D11163" s="492"/>
      <c r="E11163" s="492"/>
      <c r="F11163" s="492"/>
      <c r="G11163" s="492"/>
      <c r="H11163" s="199"/>
      <c r="I11163" s="199"/>
    </row>
    <row r="11164" spans="2:9" x14ac:dyDescent="0.3">
      <c r="B11164" s="285"/>
      <c r="C11164" s="492"/>
      <c r="D11164" s="492"/>
      <c r="E11164" s="492"/>
      <c r="F11164" s="492"/>
      <c r="G11164" s="492"/>
      <c r="H11164" s="199"/>
      <c r="I11164" s="199"/>
    </row>
    <row r="11165" spans="2:9" x14ac:dyDescent="0.3">
      <c r="B11165" s="285"/>
      <c r="C11165" s="492"/>
      <c r="D11165" s="492"/>
      <c r="E11165" s="492"/>
      <c r="F11165" s="492"/>
      <c r="G11165" s="492"/>
      <c r="H11165" s="199"/>
      <c r="I11165" s="199"/>
    </row>
    <row r="11166" spans="2:9" x14ac:dyDescent="0.3">
      <c r="B11166" s="285"/>
      <c r="C11166" s="492"/>
      <c r="D11166" s="492"/>
      <c r="E11166" s="492"/>
      <c r="F11166" s="492"/>
      <c r="G11166" s="492"/>
      <c r="H11166" s="199"/>
      <c r="I11166" s="199"/>
    </row>
    <row r="11167" spans="2:9" x14ac:dyDescent="0.3">
      <c r="B11167" s="285"/>
      <c r="C11167" s="492"/>
      <c r="D11167" s="492"/>
      <c r="E11167" s="492"/>
      <c r="F11167" s="492"/>
      <c r="G11167" s="492"/>
      <c r="H11167" s="199"/>
      <c r="I11167" s="199"/>
    </row>
    <row r="11168" spans="2:9" x14ac:dyDescent="0.3">
      <c r="B11168" s="285"/>
      <c r="C11168" s="492"/>
      <c r="D11168" s="492"/>
      <c r="E11168" s="492"/>
      <c r="F11168" s="492"/>
      <c r="G11168" s="492"/>
      <c r="H11168" s="199"/>
      <c r="I11168" s="199"/>
    </row>
    <row r="11169" spans="2:9" x14ac:dyDescent="0.3">
      <c r="B11169" s="285"/>
      <c r="C11169" s="492"/>
      <c r="D11169" s="492"/>
      <c r="E11169" s="492"/>
      <c r="F11169" s="492"/>
      <c r="G11169" s="492"/>
      <c r="H11169" s="199"/>
      <c r="I11169" s="199"/>
    </row>
    <row r="11170" spans="2:9" x14ac:dyDescent="0.3">
      <c r="B11170" s="285"/>
      <c r="C11170" s="492"/>
      <c r="D11170" s="492"/>
      <c r="E11170" s="492"/>
      <c r="F11170" s="492"/>
      <c r="G11170" s="492"/>
      <c r="H11170" s="199"/>
      <c r="I11170" s="199"/>
    </row>
    <row r="11171" spans="2:9" x14ac:dyDescent="0.3">
      <c r="B11171" s="285"/>
      <c r="C11171" s="492"/>
      <c r="D11171" s="492"/>
      <c r="E11171" s="492"/>
      <c r="F11171" s="492"/>
      <c r="G11171" s="492"/>
      <c r="H11171" s="199"/>
      <c r="I11171" s="199"/>
    </row>
    <row r="11172" spans="2:9" x14ac:dyDescent="0.3">
      <c r="B11172" s="285"/>
      <c r="C11172" s="492"/>
      <c r="D11172" s="492"/>
      <c r="E11172" s="492"/>
      <c r="F11172" s="492"/>
      <c r="G11172" s="492"/>
      <c r="H11172" s="199"/>
      <c r="I11172" s="199"/>
    </row>
    <row r="11173" spans="2:9" x14ac:dyDescent="0.3">
      <c r="B11173" s="285"/>
      <c r="C11173" s="492"/>
      <c r="D11173" s="492"/>
      <c r="E11173" s="492"/>
      <c r="F11173" s="492"/>
      <c r="G11173" s="492"/>
      <c r="H11173" s="199"/>
      <c r="I11173" s="199"/>
    </row>
    <row r="11174" spans="2:9" x14ac:dyDescent="0.3">
      <c r="B11174" s="285"/>
      <c r="C11174" s="492"/>
      <c r="D11174" s="492"/>
      <c r="E11174" s="492"/>
      <c r="F11174" s="492"/>
      <c r="G11174" s="492"/>
      <c r="H11174" s="199"/>
      <c r="I11174" s="199"/>
    </row>
    <row r="11175" spans="2:9" x14ac:dyDescent="0.3">
      <c r="B11175" s="285"/>
      <c r="C11175" s="492"/>
      <c r="D11175" s="492"/>
      <c r="E11175" s="492"/>
      <c r="F11175" s="492"/>
      <c r="G11175" s="492"/>
      <c r="H11175" s="199"/>
      <c r="I11175" s="199"/>
    </row>
    <row r="11176" spans="2:9" x14ac:dyDescent="0.3">
      <c r="B11176" s="285"/>
      <c r="C11176" s="492"/>
      <c r="D11176" s="492"/>
      <c r="E11176" s="492"/>
      <c r="F11176" s="492"/>
      <c r="G11176" s="492"/>
      <c r="H11176" s="199"/>
      <c r="I11176" s="199"/>
    </row>
    <row r="11177" spans="2:9" x14ac:dyDescent="0.3">
      <c r="B11177" s="285"/>
      <c r="C11177" s="492"/>
      <c r="D11177" s="492"/>
      <c r="E11177" s="492"/>
      <c r="F11177" s="492"/>
      <c r="G11177" s="492"/>
      <c r="H11177" s="199"/>
      <c r="I11177" s="199"/>
    </row>
    <row r="11178" spans="2:9" x14ac:dyDescent="0.3">
      <c r="B11178" s="285"/>
      <c r="C11178" s="492"/>
      <c r="D11178" s="492"/>
      <c r="E11178" s="492"/>
      <c r="F11178" s="492"/>
      <c r="G11178" s="492"/>
      <c r="H11178" s="199"/>
      <c r="I11178" s="199"/>
    </row>
    <row r="11179" spans="2:9" x14ac:dyDescent="0.3">
      <c r="B11179" s="285"/>
      <c r="C11179" s="492"/>
      <c r="D11179" s="492"/>
      <c r="E11179" s="492"/>
      <c r="F11179" s="492"/>
      <c r="G11179" s="492"/>
      <c r="H11179" s="199"/>
      <c r="I11179" s="199"/>
    </row>
    <row r="11180" spans="2:9" x14ac:dyDescent="0.3">
      <c r="B11180" s="285"/>
      <c r="C11180" s="492"/>
      <c r="D11180" s="492"/>
      <c r="E11180" s="492"/>
      <c r="F11180" s="492"/>
      <c r="G11180" s="492"/>
      <c r="H11180" s="199"/>
      <c r="I11180" s="199"/>
    </row>
    <row r="11181" spans="2:9" x14ac:dyDescent="0.3">
      <c r="B11181" s="285"/>
      <c r="C11181" s="492"/>
      <c r="D11181" s="492"/>
      <c r="E11181" s="492"/>
      <c r="F11181" s="492"/>
      <c r="G11181" s="492"/>
      <c r="H11181" s="199"/>
      <c r="I11181" s="199"/>
    </row>
    <row r="11182" spans="2:9" x14ac:dyDescent="0.3">
      <c r="B11182" s="285"/>
      <c r="C11182" s="492"/>
      <c r="D11182" s="492"/>
      <c r="E11182" s="492"/>
      <c r="F11182" s="492"/>
      <c r="G11182" s="492"/>
      <c r="H11182" s="199"/>
      <c r="I11182" s="199"/>
    </row>
    <row r="11183" spans="2:9" x14ac:dyDescent="0.3">
      <c r="B11183" s="285"/>
      <c r="C11183" s="492"/>
      <c r="D11183" s="492"/>
      <c r="E11183" s="492"/>
      <c r="F11183" s="492"/>
      <c r="G11183" s="492"/>
      <c r="H11183" s="199"/>
      <c r="I11183" s="199"/>
    </row>
    <row r="11184" spans="2:9" x14ac:dyDescent="0.3">
      <c r="B11184" s="285"/>
      <c r="C11184" s="492"/>
      <c r="D11184" s="492"/>
      <c r="E11184" s="492"/>
      <c r="F11184" s="492"/>
      <c r="G11184" s="492"/>
      <c r="H11184" s="199"/>
      <c r="I11184" s="199"/>
    </row>
    <row r="11185" spans="2:9" x14ac:dyDescent="0.3">
      <c r="B11185" s="285"/>
      <c r="C11185" s="492"/>
      <c r="D11185" s="492"/>
      <c r="E11185" s="492"/>
      <c r="F11185" s="492"/>
      <c r="G11185" s="492"/>
      <c r="H11185" s="199"/>
      <c r="I11185" s="199"/>
    </row>
    <row r="11186" spans="2:9" x14ac:dyDescent="0.3">
      <c r="B11186" s="285"/>
      <c r="C11186" s="492"/>
      <c r="D11186" s="492"/>
      <c r="E11186" s="492"/>
      <c r="F11186" s="492"/>
      <c r="G11186" s="492"/>
      <c r="H11186" s="199"/>
      <c r="I11186" s="199"/>
    </row>
    <row r="11187" spans="2:9" x14ac:dyDescent="0.3">
      <c r="B11187" s="285"/>
      <c r="C11187" s="492"/>
      <c r="D11187" s="492"/>
      <c r="E11187" s="492"/>
      <c r="F11187" s="492"/>
      <c r="G11187" s="492"/>
      <c r="H11187" s="199"/>
      <c r="I11187" s="199"/>
    </row>
    <row r="11188" spans="2:9" x14ac:dyDescent="0.3">
      <c r="B11188" s="285"/>
      <c r="C11188" s="492"/>
      <c r="D11188" s="492"/>
      <c r="E11188" s="492"/>
      <c r="F11188" s="492"/>
      <c r="G11188" s="492"/>
      <c r="H11188" s="199"/>
      <c r="I11188" s="199"/>
    </row>
    <row r="11189" spans="2:9" x14ac:dyDescent="0.3">
      <c r="B11189" s="285"/>
      <c r="C11189" s="492"/>
      <c r="D11189" s="492"/>
      <c r="E11189" s="492"/>
      <c r="F11189" s="492"/>
      <c r="G11189" s="492"/>
      <c r="H11189" s="199"/>
      <c r="I11189" s="199"/>
    </row>
    <row r="11190" spans="2:9" x14ac:dyDescent="0.3">
      <c r="B11190" s="285"/>
      <c r="C11190" s="492"/>
      <c r="D11190" s="492"/>
      <c r="E11190" s="492"/>
      <c r="F11190" s="492"/>
      <c r="G11190" s="492"/>
      <c r="H11190" s="199"/>
      <c r="I11190" s="199"/>
    </row>
    <row r="11191" spans="2:9" x14ac:dyDescent="0.3">
      <c r="B11191" s="285"/>
      <c r="C11191" s="492"/>
      <c r="D11191" s="492"/>
      <c r="E11191" s="492"/>
      <c r="F11191" s="492"/>
      <c r="G11191" s="492"/>
      <c r="H11191" s="199"/>
      <c r="I11191" s="199"/>
    </row>
    <row r="11192" spans="2:9" x14ac:dyDescent="0.3">
      <c r="B11192" s="285"/>
      <c r="C11192" s="492"/>
      <c r="D11192" s="492"/>
      <c r="E11192" s="492"/>
      <c r="F11192" s="492"/>
      <c r="G11192" s="492"/>
      <c r="H11192" s="199"/>
      <c r="I11192" s="199"/>
    </row>
    <row r="11193" spans="2:9" x14ac:dyDescent="0.3">
      <c r="B11193" s="285"/>
      <c r="C11193" s="492"/>
      <c r="D11193" s="492"/>
      <c r="E11193" s="492"/>
      <c r="F11193" s="492"/>
      <c r="G11193" s="492"/>
      <c r="H11193" s="199"/>
      <c r="I11193" s="199"/>
    </row>
    <row r="11194" spans="2:9" x14ac:dyDescent="0.3">
      <c r="B11194" s="285"/>
      <c r="C11194" s="492"/>
      <c r="D11194" s="492"/>
      <c r="E11194" s="492"/>
      <c r="F11194" s="492"/>
      <c r="G11194" s="492"/>
      <c r="H11194" s="199"/>
      <c r="I11194" s="199"/>
    </row>
    <row r="11195" spans="2:9" x14ac:dyDescent="0.3">
      <c r="B11195" s="285"/>
      <c r="C11195" s="492"/>
      <c r="D11195" s="492"/>
      <c r="E11195" s="492"/>
      <c r="F11195" s="492"/>
      <c r="G11195" s="492"/>
      <c r="H11195" s="199"/>
      <c r="I11195" s="199"/>
    </row>
    <row r="11196" spans="2:9" x14ac:dyDescent="0.3">
      <c r="B11196" s="285"/>
      <c r="C11196" s="492"/>
      <c r="D11196" s="492"/>
      <c r="E11196" s="492"/>
      <c r="F11196" s="492"/>
      <c r="G11196" s="492"/>
      <c r="H11196" s="199"/>
      <c r="I11196" s="199"/>
    </row>
    <row r="11197" spans="2:9" x14ac:dyDescent="0.3">
      <c r="B11197" s="285"/>
      <c r="C11197" s="492"/>
      <c r="D11197" s="492"/>
      <c r="E11197" s="492"/>
      <c r="F11197" s="492"/>
      <c r="G11197" s="492"/>
      <c r="H11197" s="199"/>
      <c r="I11197" s="199"/>
    </row>
    <row r="11198" spans="2:9" x14ac:dyDescent="0.3">
      <c r="B11198" s="285"/>
      <c r="C11198" s="492"/>
      <c r="D11198" s="492"/>
      <c r="E11198" s="492"/>
      <c r="F11198" s="492"/>
      <c r="G11198" s="492"/>
      <c r="H11198" s="199"/>
      <c r="I11198" s="199"/>
    </row>
    <row r="11199" spans="2:9" x14ac:dyDescent="0.3">
      <c r="B11199" s="285"/>
      <c r="C11199" s="492"/>
      <c r="D11199" s="492"/>
      <c r="E11199" s="492"/>
      <c r="F11199" s="492"/>
      <c r="G11199" s="492"/>
      <c r="H11199" s="199"/>
      <c r="I11199" s="199"/>
    </row>
    <row r="11200" spans="2:9" x14ac:dyDescent="0.3">
      <c r="B11200" s="285"/>
      <c r="C11200" s="492"/>
      <c r="D11200" s="492"/>
      <c r="E11200" s="492"/>
      <c r="F11200" s="492"/>
      <c r="G11200" s="492"/>
      <c r="H11200" s="199"/>
      <c r="I11200" s="199"/>
    </row>
    <row r="11201" spans="2:9" x14ac:dyDescent="0.3">
      <c r="B11201" s="285"/>
      <c r="C11201" s="492"/>
      <c r="D11201" s="492"/>
      <c r="E11201" s="492"/>
      <c r="F11201" s="492"/>
      <c r="G11201" s="492"/>
      <c r="H11201" s="199"/>
      <c r="I11201" s="199"/>
    </row>
    <row r="11202" spans="2:9" x14ac:dyDescent="0.3">
      <c r="B11202" s="285"/>
      <c r="C11202" s="492"/>
      <c r="D11202" s="492"/>
      <c r="E11202" s="492"/>
      <c r="F11202" s="492"/>
      <c r="G11202" s="492"/>
      <c r="H11202" s="199"/>
      <c r="I11202" s="199"/>
    </row>
    <row r="11203" spans="2:9" x14ac:dyDescent="0.3">
      <c r="B11203" s="285"/>
      <c r="C11203" s="492"/>
      <c r="D11203" s="492"/>
      <c r="E11203" s="492"/>
      <c r="F11203" s="492"/>
      <c r="G11203" s="492"/>
      <c r="H11203" s="199"/>
      <c r="I11203" s="199"/>
    </row>
    <row r="11204" spans="2:9" x14ac:dyDescent="0.3">
      <c r="B11204" s="285"/>
      <c r="C11204" s="492"/>
      <c r="D11204" s="492"/>
      <c r="E11204" s="492"/>
      <c r="F11204" s="492"/>
      <c r="G11204" s="492"/>
      <c r="H11204" s="199"/>
      <c r="I11204" s="199"/>
    </row>
    <row r="11205" spans="2:9" x14ac:dyDescent="0.3">
      <c r="B11205" s="285"/>
      <c r="C11205" s="492"/>
      <c r="D11205" s="492"/>
      <c r="E11205" s="492"/>
      <c r="F11205" s="492"/>
      <c r="G11205" s="492"/>
      <c r="H11205" s="199"/>
      <c r="I11205" s="199"/>
    </row>
    <row r="11206" spans="2:9" x14ac:dyDescent="0.3">
      <c r="B11206" s="285"/>
      <c r="C11206" s="492"/>
      <c r="D11206" s="492"/>
      <c r="E11206" s="492"/>
      <c r="F11206" s="492"/>
      <c r="G11206" s="492"/>
      <c r="H11206" s="199"/>
      <c r="I11206" s="199"/>
    </row>
    <row r="11207" spans="2:9" x14ac:dyDescent="0.3">
      <c r="B11207" s="285"/>
      <c r="C11207" s="492"/>
      <c r="D11207" s="492"/>
      <c r="E11207" s="492"/>
      <c r="F11207" s="492"/>
      <c r="G11207" s="492"/>
      <c r="H11207" s="199"/>
      <c r="I11207" s="199"/>
    </row>
    <row r="11208" spans="2:9" x14ac:dyDescent="0.3">
      <c r="B11208" s="285"/>
      <c r="C11208" s="492"/>
      <c r="D11208" s="492"/>
      <c r="E11208" s="492"/>
      <c r="F11208" s="492"/>
      <c r="G11208" s="492"/>
      <c r="H11208" s="199"/>
      <c r="I11208" s="199"/>
    </row>
    <row r="11209" spans="2:9" x14ac:dyDescent="0.3">
      <c r="B11209" s="285"/>
      <c r="C11209" s="492"/>
      <c r="D11209" s="492"/>
      <c r="E11209" s="492"/>
      <c r="F11209" s="492"/>
      <c r="G11209" s="492"/>
      <c r="H11209" s="199"/>
      <c r="I11209" s="199"/>
    </row>
    <row r="11210" spans="2:9" x14ac:dyDescent="0.3">
      <c r="B11210" s="285"/>
      <c r="C11210" s="492"/>
      <c r="D11210" s="492"/>
      <c r="E11210" s="492"/>
      <c r="F11210" s="492"/>
      <c r="G11210" s="492"/>
      <c r="H11210" s="199"/>
      <c r="I11210" s="199"/>
    </row>
    <row r="11211" spans="2:9" x14ac:dyDescent="0.3">
      <c r="B11211" s="285"/>
      <c r="C11211" s="492"/>
      <c r="D11211" s="492"/>
      <c r="E11211" s="492"/>
      <c r="F11211" s="492"/>
      <c r="G11211" s="492"/>
      <c r="H11211" s="199"/>
      <c r="I11211" s="199"/>
    </row>
    <row r="11212" spans="2:9" x14ac:dyDescent="0.3">
      <c r="B11212" s="285"/>
      <c r="C11212" s="492"/>
      <c r="D11212" s="492"/>
      <c r="E11212" s="492"/>
      <c r="F11212" s="492"/>
      <c r="G11212" s="492"/>
      <c r="H11212" s="199"/>
      <c r="I11212" s="199"/>
    </row>
    <row r="11213" spans="2:9" x14ac:dyDescent="0.3">
      <c r="B11213" s="285"/>
      <c r="C11213" s="492"/>
      <c r="D11213" s="492"/>
      <c r="E11213" s="492"/>
      <c r="F11213" s="492"/>
      <c r="G11213" s="492"/>
      <c r="H11213" s="199"/>
      <c r="I11213" s="199"/>
    </row>
    <row r="11214" spans="2:9" x14ac:dyDescent="0.3">
      <c r="B11214" s="285"/>
      <c r="C11214" s="492"/>
      <c r="D11214" s="492"/>
      <c r="E11214" s="492"/>
      <c r="F11214" s="492"/>
      <c r="G11214" s="492"/>
      <c r="H11214" s="199"/>
      <c r="I11214" s="199"/>
    </row>
    <row r="11215" spans="2:9" x14ac:dyDescent="0.3">
      <c r="B11215" s="285"/>
      <c r="C11215" s="492"/>
      <c r="D11215" s="492"/>
      <c r="E11215" s="492"/>
      <c r="F11215" s="492"/>
      <c r="G11215" s="492"/>
      <c r="H11215" s="199"/>
      <c r="I11215" s="199"/>
    </row>
    <row r="11216" spans="2:9" x14ac:dyDescent="0.3">
      <c r="B11216" s="285"/>
      <c r="C11216" s="492"/>
      <c r="D11216" s="492"/>
      <c r="E11216" s="492"/>
      <c r="F11216" s="492"/>
      <c r="G11216" s="492"/>
      <c r="H11216" s="199"/>
      <c r="I11216" s="199"/>
    </row>
    <row r="11217" spans="2:9" x14ac:dyDescent="0.3">
      <c r="B11217" s="285"/>
      <c r="C11217" s="492"/>
      <c r="D11217" s="492"/>
      <c r="E11217" s="492"/>
      <c r="F11217" s="492"/>
      <c r="G11217" s="492"/>
      <c r="H11217" s="199"/>
      <c r="I11217" s="199"/>
    </row>
    <row r="11218" spans="2:9" x14ac:dyDescent="0.3">
      <c r="B11218" s="285"/>
      <c r="C11218" s="492"/>
      <c r="D11218" s="492"/>
      <c r="E11218" s="492"/>
      <c r="F11218" s="492"/>
      <c r="G11218" s="492"/>
      <c r="H11218" s="199"/>
      <c r="I11218" s="199"/>
    </row>
    <row r="11219" spans="2:9" x14ac:dyDescent="0.3">
      <c r="B11219" s="285"/>
      <c r="C11219" s="492"/>
      <c r="D11219" s="492"/>
      <c r="E11219" s="492"/>
      <c r="F11219" s="492"/>
      <c r="G11219" s="492"/>
      <c r="H11219" s="199"/>
      <c r="I11219" s="199"/>
    </row>
    <row r="11220" spans="2:9" x14ac:dyDescent="0.3">
      <c r="B11220" s="285"/>
      <c r="C11220" s="492"/>
      <c r="D11220" s="492"/>
      <c r="E11220" s="492"/>
      <c r="F11220" s="492"/>
      <c r="G11220" s="492"/>
      <c r="H11220" s="199"/>
      <c r="I11220" s="199"/>
    </row>
    <row r="11221" spans="2:9" x14ac:dyDescent="0.3">
      <c r="B11221" s="285"/>
      <c r="C11221" s="492"/>
      <c r="D11221" s="492"/>
      <c r="E11221" s="492"/>
      <c r="F11221" s="492"/>
      <c r="G11221" s="492"/>
      <c r="H11221" s="199"/>
      <c r="I11221" s="199"/>
    </row>
    <row r="11222" spans="2:9" x14ac:dyDescent="0.3">
      <c r="B11222" s="285"/>
      <c r="C11222" s="492"/>
      <c r="D11222" s="492"/>
      <c r="E11222" s="492"/>
      <c r="F11222" s="492"/>
      <c r="G11222" s="492"/>
      <c r="H11222" s="199"/>
      <c r="I11222" s="199"/>
    </row>
    <row r="11223" spans="2:9" x14ac:dyDescent="0.3">
      <c r="B11223" s="285"/>
      <c r="C11223" s="492"/>
      <c r="D11223" s="492"/>
      <c r="E11223" s="492"/>
      <c r="F11223" s="492"/>
      <c r="G11223" s="492"/>
      <c r="H11223" s="199"/>
      <c r="I11223" s="199"/>
    </row>
    <row r="11224" spans="2:9" x14ac:dyDescent="0.3">
      <c r="B11224" s="285"/>
      <c r="C11224" s="492"/>
      <c r="D11224" s="492"/>
      <c r="E11224" s="492"/>
      <c r="F11224" s="492"/>
      <c r="G11224" s="492"/>
      <c r="H11224" s="199"/>
      <c r="I11224" s="199"/>
    </row>
    <row r="11225" spans="2:9" x14ac:dyDescent="0.3">
      <c r="B11225" s="285"/>
      <c r="C11225" s="492"/>
      <c r="D11225" s="492"/>
      <c r="E11225" s="492"/>
      <c r="F11225" s="492"/>
      <c r="G11225" s="492"/>
      <c r="H11225" s="199"/>
      <c r="I11225" s="199"/>
    </row>
    <row r="11226" spans="2:9" x14ac:dyDescent="0.3">
      <c r="B11226" s="285"/>
      <c r="C11226" s="492"/>
      <c r="D11226" s="492"/>
      <c r="E11226" s="492"/>
      <c r="F11226" s="492"/>
      <c r="G11226" s="492"/>
      <c r="H11226" s="199"/>
      <c r="I11226" s="199"/>
    </row>
    <row r="11227" spans="2:9" x14ac:dyDescent="0.3">
      <c r="B11227" s="285"/>
      <c r="C11227" s="492"/>
      <c r="D11227" s="492"/>
      <c r="E11227" s="492"/>
      <c r="F11227" s="492"/>
      <c r="G11227" s="492"/>
      <c r="H11227" s="199"/>
      <c r="I11227" s="199"/>
    </row>
    <row r="11228" spans="2:9" x14ac:dyDescent="0.3">
      <c r="B11228" s="285"/>
      <c r="C11228" s="492"/>
      <c r="D11228" s="492"/>
      <c r="E11228" s="492"/>
      <c r="F11228" s="492"/>
      <c r="G11228" s="492"/>
      <c r="H11228" s="199"/>
      <c r="I11228" s="199"/>
    </row>
    <row r="11229" spans="2:9" x14ac:dyDescent="0.3">
      <c r="B11229" s="285"/>
      <c r="C11229" s="492"/>
      <c r="D11229" s="492"/>
      <c r="E11229" s="492"/>
      <c r="F11229" s="492"/>
      <c r="G11229" s="492"/>
      <c r="H11229" s="199"/>
      <c r="I11229" s="199"/>
    </row>
    <row r="11230" spans="2:9" x14ac:dyDescent="0.3">
      <c r="B11230" s="285"/>
      <c r="C11230" s="492"/>
      <c r="D11230" s="492"/>
      <c r="E11230" s="492"/>
      <c r="F11230" s="492"/>
      <c r="G11230" s="492"/>
      <c r="H11230" s="199"/>
      <c r="I11230" s="199"/>
    </row>
    <row r="11231" spans="2:9" x14ac:dyDescent="0.3">
      <c r="B11231" s="285"/>
      <c r="C11231" s="492"/>
      <c r="D11231" s="492"/>
      <c r="E11231" s="492"/>
      <c r="F11231" s="492"/>
      <c r="G11231" s="492"/>
      <c r="H11231" s="199"/>
      <c r="I11231" s="199"/>
    </row>
    <row r="11232" spans="2:9" x14ac:dyDescent="0.3">
      <c r="B11232" s="285"/>
      <c r="C11232" s="492"/>
      <c r="D11232" s="492"/>
      <c r="E11232" s="492"/>
      <c r="F11232" s="492"/>
      <c r="G11232" s="492"/>
      <c r="H11232" s="199"/>
      <c r="I11232" s="199"/>
    </row>
    <row r="11233" spans="2:9" x14ac:dyDescent="0.3">
      <c r="B11233" s="285"/>
      <c r="C11233" s="492"/>
      <c r="D11233" s="492"/>
      <c r="E11233" s="492"/>
      <c r="F11233" s="492"/>
      <c r="G11233" s="492"/>
      <c r="H11233" s="199"/>
      <c r="I11233" s="199"/>
    </row>
    <row r="11234" spans="2:9" x14ac:dyDescent="0.3">
      <c r="B11234" s="285"/>
      <c r="C11234" s="492"/>
      <c r="D11234" s="492"/>
      <c r="E11234" s="492"/>
      <c r="F11234" s="492"/>
      <c r="G11234" s="492"/>
      <c r="H11234" s="199"/>
      <c r="I11234" s="199"/>
    </row>
    <row r="11235" spans="2:9" x14ac:dyDescent="0.3">
      <c r="B11235" s="285"/>
      <c r="C11235" s="492"/>
      <c r="D11235" s="492"/>
      <c r="E11235" s="492"/>
      <c r="F11235" s="492"/>
      <c r="G11235" s="492"/>
      <c r="H11235" s="199"/>
      <c r="I11235" s="199"/>
    </row>
    <row r="11236" spans="2:9" x14ac:dyDescent="0.3">
      <c r="B11236" s="285"/>
      <c r="C11236" s="492"/>
      <c r="D11236" s="492"/>
      <c r="E11236" s="492"/>
      <c r="F11236" s="492"/>
      <c r="G11236" s="492"/>
      <c r="H11236" s="199"/>
      <c r="I11236" s="199"/>
    </row>
    <row r="11237" spans="2:9" x14ac:dyDescent="0.3">
      <c r="B11237" s="285"/>
      <c r="C11237" s="492"/>
      <c r="D11237" s="492"/>
      <c r="E11237" s="492"/>
      <c r="F11237" s="492"/>
      <c r="G11237" s="492"/>
      <c r="H11237" s="199"/>
      <c r="I11237" s="199"/>
    </row>
    <row r="11238" spans="2:9" x14ac:dyDescent="0.3">
      <c r="B11238" s="285"/>
      <c r="C11238" s="492"/>
      <c r="D11238" s="492"/>
      <c r="E11238" s="492"/>
      <c r="F11238" s="492"/>
      <c r="G11238" s="492"/>
      <c r="H11238" s="199"/>
      <c r="I11238" s="199"/>
    </row>
    <row r="11239" spans="2:9" x14ac:dyDescent="0.3">
      <c r="B11239" s="285"/>
      <c r="C11239" s="492"/>
      <c r="D11239" s="492"/>
      <c r="E11239" s="492"/>
      <c r="F11239" s="492"/>
      <c r="G11239" s="492"/>
      <c r="H11239" s="199"/>
      <c r="I11239" s="199"/>
    </row>
    <row r="11240" spans="2:9" x14ac:dyDescent="0.3">
      <c r="B11240" s="285"/>
      <c r="C11240" s="492"/>
      <c r="D11240" s="492"/>
      <c r="E11240" s="492"/>
      <c r="F11240" s="492"/>
      <c r="G11240" s="492"/>
      <c r="H11240" s="199"/>
      <c r="I11240" s="199"/>
    </row>
    <row r="11241" spans="2:9" x14ac:dyDescent="0.3">
      <c r="B11241" s="285"/>
      <c r="C11241" s="492"/>
      <c r="D11241" s="492"/>
      <c r="E11241" s="492"/>
      <c r="F11241" s="492"/>
      <c r="G11241" s="492"/>
      <c r="H11241" s="199"/>
      <c r="I11241" s="199"/>
    </row>
    <row r="11242" spans="2:9" x14ac:dyDescent="0.3">
      <c r="B11242" s="285"/>
      <c r="C11242" s="492"/>
      <c r="D11242" s="492"/>
      <c r="E11242" s="492"/>
      <c r="F11242" s="492"/>
      <c r="G11242" s="492"/>
      <c r="H11242" s="199"/>
      <c r="I11242" s="199"/>
    </row>
    <row r="11243" spans="2:9" x14ac:dyDescent="0.3">
      <c r="B11243" s="285"/>
      <c r="C11243" s="492"/>
      <c r="D11243" s="492"/>
      <c r="E11243" s="492"/>
      <c r="F11243" s="492"/>
      <c r="G11243" s="492"/>
      <c r="H11243" s="199"/>
      <c r="I11243" s="199"/>
    </row>
    <row r="11244" spans="2:9" x14ac:dyDescent="0.3">
      <c r="B11244" s="285"/>
      <c r="C11244" s="492"/>
      <c r="D11244" s="492"/>
      <c r="E11244" s="492"/>
      <c r="F11244" s="492"/>
      <c r="G11244" s="492"/>
      <c r="H11244" s="199"/>
      <c r="I11244" s="199"/>
    </row>
    <row r="11245" spans="2:9" x14ac:dyDescent="0.3">
      <c r="B11245" s="285"/>
      <c r="C11245" s="492"/>
      <c r="D11245" s="492"/>
      <c r="E11245" s="492"/>
      <c r="F11245" s="492"/>
      <c r="G11245" s="492"/>
      <c r="H11245" s="199"/>
      <c r="I11245" s="199"/>
    </row>
    <row r="11246" spans="2:9" x14ac:dyDescent="0.3">
      <c r="B11246" s="285"/>
      <c r="C11246" s="492"/>
      <c r="D11246" s="492"/>
      <c r="E11246" s="492"/>
      <c r="F11246" s="492"/>
      <c r="G11246" s="492"/>
      <c r="H11246" s="199"/>
      <c r="I11246" s="199"/>
    </row>
    <row r="11247" spans="2:9" x14ac:dyDescent="0.3">
      <c r="B11247" s="285"/>
      <c r="C11247" s="492"/>
      <c r="D11247" s="492"/>
      <c r="E11247" s="492"/>
      <c r="F11247" s="492"/>
      <c r="G11247" s="492"/>
      <c r="H11247" s="199"/>
      <c r="I11247" s="199"/>
    </row>
    <row r="11248" spans="2:9" x14ac:dyDescent="0.3">
      <c r="B11248" s="285"/>
      <c r="C11248" s="492"/>
      <c r="D11248" s="492"/>
      <c r="E11248" s="492"/>
      <c r="F11248" s="492"/>
      <c r="G11248" s="492"/>
      <c r="H11248" s="199"/>
      <c r="I11248" s="199"/>
    </row>
    <row r="11249" spans="2:9" x14ac:dyDescent="0.3">
      <c r="B11249" s="285"/>
      <c r="C11249" s="492"/>
      <c r="D11249" s="492"/>
      <c r="E11249" s="492"/>
      <c r="F11249" s="492"/>
      <c r="G11249" s="492"/>
      <c r="H11249" s="199"/>
      <c r="I11249" s="199"/>
    </row>
    <row r="11250" spans="2:9" x14ac:dyDescent="0.3">
      <c r="B11250" s="285"/>
      <c r="C11250" s="492"/>
      <c r="D11250" s="492"/>
      <c r="E11250" s="492"/>
      <c r="F11250" s="492"/>
      <c r="G11250" s="492"/>
      <c r="H11250" s="199"/>
      <c r="I11250" s="199"/>
    </row>
    <row r="11251" spans="2:9" x14ac:dyDescent="0.3">
      <c r="B11251" s="285"/>
      <c r="C11251" s="492"/>
      <c r="D11251" s="492"/>
      <c r="E11251" s="492"/>
      <c r="F11251" s="492"/>
      <c r="G11251" s="492"/>
      <c r="H11251" s="199"/>
      <c r="I11251" s="199"/>
    </row>
    <row r="11252" spans="2:9" x14ac:dyDescent="0.3">
      <c r="B11252" s="285"/>
      <c r="C11252" s="492"/>
      <c r="D11252" s="492"/>
      <c r="E11252" s="492"/>
      <c r="F11252" s="492"/>
      <c r="G11252" s="492"/>
      <c r="H11252" s="199"/>
      <c r="I11252" s="199"/>
    </row>
    <row r="11253" spans="2:9" x14ac:dyDescent="0.3">
      <c r="B11253" s="285"/>
      <c r="C11253" s="492"/>
      <c r="D11253" s="492"/>
      <c r="E11253" s="492"/>
      <c r="F11253" s="492"/>
      <c r="G11253" s="492"/>
      <c r="H11253" s="199"/>
      <c r="I11253" s="199"/>
    </row>
    <row r="11254" spans="2:9" x14ac:dyDescent="0.3">
      <c r="B11254" s="285"/>
      <c r="C11254" s="492"/>
      <c r="D11254" s="492"/>
      <c r="E11254" s="492"/>
      <c r="F11254" s="492"/>
      <c r="G11254" s="492"/>
      <c r="H11254" s="199"/>
      <c r="I11254" s="199"/>
    </row>
    <row r="11255" spans="2:9" x14ac:dyDescent="0.3">
      <c r="B11255" s="285"/>
      <c r="C11255" s="492"/>
      <c r="D11255" s="492"/>
      <c r="E11255" s="492"/>
      <c r="F11255" s="492"/>
      <c r="G11255" s="492"/>
      <c r="H11255" s="199"/>
      <c r="I11255" s="199"/>
    </row>
    <row r="11256" spans="2:9" x14ac:dyDescent="0.3">
      <c r="B11256" s="285"/>
      <c r="C11256" s="492"/>
      <c r="D11256" s="492"/>
      <c r="E11256" s="492"/>
      <c r="F11256" s="492"/>
      <c r="G11256" s="492"/>
      <c r="H11256" s="199"/>
      <c r="I11256" s="199"/>
    </row>
    <row r="11257" spans="2:9" x14ac:dyDescent="0.3">
      <c r="B11257" s="285"/>
      <c r="C11257" s="492"/>
      <c r="D11257" s="492"/>
      <c r="E11257" s="492"/>
      <c r="F11257" s="492"/>
      <c r="G11257" s="492"/>
      <c r="H11257" s="199"/>
      <c r="I11257" s="199"/>
    </row>
    <row r="11258" spans="2:9" x14ac:dyDescent="0.3">
      <c r="B11258" s="285"/>
      <c r="C11258" s="492"/>
      <c r="D11258" s="492"/>
      <c r="E11258" s="492"/>
      <c r="F11258" s="492"/>
      <c r="G11258" s="492"/>
      <c r="H11258" s="199"/>
      <c r="I11258" s="199"/>
    </row>
    <row r="11259" spans="2:9" x14ac:dyDescent="0.3">
      <c r="B11259" s="285"/>
      <c r="C11259" s="492"/>
      <c r="D11259" s="492"/>
      <c r="E11259" s="492"/>
      <c r="F11259" s="492"/>
      <c r="G11259" s="492"/>
      <c r="H11259" s="199"/>
      <c r="I11259" s="199"/>
    </row>
    <row r="11260" spans="2:9" x14ac:dyDescent="0.3">
      <c r="B11260" s="285"/>
      <c r="C11260" s="492"/>
      <c r="D11260" s="492"/>
      <c r="E11260" s="492"/>
      <c r="F11260" s="492"/>
      <c r="G11260" s="492"/>
      <c r="H11260" s="199"/>
      <c r="I11260" s="199"/>
    </row>
    <row r="11261" spans="2:9" x14ac:dyDescent="0.3">
      <c r="B11261" s="285"/>
      <c r="C11261" s="492"/>
      <c r="D11261" s="492"/>
      <c r="E11261" s="492"/>
      <c r="F11261" s="492"/>
      <c r="G11261" s="492"/>
      <c r="H11261" s="199"/>
      <c r="I11261" s="199"/>
    </row>
    <row r="11262" spans="2:9" x14ac:dyDescent="0.3">
      <c r="B11262" s="285"/>
      <c r="C11262" s="492"/>
      <c r="D11262" s="492"/>
      <c r="E11262" s="492"/>
      <c r="F11262" s="492"/>
      <c r="G11262" s="492"/>
      <c r="H11262" s="199"/>
      <c r="I11262" s="199"/>
    </row>
    <row r="11263" spans="2:9" x14ac:dyDescent="0.3">
      <c r="B11263" s="285"/>
      <c r="C11263" s="492"/>
      <c r="D11263" s="492"/>
      <c r="E11263" s="492"/>
      <c r="F11263" s="492"/>
      <c r="G11263" s="492"/>
      <c r="H11263" s="199"/>
      <c r="I11263" s="199"/>
    </row>
    <row r="11264" spans="2:9" x14ac:dyDescent="0.3">
      <c r="B11264" s="285"/>
      <c r="C11264" s="492"/>
      <c r="D11264" s="492"/>
      <c r="E11264" s="492"/>
      <c r="F11264" s="492"/>
      <c r="G11264" s="492"/>
      <c r="H11264" s="199"/>
      <c r="I11264" s="199"/>
    </row>
    <row r="11265" spans="2:9" x14ac:dyDescent="0.3">
      <c r="B11265" s="285"/>
      <c r="C11265" s="492"/>
      <c r="D11265" s="492"/>
      <c r="E11265" s="492"/>
      <c r="F11265" s="492"/>
      <c r="G11265" s="492"/>
      <c r="H11265" s="199"/>
      <c r="I11265" s="199"/>
    </row>
    <row r="11266" spans="2:9" x14ac:dyDescent="0.3">
      <c r="B11266" s="285"/>
      <c r="C11266" s="492"/>
      <c r="D11266" s="492"/>
      <c r="E11266" s="492"/>
      <c r="F11266" s="492"/>
      <c r="G11266" s="492"/>
      <c r="H11266" s="199"/>
      <c r="I11266" s="199"/>
    </row>
    <row r="11267" spans="2:9" x14ac:dyDescent="0.3">
      <c r="B11267" s="285"/>
      <c r="C11267" s="492"/>
      <c r="D11267" s="492"/>
      <c r="E11267" s="492"/>
      <c r="F11267" s="492"/>
      <c r="G11267" s="492"/>
      <c r="H11267" s="199"/>
      <c r="I11267" s="199"/>
    </row>
    <row r="11268" spans="2:9" x14ac:dyDescent="0.3">
      <c r="B11268" s="285"/>
      <c r="C11268" s="492"/>
      <c r="D11268" s="492"/>
      <c r="E11268" s="492"/>
      <c r="F11268" s="492"/>
      <c r="G11268" s="492"/>
      <c r="H11268" s="199"/>
      <c r="I11268" s="199"/>
    </row>
    <row r="11269" spans="2:9" x14ac:dyDescent="0.3">
      <c r="B11269" s="285"/>
      <c r="C11269" s="492"/>
      <c r="D11269" s="492"/>
      <c r="E11269" s="492"/>
      <c r="F11269" s="492"/>
      <c r="G11269" s="492"/>
      <c r="H11269" s="199"/>
      <c r="I11269" s="199"/>
    </row>
    <row r="11270" spans="2:9" x14ac:dyDescent="0.3">
      <c r="B11270" s="285"/>
      <c r="C11270" s="492"/>
      <c r="D11270" s="492"/>
      <c r="E11270" s="492"/>
      <c r="F11270" s="492"/>
      <c r="G11270" s="492"/>
      <c r="H11270" s="199"/>
      <c r="I11270" s="199"/>
    </row>
    <row r="11271" spans="2:9" x14ac:dyDescent="0.3">
      <c r="B11271" s="285"/>
      <c r="C11271" s="492"/>
      <c r="D11271" s="492"/>
      <c r="E11271" s="492"/>
      <c r="F11271" s="492"/>
      <c r="G11271" s="492"/>
      <c r="H11271" s="199"/>
      <c r="I11271" s="199"/>
    </row>
    <row r="11272" spans="2:9" x14ac:dyDescent="0.3">
      <c r="B11272" s="285"/>
      <c r="C11272" s="492"/>
      <c r="D11272" s="492"/>
      <c r="E11272" s="492"/>
      <c r="F11272" s="492"/>
      <c r="G11272" s="492"/>
      <c r="H11272" s="199"/>
      <c r="I11272" s="199"/>
    </row>
    <row r="11273" spans="2:9" x14ac:dyDescent="0.3">
      <c r="B11273" s="285"/>
      <c r="C11273" s="492"/>
      <c r="D11273" s="492"/>
      <c r="E11273" s="492"/>
      <c r="F11273" s="492"/>
      <c r="G11273" s="492"/>
      <c r="H11273" s="199"/>
      <c r="I11273" s="199"/>
    </row>
    <row r="11274" spans="2:9" x14ac:dyDescent="0.3">
      <c r="B11274" s="285"/>
      <c r="C11274" s="492"/>
      <c r="D11274" s="492"/>
      <c r="E11274" s="492"/>
      <c r="F11274" s="492"/>
      <c r="G11274" s="492"/>
      <c r="H11274" s="199"/>
      <c r="I11274" s="199"/>
    </row>
    <row r="11275" spans="2:9" x14ac:dyDescent="0.3">
      <c r="B11275" s="285"/>
      <c r="C11275" s="492"/>
      <c r="D11275" s="492"/>
      <c r="E11275" s="492"/>
      <c r="F11275" s="492"/>
      <c r="G11275" s="492"/>
      <c r="H11275" s="199"/>
      <c r="I11275" s="199"/>
    </row>
    <row r="11276" spans="2:9" x14ac:dyDescent="0.3">
      <c r="B11276" s="285"/>
      <c r="C11276" s="492"/>
      <c r="D11276" s="492"/>
      <c r="E11276" s="492"/>
      <c r="F11276" s="492"/>
      <c r="G11276" s="492"/>
      <c r="H11276" s="199"/>
      <c r="I11276" s="199"/>
    </row>
    <row r="11277" spans="2:9" x14ac:dyDescent="0.3">
      <c r="B11277" s="285"/>
      <c r="C11277" s="492"/>
      <c r="D11277" s="492"/>
      <c r="E11277" s="492"/>
      <c r="F11277" s="492"/>
      <c r="G11277" s="492"/>
      <c r="H11277" s="199"/>
      <c r="I11277" s="199"/>
    </row>
    <row r="11278" spans="2:9" x14ac:dyDescent="0.3">
      <c r="B11278" s="285"/>
      <c r="C11278" s="492"/>
      <c r="D11278" s="492"/>
      <c r="E11278" s="492"/>
      <c r="F11278" s="492"/>
      <c r="G11278" s="492"/>
      <c r="H11278" s="199"/>
      <c r="I11278" s="199"/>
    </row>
    <row r="11279" spans="2:9" x14ac:dyDescent="0.3">
      <c r="B11279" s="285"/>
      <c r="C11279" s="492"/>
      <c r="D11279" s="492"/>
      <c r="E11279" s="492"/>
      <c r="F11279" s="492"/>
      <c r="G11279" s="492"/>
      <c r="H11279" s="199"/>
      <c r="I11279" s="199"/>
    </row>
    <row r="11280" spans="2:9" x14ac:dyDescent="0.3">
      <c r="B11280" s="285"/>
      <c r="C11280" s="492"/>
      <c r="D11280" s="492"/>
      <c r="E11280" s="492"/>
      <c r="F11280" s="492"/>
      <c r="G11280" s="492"/>
      <c r="H11280" s="199"/>
      <c r="I11280" s="199"/>
    </row>
    <row r="11281" spans="2:9" x14ac:dyDescent="0.3">
      <c r="B11281" s="285"/>
      <c r="C11281" s="492"/>
      <c r="D11281" s="492"/>
      <c r="E11281" s="492"/>
      <c r="F11281" s="492"/>
      <c r="G11281" s="492"/>
      <c r="H11281" s="199"/>
      <c r="I11281" s="199"/>
    </row>
    <row r="11282" spans="2:9" x14ac:dyDescent="0.3">
      <c r="B11282" s="285"/>
      <c r="C11282" s="492"/>
      <c r="D11282" s="492"/>
      <c r="E11282" s="492"/>
      <c r="F11282" s="492"/>
      <c r="G11282" s="492"/>
      <c r="H11282" s="199"/>
      <c r="I11282" s="199"/>
    </row>
    <row r="11283" spans="2:9" x14ac:dyDescent="0.3">
      <c r="B11283" s="285"/>
      <c r="C11283" s="492"/>
      <c r="D11283" s="492"/>
      <c r="E11283" s="492"/>
      <c r="F11283" s="492"/>
      <c r="G11283" s="492"/>
      <c r="H11283" s="199"/>
      <c r="I11283" s="199"/>
    </row>
    <row r="11284" spans="2:9" x14ac:dyDescent="0.3">
      <c r="B11284" s="285"/>
      <c r="C11284" s="492"/>
      <c r="D11284" s="492"/>
      <c r="E11284" s="492"/>
      <c r="F11284" s="492"/>
      <c r="G11284" s="492"/>
      <c r="H11284" s="199"/>
      <c r="I11284" s="199"/>
    </row>
    <row r="11285" spans="2:9" x14ac:dyDescent="0.3">
      <c r="B11285" s="285"/>
      <c r="C11285" s="492"/>
      <c r="D11285" s="492"/>
      <c r="E11285" s="492"/>
      <c r="F11285" s="492"/>
      <c r="G11285" s="492"/>
      <c r="H11285" s="199"/>
      <c r="I11285" s="199"/>
    </row>
    <row r="11286" spans="2:9" x14ac:dyDescent="0.3">
      <c r="B11286" s="285"/>
      <c r="C11286" s="492"/>
      <c r="D11286" s="492"/>
      <c r="E11286" s="492"/>
      <c r="F11286" s="492"/>
      <c r="G11286" s="492"/>
      <c r="H11286" s="199"/>
      <c r="I11286" s="199"/>
    </row>
    <row r="11287" spans="2:9" x14ac:dyDescent="0.3">
      <c r="B11287" s="285"/>
      <c r="C11287" s="492"/>
      <c r="D11287" s="492"/>
      <c r="E11287" s="492"/>
      <c r="F11287" s="492"/>
      <c r="G11287" s="492"/>
      <c r="H11287" s="199"/>
      <c r="I11287" s="199"/>
    </row>
    <row r="11288" spans="2:9" x14ac:dyDescent="0.3">
      <c r="B11288" s="285"/>
      <c r="C11288" s="492"/>
      <c r="D11288" s="492"/>
      <c r="E11288" s="492"/>
      <c r="F11288" s="492"/>
      <c r="G11288" s="492"/>
      <c r="H11288" s="199"/>
      <c r="I11288" s="199"/>
    </row>
    <row r="11289" spans="2:9" x14ac:dyDescent="0.3">
      <c r="B11289" s="285"/>
      <c r="C11289" s="492"/>
      <c r="D11289" s="492"/>
      <c r="E11289" s="492"/>
      <c r="F11289" s="492"/>
      <c r="G11289" s="492"/>
      <c r="H11289" s="199"/>
      <c r="I11289" s="199"/>
    </row>
    <row r="11290" spans="2:9" x14ac:dyDescent="0.3">
      <c r="B11290" s="285"/>
      <c r="C11290" s="492"/>
      <c r="D11290" s="492"/>
      <c r="E11290" s="492"/>
      <c r="F11290" s="492"/>
      <c r="G11290" s="492"/>
      <c r="H11290" s="199"/>
      <c r="I11290" s="199"/>
    </row>
    <row r="11291" spans="2:9" x14ac:dyDescent="0.3">
      <c r="B11291" s="285"/>
      <c r="C11291" s="492"/>
      <c r="D11291" s="492"/>
      <c r="E11291" s="492"/>
      <c r="F11291" s="492"/>
      <c r="G11291" s="492"/>
      <c r="H11291" s="199"/>
      <c r="I11291" s="199"/>
    </row>
    <row r="11292" spans="2:9" x14ac:dyDescent="0.3">
      <c r="B11292" s="285"/>
      <c r="C11292" s="492"/>
      <c r="D11292" s="492"/>
      <c r="E11292" s="492"/>
      <c r="F11292" s="492"/>
      <c r="G11292" s="492"/>
      <c r="H11292" s="199"/>
      <c r="I11292" s="199"/>
    </row>
    <row r="11293" spans="2:9" x14ac:dyDescent="0.3">
      <c r="B11293" s="285"/>
      <c r="C11293" s="492"/>
      <c r="D11293" s="492"/>
      <c r="E11293" s="492"/>
      <c r="F11293" s="492"/>
      <c r="G11293" s="492"/>
      <c r="H11293" s="199"/>
      <c r="I11293" s="199"/>
    </row>
    <row r="11294" spans="2:9" x14ac:dyDescent="0.3">
      <c r="B11294" s="285"/>
      <c r="C11294" s="492"/>
      <c r="D11294" s="492"/>
      <c r="E11294" s="492"/>
      <c r="F11294" s="492"/>
      <c r="G11294" s="492"/>
      <c r="H11294" s="199"/>
      <c r="I11294" s="199"/>
    </row>
    <row r="11295" spans="2:9" x14ac:dyDescent="0.3">
      <c r="B11295" s="285"/>
      <c r="C11295" s="492"/>
      <c r="D11295" s="492"/>
      <c r="E11295" s="492"/>
      <c r="F11295" s="492"/>
      <c r="G11295" s="492"/>
      <c r="H11295" s="199"/>
      <c r="I11295" s="199"/>
    </row>
    <row r="11296" spans="2:9" x14ac:dyDescent="0.3">
      <c r="B11296" s="285"/>
      <c r="C11296" s="492"/>
      <c r="D11296" s="492"/>
      <c r="E11296" s="492"/>
      <c r="F11296" s="492"/>
      <c r="G11296" s="492"/>
      <c r="H11296" s="199"/>
      <c r="I11296" s="199"/>
    </row>
    <row r="11297" spans="2:9" x14ac:dyDescent="0.3">
      <c r="B11297" s="285"/>
      <c r="C11297" s="492"/>
      <c r="D11297" s="492"/>
      <c r="E11297" s="492"/>
      <c r="F11297" s="492"/>
      <c r="G11297" s="492"/>
      <c r="H11297" s="199"/>
      <c r="I11297" s="199"/>
    </row>
    <row r="11298" spans="2:9" x14ac:dyDescent="0.3">
      <c r="B11298" s="285"/>
      <c r="C11298" s="492"/>
      <c r="D11298" s="492"/>
      <c r="E11298" s="492"/>
      <c r="F11298" s="492"/>
      <c r="G11298" s="492"/>
      <c r="H11298" s="199"/>
      <c r="I11298" s="199"/>
    </row>
    <row r="11299" spans="2:9" x14ac:dyDescent="0.3">
      <c r="B11299" s="285"/>
      <c r="C11299" s="492"/>
      <c r="D11299" s="492"/>
      <c r="E11299" s="492"/>
      <c r="F11299" s="492"/>
      <c r="G11299" s="492"/>
      <c r="H11299" s="199"/>
      <c r="I11299" s="199"/>
    </row>
    <row r="11300" spans="2:9" x14ac:dyDescent="0.3">
      <c r="B11300" s="285"/>
      <c r="C11300" s="492"/>
      <c r="D11300" s="492"/>
      <c r="E11300" s="492"/>
      <c r="F11300" s="492"/>
      <c r="G11300" s="492"/>
      <c r="H11300" s="199"/>
      <c r="I11300" s="199"/>
    </row>
    <row r="11301" spans="2:9" x14ac:dyDescent="0.3">
      <c r="B11301" s="285"/>
      <c r="C11301" s="492"/>
      <c r="D11301" s="492"/>
      <c r="E11301" s="492"/>
      <c r="F11301" s="492"/>
      <c r="G11301" s="492"/>
      <c r="H11301" s="199"/>
      <c r="I11301" s="199"/>
    </row>
    <row r="11302" spans="2:9" x14ac:dyDescent="0.3">
      <c r="B11302" s="285"/>
      <c r="C11302" s="492"/>
      <c r="D11302" s="492"/>
      <c r="E11302" s="492"/>
      <c r="F11302" s="492"/>
      <c r="G11302" s="492"/>
      <c r="H11302" s="199"/>
      <c r="I11302" s="199"/>
    </row>
    <row r="11303" spans="2:9" x14ac:dyDescent="0.3">
      <c r="B11303" s="285"/>
      <c r="C11303" s="492"/>
      <c r="D11303" s="492"/>
      <c r="E11303" s="492"/>
      <c r="F11303" s="492"/>
      <c r="G11303" s="492"/>
      <c r="H11303" s="199"/>
      <c r="I11303" s="199"/>
    </row>
    <row r="11304" spans="2:9" x14ac:dyDescent="0.3">
      <c r="B11304" s="285"/>
      <c r="C11304" s="492"/>
      <c r="D11304" s="492"/>
      <c r="E11304" s="492"/>
      <c r="F11304" s="492"/>
      <c r="G11304" s="492"/>
      <c r="H11304" s="199"/>
      <c r="I11304" s="199"/>
    </row>
    <row r="11305" spans="2:9" x14ac:dyDescent="0.3">
      <c r="B11305" s="285"/>
      <c r="C11305" s="492"/>
      <c r="D11305" s="492"/>
      <c r="E11305" s="492"/>
      <c r="F11305" s="492"/>
      <c r="G11305" s="492"/>
      <c r="H11305" s="199"/>
      <c r="I11305" s="199"/>
    </row>
    <row r="11306" spans="2:9" x14ac:dyDescent="0.3">
      <c r="B11306" s="285"/>
      <c r="C11306" s="492"/>
      <c r="D11306" s="492"/>
      <c r="E11306" s="492"/>
      <c r="F11306" s="492"/>
      <c r="G11306" s="492"/>
      <c r="H11306" s="199"/>
      <c r="I11306" s="199"/>
    </row>
    <row r="11307" spans="2:9" x14ac:dyDescent="0.3">
      <c r="B11307" s="285"/>
      <c r="C11307" s="492"/>
      <c r="D11307" s="492"/>
      <c r="E11307" s="492"/>
      <c r="F11307" s="492"/>
      <c r="G11307" s="492"/>
      <c r="H11307" s="199"/>
      <c r="I11307" s="199"/>
    </row>
    <row r="11308" spans="2:9" x14ac:dyDescent="0.3">
      <c r="B11308" s="285"/>
      <c r="C11308" s="492"/>
      <c r="D11308" s="492"/>
      <c r="E11308" s="492"/>
      <c r="F11308" s="492"/>
      <c r="G11308" s="492"/>
      <c r="H11308" s="199"/>
      <c r="I11308" s="199"/>
    </row>
    <row r="11309" spans="2:9" x14ac:dyDescent="0.3">
      <c r="B11309" s="285"/>
      <c r="C11309" s="492"/>
      <c r="D11309" s="492"/>
      <c r="E11309" s="492"/>
      <c r="F11309" s="492"/>
      <c r="G11309" s="492"/>
      <c r="H11309" s="199"/>
      <c r="I11309" s="199"/>
    </row>
    <row r="11310" spans="2:9" x14ac:dyDescent="0.3">
      <c r="B11310" s="285"/>
      <c r="C11310" s="492"/>
      <c r="D11310" s="492"/>
      <c r="E11310" s="492"/>
      <c r="F11310" s="492"/>
      <c r="G11310" s="492"/>
      <c r="H11310" s="199"/>
      <c r="I11310" s="199"/>
    </row>
    <row r="11311" spans="2:9" x14ac:dyDescent="0.3">
      <c r="B11311" s="285"/>
      <c r="C11311" s="492"/>
      <c r="D11311" s="492"/>
      <c r="E11311" s="492"/>
      <c r="F11311" s="492"/>
      <c r="G11311" s="492"/>
      <c r="H11311" s="199"/>
      <c r="I11311" s="199"/>
    </row>
    <row r="11312" spans="2:9" x14ac:dyDescent="0.3">
      <c r="B11312" s="285"/>
      <c r="C11312" s="492"/>
      <c r="D11312" s="492"/>
      <c r="E11312" s="492"/>
      <c r="F11312" s="492"/>
      <c r="G11312" s="492"/>
      <c r="H11312" s="199"/>
      <c r="I11312" s="199"/>
    </row>
    <row r="11313" spans="2:9" x14ac:dyDescent="0.3">
      <c r="B11313" s="285"/>
      <c r="C11313" s="492"/>
      <c r="D11313" s="492"/>
      <c r="E11313" s="492"/>
      <c r="F11313" s="492"/>
      <c r="G11313" s="492"/>
      <c r="H11313" s="199"/>
      <c r="I11313" s="199"/>
    </row>
    <row r="11314" spans="2:9" x14ac:dyDescent="0.3">
      <c r="B11314" s="285"/>
      <c r="C11314" s="492"/>
      <c r="D11314" s="492"/>
      <c r="E11314" s="492"/>
      <c r="F11314" s="492"/>
      <c r="G11314" s="492"/>
      <c r="H11314" s="199"/>
      <c r="I11314" s="199"/>
    </row>
    <row r="11315" spans="2:9" x14ac:dyDescent="0.3">
      <c r="B11315" s="285"/>
      <c r="C11315" s="492"/>
      <c r="D11315" s="492"/>
      <c r="E11315" s="492"/>
      <c r="F11315" s="492"/>
      <c r="G11315" s="492"/>
      <c r="H11315" s="199"/>
      <c r="I11315" s="199"/>
    </row>
    <row r="11316" spans="2:9" x14ac:dyDescent="0.3">
      <c r="B11316" s="285"/>
      <c r="C11316" s="492"/>
      <c r="D11316" s="492"/>
      <c r="E11316" s="492"/>
      <c r="F11316" s="492"/>
      <c r="G11316" s="492"/>
      <c r="H11316" s="199"/>
      <c r="I11316" s="199"/>
    </row>
    <row r="11317" spans="2:9" x14ac:dyDescent="0.3">
      <c r="B11317" s="285"/>
      <c r="C11317" s="492"/>
      <c r="D11317" s="492"/>
      <c r="E11317" s="492"/>
      <c r="F11317" s="492"/>
      <c r="G11317" s="492"/>
      <c r="H11317" s="199"/>
      <c r="I11317" s="199"/>
    </row>
    <row r="11318" spans="2:9" x14ac:dyDescent="0.3">
      <c r="B11318" s="285"/>
      <c r="C11318" s="492"/>
      <c r="D11318" s="492"/>
      <c r="E11318" s="492"/>
      <c r="F11318" s="492"/>
      <c r="G11318" s="492"/>
      <c r="H11318" s="199"/>
      <c r="I11318" s="199"/>
    </row>
    <row r="11319" spans="2:9" x14ac:dyDescent="0.3">
      <c r="B11319" s="285"/>
      <c r="C11319" s="492"/>
      <c r="D11319" s="492"/>
      <c r="E11319" s="492"/>
      <c r="F11319" s="492"/>
      <c r="G11319" s="492"/>
      <c r="H11319" s="199"/>
      <c r="I11319" s="199"/>
    </row>
    <row r="11320" spans="2:9" x14ac:dyDescent="0.3">
      <c r="B11320" s="285"/>
      <c r="C11320" s="492"/>
      <c r="D11320" s="492"/>
      <c r="E11320" s="492"/>
      <c r="F11320" s="492"/>
      <c r="G11320" s="492"/>
      <c r="H11320" s="199"/>
      <c r="I11320" s="199"/>
    </row>
    <row r="11321" spans="2:9" x14ac:dyDescent="0.3">
      <c r="B11321" s="285"/>
      <c r="C11321" s="492"/>
      <c r="D11321" s="492"/>
      <c r="E11321" s="492"/>
      <c r="F11321" s="492"/>
      <c r="G11321" s="492"/>
      <c r="H11321" s="199"/>
      <c r="I11321" s="199"/>
    </row>
    <row r="11322" spans="2:9" x14ac:dyDescent="0.3">
      <c r="B11322" s="285"/>
      <c r="C11322" s="492"/>
      <c r="D11322" s="492"/>
      <c r="E11322" s="492"/>
      <c r="F11322" s="492"/>
      <c r="G11322" s="492"/>
      <c r="H11322" s="199"/>
      <c r="I11322" s="199"/>
    </row>
    <row r="11323" spans="2:9" x14ac:dyDescent="0.3">
      <c r="B11323" s="285"/>
      <c r="C11323" s="492"/>
      <c r="D11323" s="492"/>
      <c r="E11323" s="492"/>
      <c r="F11323" s="492"/>
      <c r="G11323" s="492"/>
      <c r="H11323" s="199"/>
      <c r="I11323" s="199"/>
    </row>
    <row r="11324" spans="2:9" x14ac:dyDescent="0.3">
      <c r="B11324" s="285"/>
      <c r="C11324" s="492"/>
      <c r="D11324" s="492"/>
      <c r="E11324" s="492"/>
      <c r="F11324" s="492"/>
      <c r="G11324" s="492"/>
      <c r="H11324" s="199"/>
      <c r="I11324" s="199"/>
    </row>
    <row r="11325" spans="2:9" x14ac:dyDescent="0.3">
      <c r="B11325" s="285"/>
      <c r="C11325" s="492"/>
      <c r="D11325" s="492"/>
      <c r="E11325" s="492"/>
      <c r="F11325" s="492"/>
      <c r="G11325" s="492"/>
      <c r="H11325" s="199"/>
      <c r="I11325" s="199"/>
    </row>
    <row r="11326" spans="2:9" x14ac:dyDescent="0.3">
      <c r="B11326" s="285"/>
      <c r="C11326" s="492"/>
      <c r="D11326" s="492"/>
      <c r="E11326" s="492"/>
      <c r="F11326" s="492"/>
      <c r="G11326" s="492"/>
      <c r="H11326" s="199"/>
      <c r="I11326" s="199"/>
    </row>
    <row r="11327" spans="2:9" x14ac:dyDescent="0.3">
      <c r="B11327" s="285"/>
      <c r="C11327" s="492"/>
      <c r="D11327" s="492"/>
      <c r="E11327" s="492"/>
      <c r="F11327" s="492"/>
      <c r="G11327" s="492"/>
      <c r="H11327" s="199"/>
      <c r="I11327" s="199"/>
    </row>
    <row r="11328" spans="2:9" x14ac:dyDescent="0.3">
      <c r="B11328" s="285"/>
      <c r="C11328" s="492"/>
      <c r="D11328" s="492"/>
      <c r="E11328" s="492"/>
      <c r="F11328" s="492"/>
      <c r="G11328" s="492"/>
      <c r="H11328" s="199"/>
      <c r="I11328" s="199"/>
    </row>
    <row r="11329" spans="2:9" x14ac:dyDescent="0.3">
      <c r="B11329" s="285"/>
      <c r="C11329" s="492"/>
      <c r="D11329" s="492"/>
      <c r="E11329" s="492"/>
      <c r="F11329" s="492"/>
      <c r="G11329" s="492"/>
      <c r="H11329" s="199"/>
      <c r="I11329" s="199"/>
    </row>
    <row r="11330" spans="2:9" x14ac:dyDescent="0.3">
      <c r="B11330" s="285"/>
      <c r="C11330" s="492"/>
      <c r="D11330" s="492"/>
      <c r="E11330" s="492"/>
      <c r="F11330" s="492"/>
      <c r="G11330" s="492"/>
      <c r="H11330" s="199"/>
      <c r="I11330" s="199"/>
    </row>
    <row r="11331" spans="2:9" x14ac:dyDescent="0.3">
      <c r="B11331" s="285"/>
      <c r="C11331" s="492"/>
      <c r="D11331" s="492"/>
      <c r="E11331" s="492"/>
      <c r="F11331" s="492"/>
      <c r="G11331" s="492"/>
      <c r="H11331" s="199"/>
      <c r="I11331" s="199"/>
    </row>
    <row r="11332" spans="2:9" x14ac:dyDescent="0.3">
      <c r="B11332" s="285"/>
      <c r="C11332" s="492"/>
      <c r="D11332" s="492"/>
      <c r="E11332" s="492"/>
      <c r="F11332" s="492"/>
      <c r="G11332" s="492"/>
      <c r="H11332" s="199"/>
      <c r="I11332" s="199"/>
    </row>
    <row r="11333" spans="2:9" x14ac:dyDescent="0.3">
      <c r="B11333" s="285"/>
      <c r="C11333" s="492"/>
      <c r="D11333" s="492"/>
      <c r="E11333" s="492"/>
      <c r="F11333" s="492"/>
      <c r="G11333" s="492"/>
      <c r="H11333" s="199"/>
      <c r="I11333" s="199"/>
    </row>
    <row r="11334" spans="2:9" x14ac:dyDescent="0.3">
      <c r="B11334" s="285"/>
      <c r="C11334" s="492"/>
      <c r="D11334" s="492"/>
      <c r="E11334" s="492"/>
      <c r="F11334" s="492"/>
      <c r="G11334" s="492"/>
      <c r="H11334" s="199"/>
      <c r="I11334" s="199"/>
    </row>
    <row r="11335" spans="2:9" x14ac:dyDescent="0.3">
      <c r="B11335" s="285"/>
      <c r="C11335" s="492"/>
      <c r="D11335" s="492"/>
      <c r="E11335" s="492"/>
      <c r="F11335" s="492"/>
      <c r="G11335" s="492"/>
      <c r="H11335" s="199"/>
      <c r="I11335" s="199"/>
    </row>
    <row r="11336" spans="2:9" x14ac:dyDescent="0.3">
      <c r="B11336" s="285"/>
      <c r="C11336" s="492"/>
      <c r="D11336" s="492"/>
      <c r="E11336" s="492"/>
      <c r="F11336" s="492"/>
      <c r="G11336" s="492"/>
      <c r="H11336" s="199"/>
      <c r="I11336" s="199"/>
    </row>
    <row r="11337" spans="2:9" x14ac:dyDescent="0.3">
      <c r="B11337" s="285"/>
      <c r="C11337" s="492"/>
      <c r="D11337" s="492"/>
      <c r="E11337" s="492"/>
      <c r="F11337" s="492"/>
      <c r="G11337" s="492"/>
      <c r="H11337" s="199"/>
      <c r="I11337" s="199"/>
    </row>
    <row r="11338" spans="2:9" x14ac:dyDescent="0.3">
      <c r="B11338" s="285"/>
      <c r="C11338" s="492"/>
      <c r="D11338" s="492"/>
      <c r="E11338" s="492"/>
      <c r="F11338" s="492"/>
      <c r="G11338" s="492"/>
      <c r="H11338" s="199"/>
      <c r="I11338" s="199"/>
    </row>
    <row r="11339" spans="2:9" x14ac:dyDescent="0.3">
      <c r="B11339" s="285"/>
      <c r="C11339" s="492"/>
      <c r="D11339" s="492"/>
      <c r="E11339" s="492"/>
      <c r="F11339" s="492"/>
      <c r="G11339" s="492"/>
      <c r="H11339" s="199"/>
      <c r="I11339" s="199"/>
    </row>
    <row r="11340" spans="2:9" x14ac:dyDescent="0.3">
      <c r="B11340" s="285"/>
      <c r="C11340" s="492"/>
      <c r="D11340" s="492"/>
      <c r="E11340" s="492"/>
      <c r="F11340" s="492"/>
      <c r="G11340" s="492"/>
      <c r="H11340" s="199"/>
      <c r="I11340" s="199"/>
    </row>
    <row r="11341" spans="2:9" x14ac:dyDescent="0.3">
      <c r="B11341" s="285"/>
      <c r="C11341" s="492"/>
      <c r="D11341" s="492"/>
      <c r="E11341" s="492"/>
      <c r="F11341" s="492"/>
      <c r="G11341" s="492"/>
      <c r="H11341" s="199"/>
      <c r="I11341" s="199"/>
    </row>
    <row r="11342" spans="2:9" x14ac:dyDescent="0.3">
      <c r="B11342" s="285"/>
      <c r="C11342" s="492"/>
      <c r="D11342" s="492"/>
      <c r="E11342" s="492"/>
      <c r="F11342" s="492"/>
      <c r="G11342" s="492"/>
      <c r="H11342" s="199"/>
      <c r="I11342" s="199"/>
    </row>
    <row r="11343" spans="2:9" x14ac:dyDescent="0.3">
      <c r="B11343" s="285"/>
      <c r="C11343" s="492"/>
      <c r="D11343" s="492"/>
      <c r="E11343" s="492"/>
      <c r="F11343" s="492"/>
      <c r="G11343" s="492"/>
      <c r="H11343" s="199"/>
      <c r="I11343" s="199"/>
    </row>
    <row r="11344" spans="2:9" x14ac:dyDescent="0.3">
      <c r="B11344" s="285"/>
      <c r="C11344" s="492"/>
      <c r="D11344" s="492"/>
      <c r="E11344" s="492"/>
      <c r="F11344" s="492"/>
      <c r="G11344" s="492"/>
      <c r="H11344" s="199"/>
      <c r="I11344" s="199"/>
    </row>
    <row r="11345" spans="2:9" x14ac:dyDescent="0.3">
      <c r="B11345" s="285"/>
      <c r="C11345" s="492"/>
      <c r="D11345" s="492"/>
      <c r="E11345" s="492"/>
      <c r="F11345" s="492"/>
      <c r="G11345" s="492"/>
      <c r="H11345" s="199"/>
      <c r="I11345" s="199"/>
    </row>
    <row r="11346" spans="2:9" x14ac:dyDescent="0.3">
      <c r="B11346" s="285"/>
      <c r="C11346" s="492"/>
      <c r="D11346" s="492"/>
      <c r="E11346" s="492"/>
      <c r="F11346" s="492"/>
      <c r="G11346" s="492"/>
      <c r="H11346" s="199"/>
      <c r="I11346" s="199"/>
    </row>
    <row r="11347" spans="2:9" x14ac:dyDescent="0.3">
      <c r="B11347" s="285"/>
      <c r="C11347" s="492"/>
      <c r="D11347" s="492"/>
      <c r="E11347" s="492"/>
      <c r="F11347" s="492"/>
      <c r="G11347" s="492"/>
      <c r="H11347" s="199"/>
      <c r="I11347" s="199"/>
    </row>
    <row r="11348" spans="2:9" x14ac:dyDescent="0.3">
      <c r="B11348" s="285"/>
      <c r="C11348" s="492"/>
      <c r="D11348" s="492"/>
      <c r="E11348" s="492"/>
      <c r="F11348" s="492"/>
      <c r="G11348" s="492"/>
      <c r="H11348" s="199"/>
      <c r="I11348" s="199"/>
    </row>
    <row r="11349" spans="2:9" x14ac:dyDescent="0.3">
      <c r="B11349" s="285"/>
      <c r="C11349" s="492"/>
      <c r="D11349" s="492"/>
      <c r="E11349" s="492"/>
      <c r="F11349" s="492"/>
      <c r="G11349" s="492"/>
      <c r="H11349" s="199"/>
      <c r="I11349" s="199"/>
    </row>
    <row r="11350" spans="2:9" x14ac:dyDescent="0.3">
      <c r="B11350" s="285"/>
      <c r="C11350" s="492"/>
      <c r="D11350" s="492"/>
      <c r="E11350" s="492"/>
      <c r="F11350" s="492"/>
      <c r="G11350" s="492"/>
      <c r="H11350" s="199"/>
      <c r="I11350" s="199"/>
    </row>
    <row r="11351" spans="2:9" x14ac:dyDescent="0.3">
      <c r="B11351" s="285"/>
      <c r="C11351" s="492"/>
      <c r="D11351" s="492"/>
      <c r="E11351" s="492"/>
      <c r="F11351" s="492"/>
      <c r="G11351" s="492"/>
      <c r="H11351" s="199"/>
      <c r="I11351" s="199"/>
    </row>
    <row r="11352" spans="2:9" x14ac:dyDescent="0.3">
      <c r="B11352" s="285"/>
      <c r="C11352" s="492"/>
      <c r="D11352" s="492"/>
      <c r="E11352" s="492"/>
      <c r="F11352" s="492"/>
      <c r="G11352" s="492"/>
      <c r="H11352" s="199"/>
      <c r="I11352" s="199"/>
    </row>
    <row r="11353" spans="2:9" x14ac:dyDescent="0.3">
      <c r="B11353" s="285"/>
      <c r="C11353" s="492"/>
      <c r="D11353" s="492"/>
      <c r="E11353" s="492"/>
      <c r="F11353" s="492"/>
      <c r="G11353" s="492"/>
      <c r="H11353" s="199"/>
      <c r="I11353" s="199"/>
    </row>
    <row r="11354" spans="2:9" x14ac:dyDescent="0.3">
      <c r="B11354" s="285"/>
      <c r="C11354" s="492"/>
      <c r="D11354" s="492"/>
      <c r="E11354" s="492"/>
      <c r="F11354" s="492"/>
      <c r="G11354" s="492"/>
      <c r="H11354" s="199"/>
      <c r="I11354" s="199"/>
    </row>
    <row r="11355" spans="2:9" x14ac:dyDescent="0.3">
      <c r="B11355" s="285"/>
      <c r="C11355" s="492"/>
      <c r="D11355" s="492"/>
      <c r="E11355" s="492"/>
      <c r="F11355" s="492"/>
      <c r="G11355" s="492"/>
      <c r="H11355" s="199"/>
      <c r="I11355" s="199"/>
    </row>
    <row r="11356" spans="2:9" x14ac:dyDescent="0.3">
      <c r="B11356" s="285"/>
      <c r="C11356" s="492"/>
      <c r="D11356" s="492"/>
      <c r="E11356" s="492"/>
      <c r="F11356" s="492"/>
      <c r="G11356" s="492"/>
      <c r="H11356" s="199"/>
      <c r="I11356" s="199"/>
    </row>
    <row r="11357" spans="2:9" x14ac:dyDescent="0.3">
      <c r="B11357" s="285"/>
      <c r="C11357" s="492"/>
      <c r="D11357" s="492"/>
      <c r="E11357" s="492"/>
      <c r="F11357" s="492"/>
      <c r="G11357" s="492"/>
      <c r="H11357" s="199"/>
      <c r="I11357" s="199"/>
    </row>
    <row r="11358" spans="2:9" x14ac:dyDescent="0.3">
      <c r="B11358" s="285"/>
      <c r="C11358" s="492"/>
      <c r="D11358" s="492"/>
      <c r="E11358" s="492"/>
      <c r="F11358" s="492"/>
      <c r="G11358" s="492"/>
      <c r="H11358" s="199"/>
      <c r="I11358" s="199"/>
    </row>
    <row r="11359" spans="2:9" x14ac:dyDescent="0.3">
      <c r="B11359" s="285"/>
      <c r="C11359" s="492"/>
      <c r="D11359" s="492"/>
      <c r="E11359" s="492"/>
      <c r="F11359" s="492"/>
      <c r="G11359" s="492"/>
      <c r="H11359" s="199"/>
      <c r="I11359" s="199"/>
    </row>
    <row r="11360" spans="2:9" x14ac:dyDescent="0.3">
      <c r="B11360" s="285"/>
      <c r="C11360" s="492"/>
      <c r="D11360" s="492"/>
      <c r="E11360" s="492"/>
      <c r="F11360" s="492"/>
      <c r="G11360" s="492"/>
      <c r="H11360" s="199"/>
      <c r="I11360" s="199"/>
    </row>
    <row r="11361" spans="2:9" x14ac:dyDescent="0.3">
      <c r="B11361" s="285"/>
      <c r="C11361" s="492"/>
      <c r="D11361" s="492"/>
      <c r="E11361" s="492"/>
      <c r="F11361" s="492"/>
      <c r="G11361" s="492"/>
      <c r="H11361" s="199"/>
      <c r="I11361" s="199"/>
    </row>
    <row r="11362" spans="2:9" x14ac:dyDescent="0.3">
      <c r="B11362" s="285"/>
      <c r="C11362" s="492"/>
      <c r="D11362" s="492"/>
      <c r="E11362" s="492"/>
      <c r="F11362" s="492"/>
      <c r="G11362" s="492"/>
      <c r="H11362" s="199"/>
      <c r="I11362" s="199"/>
    </row>
    <row r="11363" spans="2:9" x14ac:dyDescent="0.3">
      <c r="B11363" s="285"/>
      <c r="C11363" s="492"/>
      <c r="D11363" s="492"/>
      <c r="E11363" s="492"/>
      <c r="F11363" s="492"/>
      <c r="G11363" s="492"/>
      <c r="H11363" s="199"/>
      <c r="I11363" s="199"/>
    </row>
    <row r="11364" spans="2:9" x14ac:dyDescent="0.3">
      <c r="B11364" s="285"/>
      <c r="C11364" s="492"/>
      <c r="D11364" s="492"/>
      <c r="E11364" s="492"/>
      <c r="F11364" s="492"/>
      <c r="G11364" s="492"/>
      <c r="H11364" s="199"/>
      <c r="I11364" s="199"/>
    </row>
    <row r="11365" spans="2:9" x14ac:dyDescent="0.3">
      <c r="B11365" s="285"/>
      <c r="C11365" s="492"/>
      <c r="D11365" s="492"/>
      <c r="E11365" s="492"/>
      <c r="F11365" s="492"/>
      <c r="G11365" s="492"/>
      <c r="H11365" s="199"/>
      <c r="I11365" s="199"/>
    </row>
    <row r="11366" spans="2:9" x14ac:dyDescent="0.3">
      <c r="B11366" s="285"/>
      <c r="C11366" s="492"/>
      <c r="D11366" s="492"/>
      <c r="E11366" s="492"/>
      <c r="F11366" s="492"/>
      <c r="G11366" s="492"/>
      <c r="H11366" s="199"/>
      <c r="I11366" s="199"/>
    </row>
    <row r="11367" spans="2:9" x14ac:dyDescent="0.3">
      <c r="B11367" s="285"/>
      <c r="C11367" s="492"/>
      <c r="D11367" s="492"/>
      <c r="E11367" s="492"/>
      <c r="F11367" s="492"/>
      <c r="G11367" s="492"/>
      <c r="H11367" s="199"/>
      <c r="I11367" s="199"/>
    </row>
    <row r="11368" spans="2:9" x14ac:dyDescent="0.3">
      <c r="B11368" s="285"/>
      <c r="C11368" s="492"/>
      <c r="D11368" s="492"/>
      <c r="E11368" s="492"/>
      <c r="F11368" s="492"/>
      <c r="G11368" s="492"/>
      <c r="H11368" s="199"/>
      <c r="I11368" s="199"/>
    </row>
    <row r="11369" spans="2:9" x14ac:dyDescent="0.3">
      <c r="B11369" s="285"/>
      <c r="C11369" s="492"/>
      <c r="D11369" s="492"/>
      <c r="E11369" s="492"/>
      <c r="F11369" s="492"/>
      <c r="G11369" s="492"/>
      <c r="H11369" s="199"/>
      <c r="I11369" s="199"/>
    </row>
    <row r="11370" spans="2:9" x14ac:dyDescent="0.3">
      <c r="B11370" s="285"/>
      <c r="C11370" s="492"/>
      <c r="D11370" s="492"/>
      <c r="E11370" s="492"/>
      <c r="F11370" s="492"/>
      <c r="G11370" s="492"/>
      <c r="H11370" s="199"/>
      <c r="I11370" s="199"/>
    </row>
    <row r="11371" spans="2:9" x14ac:dyDescent="0.3">
      <c r="B11371" s="285"/>
      <c r="C11371" s="492"/>
      <c r="D11371" s="492"/>
      <c r="E11371" s="492"/>
      <c r="F11371" s="492"/>
      <c r="G11371" s="492"/>
      <c r="H11371" s="199"/>
      <c r="I11371" s="199"/>
    </row>
    <row r="11372" spans="2:9" x14ac:dyDescent="0.3">
      <c r="B11372" s="285"/>
      <c r="C11372" s="492"/>
      <c r="D11372" s="492"/>
      <c r="E11372" s="492"/>
      <c r="F11372" s="492"/>
      <c r="G11372" s="492"/>
      <c r="H11372" s="199"/>
      <c r="I11372" s="199"/>
    </row>
    <row r="11373" spans="2:9" x14ac:dyDescent="0.3">
      <c r="B11373" s="285"/>
      <c r="C11373" s="492"/>
      <c r="D11373" s="492"/>
      <c r="E11373" s="492"/>
      <c r="F11373" s="492"/>
      <c r="G11373" s="492"/>
      <c r="H11373" s="199"/>
      <c r="I11373" s="199"/>
    </row>
    <row r="11374" spans="2:9" x14ac:dyDescent="0.3">
      <c r="B11374" s="285"/>
      <c r="C11374" s="492"/>
      <c r="D11374" s="492"/>
      <c r="E11374" s="492"/>
      <c r="F11374" s="492"/>
      <c r="G11374" s="492"/>
      <c r="H11374" s="199"/>
      <c r="I11374" s="199"/>
    </row>
    <row r="11375" spans="2:9" x14ac:dyDescent="0.3">
      <c r="B11375" s="285"/>
      <c r="C11375" s="492"/>
      <c r="D11375" s="492"/>
      <c r="E11375" s="492"/>
      <c r="F11375" s="492"/>
      <c r="G11375" s="492"/>
      <c r="H11375" s="199"/>
      <c r="I11375" s="199"/>
    </row>
    <row r="11376" spans="2:9" x14ac:dyDescent="0.3">
      <c r="B11376" s="285"/>
      <c r="C11376" s="492"/>
      <c r="D11376" s="492"/>
      <c r="E11376" s="492"/>
      <c r="F11376" s="492"/>
      <c r="G11376" s="492"/>
      <c r="H11376" s="199"/>
      <c r="I11376" s="199"/>
    </row>
    <row r="11377" spans="2:9" x14ac:dyDescent="0.3">
      <c r="B11377" s="285"/>
      <c r="C11377" s="492"/>
      <c r="D11377" s="492"/>
      <c r="E11377" s="492"/>
      <c r="F11377" s="492"/>
      <c r="G11377" s="492"/>
      <c r="H11377" s="199"/>
      <c r="I11377" s="199"/>
    </row>
    <row r="11378" spans="2:9" x14ac:dyDescent="0.3">
      <c r="B11378" s="285"/>
      <c r="C11378" s="492"/>
      <c r="D11378" s="492"/>
      <c r="E11378" s="492"/>
      <c r="F11378" s="492"/>
      <c r="G11378" s="492"/>
      <c r="H11378" s="199"/>
      <c r="I11378" s="199"/>
    </row>
    <row r="11379" spans="2:9" x14ac:dyDescent="0.3">
      <c r="B11379" s="285"/>
      <c r="C11379" s="492"/>
      <c r="D11379" s="492"/>
      <c r="E11379" s="492"/>
      <c r="F11379" s="492"/>
      <c r="G11379" s="492"/>
      <c r="H11379" s="199"/>
      <c r="I11379" s="199"/>
    </row>
    <row r="11380" spans="2:9" x14ac:dyDescent="0.3">
      <c r="B11380" s="285"/>
      <c r="C11380" s="492"/>
      <c r="D11380" s="492"/>
      <c r="E11380" s="492"/>
      <c r="F11380" s="492"/>
      <c r="G11380" s="492"/>
      <c r="H11380" s="199"/>
      <c r="I11380" s="199"/>
    </row>
    <row r="11381" spans="2:9" x14ac:dyDescent="0.3">
      <c r="B11381" s="285"/>
      <c r="C11381" s="492"/>
      <c r="D11381" s="492"/>
      <c r="E11381" s="492"/>
      <c r="F11381" s="492"/>
      <c r="G11381" s="492"/>
      <c r="H11381" s="199"/>
      <c r="I11381" s="199"/>
    </row>
    <row r="11382" spans="2:9" x14ac:dyDescent="0.3">
      <c r="B11382" s="285"/>
      <c r="C11382" s="492"/>
      <c r="D11382" s="492"/>
      <c r="E11382" s="492"/>
      <c r="F11382" s="492"/>
      <c r="G11382" s="492"/>
      <c r="H11382" s="199"/>
      <c r="I11382" s="199"/>
    </row>
    <row r="11383" spans="2:9" x14ac:dyDescent="0.3">
      <c r="B11383" s="285"/>
      <c r="C11383" s="492"/>
      <c r="D11383" s="492"/>
      <c r="E11383" s="492"/>
      <c r="F11383" s="492"/>
      <c r="G11383" s="492"/>
      <c r="H11383" s="199"/>
      <c r="I11383" s="199"/>
    </row>
    <row r="11384" spans="2:9" x14ac:dyDescent="0.3">
      <c r="B11384" s="285"/>
      <c r="C11384" s="492"/>
      <c r="D11384" s="492"/>
      <c r="E11384" s="492"/>
      <c r="F11384" s="492"/>
      <c r="G11384" s="492"/>
      <c r="H11384" s="199"/>
      <c r="I11384" s="199"/>
    </row>
    <row r="11385" spans="2:9" x14ac:dyDescent="0.3">
      <c r="B11385" s="285"/>
      <c r="C11385" s="492"/>
      <c r="D11385" s="492"/>
      <c r="E11385" s="492"/>
      <c r="F11385" s="492"/>
      <c r="G11385" s="492"/>
      <c r="H11385" s="199"/>
      <c r="I11385" s="199"/>
    </row>
    <row r="11386" spans="2:9" x14ac:dyDescent="0.3">
      <c r="B11386" s="285"/>
      <c r="C11386" s="492"/>
      <c r="D11386" s="492"/>
      <c r="E11386" s="492"/>
      <c r="F11386" s="492"/>
      <c r="G11386" s="492"/>
      <c r="H11386" s="199"/>
      <c r="I11386" s="199"/>
    </row>
    <row r="11387" spans="2:9" x14ac:dyDescent="0.3">
      <c r="B11387" s="285"/>
      <c r="C11387" s="492"/>
      <c r="D11387" s="492"/>
      <c r="E11387" s="492"/>
      <c r="F11387" s="492"/>
      <c r="G11387" s="492"/>
      <c r="H11387" s="199"/>
      <c r="I11387" s="199"/>
    </row>
    <row r="11388" spans="2:9" x14ac:dyDescent="0.3">
      <c r="B11388" s="285"/>
      <c r="C11388" s="492"/>
      <c r="D11388" s="492"/>
      <c r="E11388" s="492"/>
      <c r="F11388" s="492"/>
      <c r="G11388" s="492"/>
      <c r="H11388" s="199"/>
      <c r="I11388" s="199"/>
    </row>
    <row r="11389" spans="2:9" x14ac:dyDescent="0.3">
      <c r="B11389" s="285"/>
      <c r="C11389" s="492"/>
      <c r="D11389" s="492"/>
      <c r="E11389" s="492"/>
      <c r="F11389" s="492"/>
      <c r="G11389" s="492"/>
      <c r="H11389" s="199"/>
      <c r="I11389" s="199"/>
    </row>
    <row r="11390" spans="2:9" x14ac:dyDescent="0.3">
      <c r="B11390" s="285"/>
      <c r="C11390" s="492"/>
      <c r="D11390" s="492"/>
      <c r="E11390" s="492"/>
      <c r="F11390" s="492"/>
      <c r="G11390" s="492"/>
      <c r="H11390" s="199"/>
      <c r="I11390" s="199"/>
    </row>
    <row r="11391" spans="2:9" x14ac:dyDescent="0.3">
      <c r="B11391" s="285"/>
      <c r="C11391" s="492"/>
      <c r="D11391" s="492"/>
      <c r="E11391" s="492"/>
      <c r="F11391" s="492"/>
      <c r="G11391" s="492"/>
      <c r="H11391" s="199"/>
      <c r="I11391" s="199"/>
    </row>
    <row r="11392" spans="2:9" x14ac:dyDescent="0.3">
      <c r="B11392" s="285"/>
      <c r="C11392" s="492"/>
      <c r="D11392" s="492"/>
      <c r="E11392" s="492"/>
      <c r="F11392" s="492"/>
      <c r="G11392" s="492"/>
      <c r="H11392" s="199"/>
      <c r="I11392" s="199"/>
    </row>
    <row r="11393" spans="2:9" x14ac:dyDescent="0.3">
      <c r="B11393" s="285"/>
      <c r="C11393" s="492"/>
      <c r="D11393" s="492"/>
      <c r="E11393" s="492"/>
      <c r="F11393" s="492"/>
      <c r="G11393" s="492"/>
      <c r="H11393" s="199"/>
      <c r="I11393" s="199"/>
    </row>
    <row r="11394" spans="2:9" x14ac:dyDescent="0.3">
      <c r="B11394" s="285"/>
      <c r="C11394" s="492"/>
      <c r="D11394" s="492"/>
      <c r="E11394" s="492"/>
      <c r="F11394" s="492"/>
      <c r="G11394" s="492"/>
      <c r="H11394" s="199"/>
      <c r="I11394" s="199"/>
    </row>
    <row r="11395" spans="2:9" x14ac:dyDescent="0.3">
      <c r="B11395" s="285"/>
      <c r="C11395" s="492"/>
      <c r="D11395" s="492"/>
      <c r="E11395" s="492"/>
      <c r="F11395" s="492"/>
      <c r="G11395" s="492"/>
      <c r="H11395" s="199"/>
      <c r="I11395" s="199"/>
    </row>
    <row r="11396" spans="2:9" x14ac:dyDescent="0.3">
      <c r="B11396" s="285"/>
      <c r="C11396" s="492"/>
      <c r="D11396" s="492"/>
      <c r="E11396" s="492"/>
      <c r="F11396" s="492"/>
      <c r="G11396" s="492"/>
      <c r="H11396" s="199"/>
      <c r="I11396" s="199"/>
    </row>
    <row r="11397" spans="2:9" x14ac:dyDescent="0.3">
      <c r="B11397" s="285"/>
      <c r="C11397" s="492"/>
      <c r="D11397" s="492"/>
      <c r="E11397" s="492"/>
      <c r="F11397" s="492"/>
      <c r="G11397" s="492"/>
      <c r="H11397" s="199"/>
      <c r="I11397" s="199"/>
    </row>
    <row r="11398" spans="2:9" x14ac:dyDescent="0.3">
      <c r="B11398" s="285"/>
      <c r="C11398" s="492"/>
      <c r="D11398" s="492"/>
      <c r="E11398" s="492"/>
      <c r="F11398" s="492"/>
      <c r="G11398" s="492"/>
      <c r="H11398" s="199"/>
      <c r="I11398" s="199"/>
    </row>
    <row r="11399" spans="2:9" x14ac:dyDescent="0.3">
      <c r="B11399" s="285"/>
      <c r="C11399" s="492"/>
      <c r="D11399" s="492"/>
      <c r="E11399" s="492"/>
      <c r="F11399" s="492"/>
      <c r="G11399" s="492"/>
      <c r="H11399" s="199"/>
      <c r="I11399" s="199"/>
    </row>
    <row r="11400" spans="2:9" x14ac:dyDescent="0.3">
      <c r="B11400" s="285"/>
      <c r="C11400" s="492"/>
      <c r="D11400" s="492"/>
      <c r="E11400" s="492"/>
      <c r="F11400" s="492"/>
      <c r="G11400" s="492"/>
      <c r="H11400" s="199"/>
      <c r="I11400" s="199"/>
    </row>
    <row r="11401" spans="2:9" x14ac:dyDescent="0.3">
      <c r="B11401" s="285"/>
      <c r="C11401" s="492"/>
      <c r="D11401" s="492"/>
      <c r="E11401" s="492"/>
      <c r="F11401" s="492"/>
      <c r="G11401" s="492"/>
      <c r="H11401" s="199"/>
      <c r="I11401" s="199"/>
    </row>
    <row r="11402" spans="2:9" x14ac:dyDescent="0.3">
      <c r="B11402" s="285"/>
      <c r="C11402" s="492"/>
      <c r="D11402" s="492"/>
      <c r="E11402" s="492"/>
      <c r="F11402" s="492"/>
      <c r="G11402" s="492"/>
      <c r="H11402" s="199"/>
      <c r="I11402" s="199"/>
    </row>
    <row r="11403" spans="2:9" x14ac:dyDescent="0.3">
      <c r="B11403" s="285"/>
      <c r="C11403" s="492"/>
      <c r="D11403" s="492"/>
      <c r="E11403" s="492"/>
      <c r="F11403" s="492"/>
      <c r="G11403" s="492"/>
      <c r="H11403" s="199"/>
      <c r="I11403" s="199"/>
    </row>
    <row r="11404" spans="2:9" x14ac:dyDescent="0.3">
      <c r="B11404" s="285"/>
      <c r="C11404" s="492"/>
      <c r="D11404" s="492"/>
      <c r="E11404" s="492"/>
      <c r="F11404" s="492"/>
      <c r="G11404" s="492"/>
      <c r="H11404" s="199"/>
      <c r="I11404" s="199"/>
    </row>
    <row r="11405" spans="2:9" x14ac:dyDescent="0.3">
      <c r="B11405" s="285"/>
      <c r="C11405" s="492"/>
      <c r="D11405" s="492"/>
      <c r="E11405" s="492"/>
      <c r="F11405" s="492"/>
      <c r="G11405" s="492"/>
      <c r="H11405" s="199"/>
      <c r="I11405" s="199"/>
    </row>
    <row r="11406" spans="2:9" x14ac:dyDescent="0.3">
      <c r="B11406" s="285"/>
      <c r="C11406" s="492"/>
      <c r="D11406" s="492"/>
      <c r="E11406" s="492"/>
      <c r="F11406" s="492"/>
      <c r="G11406" s="492"/>
      <c r="H11406" s="199"/>
      <c r="I11406" s="199"/>
    </row>
    <row r="11407" spans="2:9" x14ac:dyDescent="0.3">
      <c r="B11407" s="285"/>
      <c r="C11407" s="492"/>
      <c r="D11407" s="492"/>
      <c r="E11407" s="492"/>
      <c r="F11407" s="492"/>
      <c r="G11407" s="492"/>
      <c r="H11407" s="199"/>
      <c r="I11407" s="199"/>
    </row>
    <row r="11408" spans="2:9" x14ac:dyDescent="0.3">
      <c r="B11408" s="285"/>
      <c r="C11408" s="492"/>
      <c r="D11408" s="492"/>
      <c r="E11408" s="492"/>
      <c r="F11408" s="492"/>
      <c r="G11408" s="492"/>
      <c r="H11408" s="199"/>
      <c r="I11408" s="199"/>
    </row>
    <row r="11409" spans="2:9" x14ac:dyDescent="0.3">
      <c r="B11409" s="285"/>
      <c r="C11409" s="492"/>
      <c r="D11409" s="492"/>
      <c r="E11409" s="492"/>
      <c r="F11409" s="492"/>
      <c r="G11409" s="492"/>
      <c r="H11409" s="199"/>
      <c r="I11409" s="199"/>
    </row>
    <row r="11410" spans="2:9" x14ac:dyDescent="0.3">
      <c r="B11410" s="285"/>
      <c r="C11410" s="492"/>
      <c r="D11410" s="492"/>
      <c r="E11410" s="492"/>
      <c r="F11410" s="492"/>
      <c r="G11410" s="492"/>
      <c r="H11410" s="199"/>
      <c r="I11410" s="199"/>
    </row>
    <row r="11411" spans="2:9" x14ac:dyDescent="0.3">
      <c r="B11411" s="285"/>
      <c r="C11411" s="492"/>
      <c r="D11411" s="492"/>
      <c r="E11411" s="492"/>
      <c r="F11411" s="492"/>
      <c r="G11411" s="492"/>
      <c r="H11411" s="199"/>
      <c r="I11411" s="199"/>
    </row>
    <row r="11412" spans="2:9" x14ac:dyDescent="0.3">
      <c r="B11412" s="285"/>
      <c r="C11412" s="492"/>
      <c r="D11412" s="492"/>
      <c r="E11412" s="492"/>
      <c r="F11412" s="492"/>
      <c r="G11412" s="492"/>
      <c r="H11412" s="199"/>
      <c r="I11412" s="199"/>
    </row>
    <row r="11413" spans="2:9" x14ac:dyDescent="0.3">
      <c r="B11413" s="285"/>
      <c r="C11413" s="492"/>
      <c r="D11413" s="492"/>
      <c r="E11413" s="492"/>
      <c r="F11413" s="492"/>
      <c r="G11413" s="492"/>
      <c r="H11413" s="199"/>
      <c r="I11413" s="199"/>
    </row>
    <row r="11414" spans="2:9" x14ac:dyDescent="0.3">
      <c r="B11414" s="285"/>
      <c r="C11414" s="492"/>
      <c r="D11414" s="492"/>
      <c r="E11414" s="492"/>
      <c r="F11414" s="492"/>
      <c r="G11414" s="492"/>
      <c r="H11414" s="199"/>
      <c r="I11414" s="199"/>
    </row>
    <row r="11415" spans="2:9" x14ac:dyDescent="0.3">
      <c r="B11415" s="285"/>
      <c r="C11415" s="492"/>
      <c r="D11415" s="492"/>
      <c r="E11415" s="492"/>
      <c r="F11415" s="492"/>
      <c r="G11415" s="492"/>
      <c r="H11415" s="199"/>
      <c r="I11415" s="199"/>
    </row>
    <row r="11416" spans="2:9" x14ac:dyDescent="0.3">
      <c r="B11416" s="285"/>
      <c r="C11416" s="492"/>
      <c r="D11416" s="492"/>
      <c r="E11416" s="492"/>
      <c r="F11416" s="492"/>
      <c r="G11416" s="492"/>
      <c r="H11416" s="199"/>
      <c r="I11416" s="199"/>
    </row>
    <row r="11417" spans="2:9" x14ac:dyDescent="0.3">
      <c r="B11417" s="285"/>
      <c r="C11417" s="492"/>
      <c r="D11417" s="492"/>
      <c r="E11417" s="492"/>
      <c r="F11417" s="492"/>
      <c r="G11417" s="492"/>
      <c r="H11417" s="199"/>
      <c r="I11417" s="199"/>
    </row>
    <row r="11418" spans="2:9" x14ac:dyDescent="0.3">
      <c r="B11418" s="285"/>
      <c r="C11418" s="492"/>
      <c r="D11418" s="492"/>
      <c r="E11418" s="492"/>
      <c r="F11418" s="492"/>
      <c r="G11418" s="492"/>
      <c r="H11418" s="199"/>
      <c r="I11418" s="199"/>
    </row>
    <row r="11419" spans="2:9" x14ac:dyDescent="0.3">
      <c r="B11419" s="285"/>
      <c r="C11419" s="492"/>
      <c r="D11419" s="492"/>
      <c r="E11419" s="492"/>
      <c r="F11419" s="492"/>
      <c r="G11419" s="492"/>
      <c r="H11419" s="199"/>
      <c r="I11419" s="199"/>
    </row>
    <row r="11420" spans="2:9" x14ac:dyDescent="0.3">
      <c r="B11420" s="285"/>
      <c r="C11420" s="492"/>
      <c r="D11420" s="492"/>
      <c r="E11420" s="492"/>
      <c r="F11420" s="492"/>
      <c r="G11420" s="492"/>
      <c r="H11420" s="199"/>
      <c r="I11420" s="199"/>
    </row>
    <row r="11421" spans="2:9" x14ac:dyDescent="0.3">
      <c r="B11421" s="285"/>
      <c r="C11421" s="492"/>
      <c r="D11421" s="492"/>
      <c r="E11421" s="492"/>
      <c r="F11421" s="492"/>
      <c r="G11421" s="492"/>
      <c r="H11421" s="199"/>
      <c r="I11421" s="199"/>
    </row>
    <row r="11422" spans="2:9" x14ac:dyDescent="0.3">
      <c r="B11422" s="285"/>
      <c r="C11422" s="492"/>
      <c r="D11422" s="492"/>
      <c r="E11422" s="492"/>
      <c r="F11422" s="492"/>
      <c r="G11422" s="492"/>
      <c r="H11422" s="199"/>
      <c r="I11422" s="199"/>
    </row>
    <row r="11423" spans="2:9" x14ac:dyDescent="0.3">
      <c r="B11423" s="285"/>
      <c r="C11423" s="492"/>
      <c r="D11423" s="492"/>
      <c r="E11423" s="492"/>
      <c r="F11423" s="492"/>
      <c r="G11423" s="492"/>
      <c r="H11423" s="199"/>
      <c r="I11423" s="199"/>
    </row>
    <row r="11424" spans="2:9" x14ac:dyDescent="0.3">
      <c r="B11424" s="285"/>
      <c r="C11424" s="492"/>
      <c r="D11424" s="492"/>
      <c r="E11424" s="492"/>
      <c r="F11424" s="492"/>
      <c r="G11424" s="492"/>
      <c r="H11424" s="199"/>
      <c r="I11424" s="199"/>
    </row>
    <row r="11425" spans="2:9" x14ac:dyDescent="0.3">
      <c r="B11425" s="285"/>
      <c r="C11425" s="492"/>
      <c r="D11425" s="492"/>
      <c r="E11425" s="492"/>
      <c r="F11425" s="492"/>
      <c r="G11425" s="492"/>
      <c r="H11425" s="199"/>
      <c r="I11425" s="199"/>
    </row>
    <row r="11426" spans="2:9" x14ac:dyDescent="0.3">
      <c r="B11426" s="285"/>
      <c r="C11426" s="492"/>
      <c r="D11426" s="492"/>
      <c r="E11426" s="492"/>
      <c r="F11426" s="492"/>
      <c r="G11426" s="492"/>
      <c r="H11426" s="199"/>
      <c r="I11426" s="199"/>
    </row>
    <row r="11427" spans="2:9" x14ac:dyDescent="0.3">
      <c r="B11427" s="285"/>
      <c r="C11427" s="492"/>
      <c r="D11427" s="492"/>
      <c r="E11427" s="492"/>
      <c r="F11427" s="492"/>
      <c r="G11427" s="492"/>
      <c r="H11427" s="199"/>
      <c r="I11427" s="199"/>
    </row>
    <row r="11428" spans="2:9" x14ac:dyDescent="0.3">
      <c r="B11428" s="285"/>
      <c r="C11428" s="492"/>
      <c r="D11428" s="492"/>
      <c r="E11428" s="492"/>
      <c r="F11428" s="492"/>
      <c r="G11428" s="492"/>
      <c r="H11428" s="199"/>
      <c r="I11428" s="199"/>
    </row>
    <row r="11429" spans="2:9" x14ac:dyDescent="0.3">
      <c r="B11429" s="285"/>
      <c r="C11429" s="492"/>
      <c r="D11429" s="492"/>
      <c r="E11429" s="492"/>
      <c r="F11429" s="492"/>
      <c r="G11429" s="492"/>
      <c r="H11429" s="199"/>
      <c r="I11429" s="199"/>
    </row>
    <row r="11430" spans="2:9" x14ac:dyDescent="0.3">
      <c r="B11430" s="285"/>
      <c r="C11430" s="492"/>
      <c r="D11430" s="492"/>
      <c r="E11430" s="492"/>
      <c r="F11430" s="492"/>
      <c r="G11430" s="492"/>
      <c r="H11430" s="199"/>
      <c r="I11430" s="199"/>
    </row>
    <row r="11431" spans="2:9" x14ac:dyDescent="0.3">
      <c r="B11431" s="285"/>
      <c r="C11431" s="492"/>
      <c r="D11431" s="492"/>
      <c r="E11431" s="492"/>
      <c r="F11431" s="492"/>
      <c r="G11431" s="492"/>
      <c r="H11431" s="199"/>
      <c r="I11431" s="199"/>
    </row>
    <row r="11432" spans="2:9" x14ac:dyDescent="0.3">
      <c r="B11432" s="285"/>
      <c r="C11432" s="492"/>
      <c r="D11432" s="492"/>
      <c r="E11432" s="492"/>
      <c r="F11432" s="492"/>
      <c r="G11432" s="492"/>
      <c r="H11432" s="199"/>
      <c r="I11432" s="199"/>
    </row>
    <row r="11433" spans="2:9" x14ac:dyDescent="0.3">
      <c r="B11433" s="285"/>
      <c r="C11433" s="492"/>
      <c r="D11433" s="492"/>
      <c r="E11433" s="492"/>
      <c r="F11433" s="492"/>
      <c r="G11433" s="492"/>
      <c r="H11433" s="199"/>
      <c r="I11433" s="199"/>
    </row>
    <row r="11434" spans="2:9" x14ac:dyDescent="0.3">
      <c r="B11434" s="285"/>
      <c r="C11434" s="492"/>
      <c r="D11434" s="492"/>
      <c r="E11434" s="492"/>
      <c r="F11434" s="492"/>
      <c r="G11434" s="492"/>
      <c r="H11434" s="199"/>
      <c r="I11434" s="199"/>
    </row>
    <row r="11435" spans="2:9" x14ac:dyDescent="0.3">
      <c r="B11435" s="285"/>
      <c r="C11435" s="492"/>
      <c r="D11435" s="492"/>
      <c r="E11435" s="492"/>
      <c r="F11435" s="492"/>
      <c r="G11435" s="492"/>
      <c r="H11435" s="199"/>
      <c r="I11435" s="199"/>
    </row>
    <row r="11436" spans="2:9" x14ac:dyDescent="0.3">
      <c r="B11436" s="285"/>
      <c r="C11436" s="492"/>
      <c r="D11436" s="492"/>
      <c r="E11436" s="492"/>
      <c r="F11436" s="492"/>
      <c r="G11436" s="492"/>
      <c r="H11436" s="199"/>
      <c r="I11436" s="199"/>
    </row>
    <row r="11437" spans="2:9" x14ac:dyDescent="0.3">
      <c r="B11437" s="285"/>
      <c r="C11437" s="492"/>
      <c r="D11437" s="492"/>
      <c r="E11437" s="492"/>
      <c r="F11437" s="492"/>
      <c r="G11437" s="492"/>
      <c r="H11437" s="199"/>
      <c r="I11437" s="199"/>
    </row>
    <row r="11438" spans="2:9" x14ac:dyDescent="0.3">
      <c r="B11438" s="285"/>
      <c r="C11438" s="492"/>
      <c r="D11438" s="492"/>
      <c r="E11438" s="492"/>
      <c r="F11438" s="492"/>
      <c r="G11438" s="492"/>
      <c r="H11438" s="199"/>
      <c r="I11438" s="199"/>
    </row>
    <row r="11439" spans="2:9" x14ac:dyDescent="0.3">
      <c r="B11439" s="285"/>
      <c r="C11439" s="492"/>
      <c r="D11439" s="492"/>
      <c r="E11439" s="492"/>
      <c r="F11439" s="492"/>
      <c r="G11439" s="492"/>
      <c r="H11439" s="199"/>
      <c r="I11439" s="199"/>
    </row>
    <row r="11440" spans="2:9" x14ac:dyDescent="0.3">
      <c r="B11440" s="285"/>
      <c r="C11440" s="492"/>
      <c r="D11440" s="492"/>
      <c r="E11440" s="492"/>
      <c r="F11440" s="492"/>
      <c r="G11440" s="492"/>
      <c r="H11440" s="199"/>
      <c r="I11440" s="199"/>
    </row>
    <row r="11441" spans="2:9" x14ac:dyDescent="0.3">
      <c r="B11441" s="285"/>
      <c r="C11441" s="492"/>
      <c r="D11441" s="492"/>
      <c r="E11441" s="492"/>
      <c r="F11441" s="492"/>
      <c r="G11441" s="492"/>
      <c r="H11441" s="199"/>
      <c r="I11441" s="199"/>
    </row>
    <row r="11442" spans="2:9" x14ac:dyDescent="0.3">
      <c r="B11442" s="285"/>
      <c r="C11442" s="492"/>
      <c r="D11442" s="492"/>
      <c r="E11442" s="492"/>
      <c r="F11442" s="492"/>
      <c r="G11442" s="492"/>
      <c r="H11442" s="199"/>
      <c r="I11442" s="199"/>
    </row>
    <row r="11443" spans="2:9" x14ac:dyDescent="0.3">
      <c r="B11443" s="285"/>
      <c r="C11443" s="492"/>
      <c r="D11443" s="492"/>
      <c r="E11443" s="492"/>
      <c r="F11443" s="492"/>
      <c r="G11443" s="492"/>
      <c r="H11443" s="199"/>
      <c r="I11443" s="199"/>
    </row>
    <row r="11444" spans="2:9" x14ac:dyDescent="0.3">
      <c r="B11444" s="285"/>
      <c r="C11444" s="492"/>
      <c r="D11444" s="492"/>
      <c r="E11444" s="492"/>
      <c r="F11444" s="492"/>
      <c r="G11444" s="492"/>
      <c r="H11444" s="199"/>
      <c r="I11444" s="199"/>
    </row>
    <row r="11445" spans="2:9" x14ac:dyDescent="0.3">
      <c r="B11445" s="285"/>
      <c r="C11445" s="492"/>
      <c r="D11445" s="492"/>
      <c r="E11445" s="492"/>
      <c r="F11445" s="492"/>
      <c r="G11445" s="492"/>
      <c r="H11445" s="199"/>
      <c r="I11445" s="199"/>
    </row>
    <row r="11446" spans="2:9" x14ac:dyDescent="0.3">
      <c r="B11446" s="285"/>
      <c r="C11446" s="492"/>
      <c r="D11446" s="492"/>
      <c r="E11446" s="492"/>
      <c r="F11446" s="492"/>
      <c r="G11446" s="492"/>
      <c r="H11446" s="199"/>
      <c r="I11446" s="199"/>
    </row>
    <row r="11447" spans="2:9" x14ac:dyDescent="0.3">
      <c r="B11447" s="285"/>
      <c r="C11447" s="492"/>
      <c r="D11447" s="492"/>
      <c r="E11447" s="492"/>
      <c r="F11447" s="492"/>
      <c r="G11447" s="492"/>
      <c r="H11447" s="199"/>
      <c r="I11447" s="199"/>
    </row>
    <row r="11448" spans="2:9" x14ac:dyDescent="0.3">
      <c r="B11448" s="285"/>
      <c r="C11448" s="492"/>
      <c r="D11448" s="492"/>
      <c r="E11448" s="492"/>
      <c r="F11448" s="492"/>
      <c r="G11448" s="492"/>
      <c r="H11448" s="199"/>
      <c r="I11448" s="199"/>
    </row>
    <row r="11449" spans="2:9" x14ac:dyDescent="0.3">
      <c r="B11449" s="285"/>
      <c r="C11449" s="492"/>
      <c r="D11449" s="492"/>
      <c r="E11449" s="492"/>
      <c r="F11449" s="492"/>
      <c r="G11449" s="492"/>
      <c r="H11449" s="199"/>
      <c r="I11449" s="199"/>
    </row>
    <row r="11450" spans="2:9" x14ac:dyDescent="0.3">
      <c r="B11450" s="285"/>
      <c r="C11450" s="492"/>
      <c r="D11450" s="492"/>
      <c r="E11450" s="492"/>
      <c r="F11450" s="492"/>
      <c r="G11450" s="492"/>
      <c r="H11450" s="199"/>
      <c r="I11450" s="199"/>
    </row>
    <row r="11451" spans="2:9" x14ac:dyDescent="0.3">
      <c r="B11451" s="285"/>
      <c r="C11451" s="492"/>
      <c r="D11451" s="492"/>
      <c r="E11451" s="492"/>
      <c r="F11451" s="492"/>
      <c r="G11451" s="492"/>
      <c r="H11451" s="199"/>
      <c r="I11451" s="199"/>
    </row>
    <row r="11452" spans="2:9" x14ac:dyDescent="0.3">
      <c r="B11452" s="285"/>
      <c r="C11452" s="492"/>
      <c r="D11452" s="492"/>
      <c r="E11452" s="492"/>
      <c r="F11452" s="492"/>
      <c r="G11452" s="492"/>
      <c r="H11452" s="199"/>
      <c r="I11452" s="199"/>
    </row>
    <row r="11453" spans="2:9" x14ac:dyDescent="0.3">
      <c r="B11453" s="285"/>
      <c r="C11453" s="492"/>
      <c r="D11453" s="492"/>
      <c r="E11453" s="492"/>
      <c r="F11453" s="492"/>
      <c r="G11453" s="492"/>
      <c r="H11453" s="199"/>
      <c r="I11453" s="199"/>
    </row>
    <row r="11454" spans="2:9" x14ac:dyDescent="0.3">
      <c r="B11454" s="285"/>
      <c r="C11454" s="492"/>
      <c r="D11454" s="492"/>
      <c r="E11454" s="492"/>
      <c r="F11454" s="492"/>
      <c r="G11454" s="492"/>
      <c r="H11454" s="199"/>
      <c r="I11454" s="199"/>
    </row>
    <row r="11455" spans="2:9" x14ac:dyDescent="0.3">
      <c r="B11455" s="285"/>
      <c r="C11455" s="492"/>
      <c r="D11455" s="492"/>
      <c r="E11455" s="492"/>
      <c r="F11455" s="492"/>
      <c r="G11455" s="492"/>
      <c r="H11455" s="199"/>
      <c r="I11455" s="199"/>
    </row>
    <row r="11456" spans="2:9" x14ac:dyDescent="0.3">
      <c r="B11456" s="285"/>
      <c r="C11456" s="492"/>
      <c r="D11456" s="492"/>
      <c r="E11456" s="492"/>
      <c r="F11456" s="492"/>
      <c r="G11456" s="492"/>
      <c r="H11456" s="199"/>
      <c r="I11456" s="199"/>
    </row>
    <row r="11457" spans="2:9" x14ac:dyDescent="0.3">
      <c r="B11457" s="285"/>
      <c r="C11457" s="492"/>
      <c r="D11457" s="492"/>
      <c r="E11457" s="492"/>
      <c r="F11457" s="492"/>
      <c r="G11457" s="492"/>
      <c r="H11457" s="199"/>
      <c r="I11457" s="199"/>
    </row>
    <row r="11458" spans="2:9" x14ac:dyDescent="0.3">
      <c r="B11458" s="285"/>
      <c r="C11458" s="492"/>
      <c r="D11458" s="492"/>
      <c r="E11458" s="492"/>
      <c r="F11458" s="492"/>
      <c r="G11458" s="492"/>
      <c r="H11458" s="199"/>
      <c r="I11458" s="199"/>
    </row>
    <row r="11459" spans="2:9" x14ac:dyDescent="0.3">
      <c r="B11459" s="285"/>
      <c r="C11459" s="492"/>
      <c r="D11459" s="492"/>
      <c r="E11459" s="492"/>
      <c r="F11459" s="492"/>
      <c r="G11459" s="492"/>
      <c r="H11459" s="199"/>
      <c r="I11459" s="199"/>
    </row>
    <row r="11460" spans="2:9" x14ac:dyDescent="0.3">
      <c r="B11460" s="285"/>
      <c r="C11460" s="492"/>
      <c r="D11460" s="492"/>
      <c r="E11460" s="492"/>
      <c r="F11460" s="492"/>
      <c r="G11460" s="492"/>
      <c r="H11460" s="199"/>
      <c r="I11460" s="199"/>
    </row>
    <row r="11461" spans="2:9" x14ac:dyDescent="0.3">
      <c r="B11461" s="285"/>
      <c r="C11461" s="492"/>
      <c r="D11461" s="492"/>
      <c r="E11461" s="492"/>
      <c r="F11461" s="492"/>
      <c r="G11461" s="492"/>
      <c r="H11461" s="199"/>
      <c r="I11461" s="199"/>
    </row>
    <row r="11462" spans="2:9" x14ac:dyDescent="0.3">
      <c r="B11462" s="285"/>
      <c r="C11462" s="492"/>
      <c r="D11462" s="492"/>
      <c r="E11462" s="492"/>
      <c r="F11462" s="492"/>
      <c r="G11462" s="492"/>
      <c r="H11462" s="199"/>
      <c r="I11462" s="199"/>
    </row>
    <row r="11463" spans="2:9" x14ac:dyDescent="0.3">
      <c r="B11463" s="285"/>
      <c r="C11463" s="492"/>
      <c r="D11463" s="492"/>
      <c r="E11463" s="492"/>
      <c r="F11463" s="492"/>
      <c r="G11463" s="492"/>
      <c r="H11463" s="199"/>
      <c r="I11463" s="199"/>
    </row>
    <row r="11464" spans="2:9" x14ac:dyDescent="0.3">
      <c r="B11464" s="285"/>
      <c r="C11464" s="492"/>
      <c r="D11464" s="492"/>
      <c r="E11464" s="492"/>
      <c r="F11464" s="492"/>
      <c r="G11464" s="492"/>
      <c r="H11464" s="199"/>
      <c r="I11464" s="199"/>
    </row>
    <row r="11465" spans="2:9" x14ac:dyDescent="0.3">
      <c r="B11465" s="285"/>
      <c r="C11465" s="492"/>
      <c r="D11465" s="492"/>
      <c r="E11465" s="492"/>
      <c r="F11465" s="492"/>
      <c r="G11465" s="492"/>
      <c r="H11465" s="199"/>
      <c r="I11465" s="199"/>
    </row>
    <row r="11466" spans="2:9" x14ac:dyDescent="0.3">
      <c r="B11466" s="285"/>
      <c r="C11466" s="492"/>
      <c r="D11466" s="492"/>
      <c r="E11466" s="492"/>
      <c r="F11466" s="492"/>
      <c r="G11466" s="492"/>
      <c r="H11466" s="199"/>
      <c r="I11466" s="199"/>
    </row>
    <row r="11467" spans="2:9" x14ac:dyDescent="0.3">
      <c r="B11467" s="285"/>
      <c r="C11467" s="492"/>
      <c r="D11467" s="492"/>
      <c r="E11467" s="492"/>
      <c r="F11467" s="492"/>
      <c r="G11467" s="492"/>
      <c r="H11467" s="199"/>
      <c r="I11467" s="199"/>
    </row>
    <row r="11468" spans="2:9" x14ac:dyDescent="0.3">
      <c r="B11468" s="285"/>
      <c r="C11468" s="492"/>
      <c r="D11468" s="492"/>
      <c r="E11468" s="492"/>
      <c r="F11468" s="492"/>
      <c r="G11468" s="492"/>
      <c r="H11468" s="199"/>
      <c r="I11468" s="199"/>
    </row>
    <row r="11469" spans="2:9" x14ac:dyDescent="0.3">
      <c r="B11469" s="285"/>
      <c r="C11469" s="492"/>
      <c r="D11469" s="492"/>
      <c r="E11469" s="492"/>
      <c r="F11469" s="492"/>
      <c r="G11469" s="492"/>
      <c r="H11469" s="199"/>
      <c r="I11469" s="199"/>
    </row>
    <row r="11470" spans="2:9" x14ac:dyDescent="0.3">
      <c r="B11470" s="285"/>
      <c r="C11470" s="492"/>
      <c r="D11470" s="492"/>
      <c r="E11470" s="492"/>
      <c r="F11470" s="492"/>
      <c r="G11470" s="492"/>
      <c r="H11470" s="199"/>
      <c r="I11470" s="199"/>
    </row>
    <row r="11471" spans="2:9" x14ac:dyDescent="0.3">
      <c r="B11471" s="285"/>
      <c r="C11471" s="492"/>
      <c r="D11471" s="492"/>
      <c r="E11471" s="492"/>
      <c r="F11471" s="492"/>
      <c r="G11471" s="492"/>
      <c r="H11471" s="199"/>
      <c r="I11471" s="199"/>
    </row>
    <row r="11472" spans="2:9" x14ac:dyDescent="0.3">
      <c r="B11472" s="285"/>
      <c r="C11472" s="492"/>
      <c r="D11472" s="492"/>
      <c r="E11472" s="492"/>
      <c r="F11472" s="492"/>
      <c r="G11472" s="492"/>
      <c r="H11472" s="199"/>
      <c r="I11472" s="199"/>
    </row>
    <row r="11473" spans="2:9" x14ac:dyDescent="0.3">
      <c r="B11473" s="285"/>
      <c r="C11473" s="492"/>
      <c r="D11473" s="492"/>
      <c r="E11473" s="492"/>
      <c r="F11473" s="492"/>
      <c r="G11473" s="492"/>
      <c r="H11473" s="199"/>
      <c r="I11473" s="199"/>
    </row>
    <row r="11474" spans="2:9" x14ac:dyDescent="0.3">
      <c r="B11474" s="285"/>
      <c r="C11474" s="492"/>
      <c r="D11474" s="492"/>
      <c r="E11474" s="492"/>
      <c r="F11474" s="492"/>
      <c r="G11474" s="492"/>
      <c r="H11474" s="199"/>
      <c r="I11474" s="199"/>
    </row>
    <row r="11475" spans="2:9" x14ac:dyDescent="0.3">
      <c r="B11475" s="285"/>
      <c r="C11475" s="492"/>
      <c r="D11475" s="492"/>
      <c r="E11475" s="492"/>
      <c r="F11475" s="492"/>
      <c r="G11475" s="492"/>
      <c r="H11475" s="199"/>
      <c r="I11475" s="199"/>
    </row>
    <row r="11476" spans="2:9" x14ac:dyDescent="0.3">
      <c r="B11476" s="285"/>
      <c r="C11476" s="492"/>
      <c r="D11476" s="492"/>
      <c r="E11476" s="492"/>
      <c r="F11476" s="492"/>
      <c r="G11476" s="492"/>
      <c r="H11476" s="199"/>
      <c r="I11476" s="199"/>
    </row>
    <row r="11477" spans="2:9" x14ac:dyDescent="0.3">
      <c r="B11477" s="285"/>
      <c r="C11477" s="492"/>
      <c r="D11477" s="492"/>
      <c r="E11477" s="492"/>
      <c r="F11477" s="492"/>
      <c r="G11477" s="492"/>
      <c r="H11477" s="199"/>
      <c r="I11477" s="199"/>
    </row>
    <row r="11478" spans="2:9" x14ac:dyDescent="0.3">
      <c r="B11478" s="285"/>
      <c r="C11478" s="492"/>
      <c r="D11478" s="492"/>
      <c r="E11478" s="492"/>
      <c r="F11478" s="492"/>
      <c r="G11478" s="492"/>
      <c r="H11478" s="199"/>
      <c r="I11478" s="199"/>
    </row>
    <row r="11479" spans="2:9" x14ac:dyDescent="0.3">
      <c r="B11479" s="285"/>
      <c r="C11479" s="492"/>
      <c r="D11479" s="492"/>
      <c r="E11479" s="492"/>
      <c r="F11479" s="492"/>
      <c r="G11479" s="492"/>
      <c r="H11479" s="199"/>
      <c r="I11479" s="199"/>
    </row>
    <row r="11480" spans="2:9" x14ac:dyDescent="0.3">
      <c r="B11480" s="285"/>
      <c r="C11480" s="492"/>
      <c r="D11480" s="492"/>
      <c r="E11480" s="492"/>
      <c r="F11480" s="492"/>
      <c r="G11480" s="492"/>
      <c r="H11480" s="199"/>
      <c r="I11480" s="199"/>
    </row>
    <row r="11481" spans="2:9" x14ac:dyDescent="0.3">
      <c r="B11481" s="285"/>
      <c r="C11481" s="492"/>
      <c r="D11481" s="492"/>
      <c r="E11481" s="492"/>
      <c r="F11481" s="492"/>
      <c r="G11481" s="492"/>
      <c r="H11481" s="199"/>
      <c r="I11481" s="199"/>
    </row>
    <row r="11482" spans="2:9" x14ac:dyDescent="0.3">
      <c r="B11482" s="285"/>
      <c r="C11482" s="492"/>
      <c r="D11482" s="492"/>
      <c r="E11482" s="492"/>
      <c r="F11482" s="492"/>
      <c r="G11482" s="492"/>
      <c r="H11482" s="199"/>
      <c r="I11482" s="199"/>
    </row>
    <row r="11483" spans="2:9" x14ac:dyDescent="0.3">
      <c r="B11483" s="285"/>
      <c r="C11483" s="492"/>
      <c r="D11483" s="492"/>
      <c r="E11483" s="492"/>
      <c r="F11483" s="492"/>
      <c r="G11483" s="492"/>
      <c r="H11483" s="199"/>
      <c r="I11483" s="199"/>
    </row>
    <row r="11484" spans="2:9" x14ac:dyDescent="0.3">
      <c r="B11484" s="285"/>
      <c r="C11484" s="492"/>
      <c r="D11484" s="492"/>
      <c r="E11484" s="492"/>
      <c r="F11484" s="492"/>
      <c r="G11484" s="492"/>
      <c r="H11484" s="199"/>
      <c r="I11484" s="199"/>
    </row>
    <row r="11485" spans="2:9" x14ac:dyDescent="0.3">
      <c r="B11485" s="285"/>
      <c r="C11485" s="492"/>
      <c r="D11485" s="492"/>
      <c r="E11485" s="492"/>
      <c r="F11485" s="492"/>
      <c r="G11485" s="492"/>
      <c r="H11485" s="199"/>
      <c r="I11485" s="199"/>
    </row>
    <row r="11486" spans="2:9" x14ac:dyDescent="0.3">
      <c r="B11486" s="285"/>
      <c r="C11486" s="492"/>
      <c r="D11486" s="492"/>
      <c r="E11486" s="492"/>
      <c r="F11486" s="492"/>
      <c r="G11486" s="492"/>
      <c r="H11486" s="199"/>
      <c r="I11486" s="199"/>
    </row>
    <row r="11487" spans="2:9" x14ac:dyDescent="0.3">
      <c r="B11487" s="285"/>
      <c r="C11487" s="492"/>
      <c r="D11487" s="492"/>
      <c r="E11487" s="492"/>
      <c r="F11487" s="492"/>
      <c r="G11487" s="492"/>
      <c r="H11487" s="199"/>
      <c r="I11487" s="199"/>
    </row>
    <row r="11488" spans="2:9" x14ac:dyDescent="0.3">
      <c r="B11488" s="285"/>
      <c r="C11488" s="492"/>
      <c r="D11488" s="492"/>
      <c r="E11488" s="492"/>
      <c r="F11488" s="492"/>
      <c r="G11488" s="492"/>
      <c r="H11488" s="199"/>
      <c r="I11488" s="199"/>
    </row>
    <row r="11489" spans="2:9" x14ac:dyDescent="0.3">
      <c r="B11489" s="285"/>
      <c r="C11489" s="492"/>
      <c r="D11489" s="492"/>
      <c r="E11489" s="492"/>
      <c r="F11489" s="492"/>
      <c r="G11489" s="492"/>
      <c r="H11489" s="199"/>
      <c r="I11489" s="199"/>
    </row>
    <row r="11490" spans="2:9" x14ac:dyDescent="0.3">
      <c r="B11490" s="285"/>
      <c r="C11490" s="492"/>
      <c r="D11490" s="492"/>
      <c r="E11490" s="492"/>
      <c r="F11490" s="492"/>
      <c r="G11490" s="492"/>
      <c r="H11490" s="199"/>
      <c r="I11490" s="199"/>
    </row>
    <row r="11491" spans="2:9" x14ac:dyDescent="0.3">
      <c r="B11491" s="285"/>
      <c r="C11491" s="492"/>
      <c r="D11491" s="492"/>
      <c r="E11491" s="492"/>
      <c r="F11491" s="492"/>
      <c r="G11491" s="492"/>
      <c r="H11491" s="199"/>
      <c r="I11491" s="199"/>
    </row>
    <row r="11492" spans="2:9" x14ac:dyDescent="0.3">
      <c r="B11492" s="285"/>
      <c r="C11492" s="492"/>
      <c r="D11492" s="492"/>
      <c r="E11492" s="492"/>
      <c r="F11492" s="492"/>
      <c r="G11492" s="492"/>
      <c r="H11492" s="199"/>
      <c r="I11492" s="199"/>
    </row>
    <row r="11493" spans="2:9" x14ac:dyDescent="0.3">
      <c r="B11493" s="285"/>
      <c r="C11493" s="492"/>
      <c r="D11493" s="492"/>
      <c r="E11493" s="492"/>
      <c r="F11493" s="492"/>
      <c r="G11493" s="492"/>
      <c r="H11493" s="199"/>
      <c r="I11493" s="199"/>
    </row>
    <row r="11494" spans="2:9" x14ac:dyDescent="0.3">
      <c r="B11494" s="285"/>
      <c r="C11494" s="492"/>
      <c r="D11494" s="492"/>
      <c r="E11494" s="492"/>
      <c r="F11494" s="492"/>
      <c r="G11494" s="492"/>
      <c r="H11494" s="199"/>
      <c r="I11494" s="199"/>
    </row>
    <row r="11495" spans="2:9" x14ac:dyDescent="0.3">
      <c r="B11495" s="285"/>
      <c r="C11495" s="492"/>
      <c r="D11495" s="492"/>
      <c r="E11495" s="492"/>
      <c r="F11495" s="492"/>
      <c r="G11495" s="492"/>
      <c r="H11495" s="199"/>
      <c r="I11495" s="199"/>
    </row>
    <row r="11496" spans="2:9" x14ac:dyDescent="0.3">
      <c r="B11496" s="285"/>
      <c r="C11496" s="492"/>
      <c r="D11496" s="492"/>
      <c r="E11496" s="492"/>
      <c r="F11496" s="492"/>
      <c r="G11496" s="492"/>
      <c r="H11496" s="199"/>
      <c r="I11496" s="199"/>
    </row>
    <row r="11497" spans="2:9" x14ac:dyDescent="0.3">
      <c r="B11497" s="285"/>
      <c r="C11497" s="492"/>
      <c r="D11497" s="492"/>
      <c r="E11497" s="492"/>
      <c r="F11497" s="492"/>
      <c r="G11497" s="492"/>
      <c r="H11497" s="199"/>
      <c r="I11497" s="199"/>
    </row>
    <row r="11498" spans="2:9" x14ac:dyDescent="0.3">
      <c r="B11498" s="285"/>
      <c r="C11498" s="492"/>
      <c r="D11498" s="492"/>
      <c r="E11498" s="492"/>
      <c r="F11498" s="492"/>
      <c r="G11498" s="492"/>
      <c r="H11498" s="199"/>
      <c r="I11498" s="199"/>
    </row>
    <row r="11499" spans="2:9" x14ac:dyDescent="0.3">
      <c r="B11499" s="285"/>
      <c r="C11499" s="492"/>
      <c r="D11499" s="492"/>
      <c r="E11499" s="492"/>
      <c r="F11499" s="492"/>
      <c r="G11499" s="492"/>
      <c r="H11499" s="199"/>
      <c r="I11499" s="199"/>
    </row>
    <row r="11500" spans="2:9" x14ac:dyDescent="0.3">
      <c r="B11500" s="285"/>
      <c r="C11500" s="492"/>
      <c r="D11500" s="492"/>
      <c r="E11500" s="492"/>
      <c r="F11500" s="492"/>
      <c r="G11500" s="492"/>
      <c r="H11500" s="199"/>
      <c r="I11500" s="199"/>
    </row>
    <row r="11501" spans="2:9" x14ac:dyDescent="0.3">
      <c r="B11501" s="285"/>
      <c r="C11501" s="492"/>
      <c r="D11501" s="492"/>
      <c r="E11501" s="492"/>
      <c r="F11501" s="492"/>
      <c r="G11501" s="492"/>
      <c r="H11501" s="199"/>
      <c r="I11501" s="199"/>
    </row>
    <row r="11502" spans="2:9" x14ac:dyDescent="0.3">
      <c r="B11502" s="285"/>
      <c r="C11502" s="492"/>
      <c r="D11502" s="492"/>
      <c r="E11502" s="492"/>
      <c r="F11502" s="492"/>
      <c r="G11502" s="492"/>
      <c r="H11502" s="199"/>
      <c r="I11502" s="199"/>
    </row>
    <row r="11503" spans="2:9" x14ac:dyDescent="0.3">
      <c r="B11503" s="285"/>
      <c r="C11503" s="492"/>
      <c r="D11503" s="492"/>
      <c r="E11503" s="492"/>
      <c r="F11503" s="492"/>
      <c r="G11503" s="492"/>
      <c r="H11503" s="199"/>
      <c r="I11503" s="199"/>
    </row>
    <row r="11504" spans="2:9" x14ac:dyDescent="0.3">
      <c r="B11504" s="285"/>
      <c r="C11504" s="492"/>
      <c r="D11504" s="492"/>
      <c r="E11504" s="492"/>
      <c r="F11504" s="492"/>
      <c r="G11504" s="492"/>
      <c r="H11504" s="199"/>
      <c r="I11504" s="199"/>
    </row>
    <row r="11505" spans="2:9" x14ac:dyDescent="0.3">
      <c r="B11505" s="285"/>
      <c r="C11505" s="492"/>
      <c r="D11505" s="492"/>
      <c r="E11505" s="492"/>
      <c r="F11505" s="492"/>
      <c r="G11505" s="492"/>
      <c r="H11505" s="199"/>
      <c r="I11505" s="199"/>
    </row>
    <row r="11506" spans="2:9" x14ac:dyDescent="0.3">
      <c r="B11506" s="285"/>
      <c r="C11506" s="492"/>
      <c r="D11506" s="492"/>
      <c r="E11506" s="492"/>
      <c r="F11506" s="492"/>
      <c r="G11506" s="492"/>
      <c r="H11506" s="199"/>
      <c r="I11506" s="199"/>
    </row>
    <row r="11507" spans="2:9" x14ac:dyDescent="0.3">
      <c r="B11507" s="285"/>
      <c r="C11507" s="492"/>
      <c r="D11507" s="492"/>
      <c r="E11507" s="492"/>
      <c r="F11507" s="492"/>
      <c r="G11507" s="492"/>
      <c r="H11507" s="199"/>
      <c r="I11507" s="199"/>
    </row>
    <row r="11508" spans="2:9" x14ac:dyDescent="0.3">
      <c r="B11508" s="285"/>
      <c r="C11508" s="492"/>
      <c r="D11508" s="492"/>
      <c r="E11508" s="492"/>
      <c r="F11508" s="492"/>
      <c r="G11508" s="492"/>
      <c r="H11508" s="199"/>
      <c r="I11508" s="199"/>
    </row>
    <row r="11509" spans="2:9" x14ac:dyDescent="0.3">
      <c r="B11509" s="285"/>
      <c r="C11509" s="492"/>
      <c r="D11509" s="492"/>
      <c r="E11509" s="492"/>
      <c r="F11509" s="492"/>
      <c r="G11509" s="492"/>
      <c r="H11509" s="199"/>
      <c r="I11509" s="199"/>
    </row>
    <row r="11510" spans="2:9" x14ac:dyDescent="0.3">
      <c r="B11510" s="285"/>
      <c r="C11510" s="492"/>
      <c r="D11510" s="492"/>
      <c r="E11510" s="492"/>
      <c r="F11510" s="492"/>
      <c r="G11510" s="492"/>
      <c r="H11510" s="199"/>
      <c r="I11510" s="199"/>
    </row>
    <row r="11511" spans="2:9" x14ac:dyDescent="0.3">
      <c r="B11511" s="285"/>
      <c r="C11511" s="492"/>
      <c r="D11511" s="492"/>
      <c r="E11511" s="492"/>
      <c r="F11511" s="492"/>
      <c r="G11511" s="492"/>
      <c r="H11511" s="199"/>
      <c r="I11511" s="199"/>
    </row>
    <row r="11512" spans="2:9" x14ac:dyDescent="0.3">
      <c r="B11512" s="285"/>
      <c r="C11512" s="492"/>
      <c r="D11512" s="492"/>
      <c r="E11512" s="492"/>
      <c r="F11512" s="492"/>
      <c r="G11512" s="492"/>
      <c r="H11512" s="199"/>
      <c r="I11512" s="199"/>
    </row>
    <row r="11513" spans="2:9" x14ac:dyDescent="0.3">
      <c r="B11513" s="285"/>
      <c r="C11513" s="492"/>
      <c r="D11513" s="492"/>
      <c r="E11513" s="492"/>
      <c r="F11513" s="492"/>
      <c r="G11513" s="492"/>
      <c r="H11513" s="199"/>
      <c r="I11513" s="199"/>
    </row>
    <row r="11514" spans="2:9" x14ac:dyDescent="0.3">
      <c r="B11514" s="285"/>
      <c r="C11514" s="492"/>
      <c r="D11514" s="492"/>
      <c r="E11514" s="492"/>
      <c r="F11514" s="492"/>
      <c r="G11514" s="492"/>
      <c r="H11514" s="199"/>
      <c r="I11514" s="199"/>
    </row>
    <row r="11515" spans="2:9" x14ac:dyDescent="0.3">
      <c r="B11515" s="285"/>
      <c r="C11515" s="492"/>
      <c r="D11515" s="492"/>
      <c r="E11515" s="492"/>
      <c r="F11515" s="492"/>
      <c r="G11515" s="492"/>
      <c r="H11515" s="199"/>
      <c r="I11515" s="199"/>
    </row>
    <row r="11516" spans="2:9" x14ac:dyDescent="0.3">
      <c r="B11516" s="285"/>
      <c r="C11516" s="492"/>
      <c r="D11516" s="492"/>
      <c r="E11516" s="492"/>
      <c r="F11516" s="492"/>
      <c r="G11516" s="492"/>
      <c r="H11516" s="199"/>
      <c r="I11516" s="199"/>
    </row>
    <row r="11517" spans="2:9" x14ac:dyDescent="0.3">
      <c r="B11517" s="285"/>
      <c r="C11517" s="492"/>
      <c r="D11517" s="492"/>
      <c r="E11517" s="492"/>
      <c r="F11517" s="492"/>
      <c r="G11517" s="492"/>
      <c r="H11517" s="199"/>
      <c r="I11517" s="199"/>
    </row>
    <row r="11518" spans="2:9" x14ac:dyDescent="0.3">
      <c r="B11518" s="285"/>
      <c r="C11518" s="492"/>
      <c r="D11518" s="492"/>
      <c r="E11518" s="492"/>
      <c r="F11518" s="492"/>
      <c r="G11518" s="492"/>
      <c r="H11518" s="199"/>
      <c r="I11518" s="199"/>
    </row>
    <row r="11519" spans="2:9" x14ac:dyDescent="0.3">
      <c r="B11519" s="285"/>
      <c r="C11519" s="492"/>
      <c r="D11519" s="492"/>
      <c r="E11519" s="492"/>
      <c r="F11519" s="492"/>
      <c r="G11519" s="492"/>
      <c r="H11519" s="199"/>
      <c r="I11519" s="199"/>
    </row>
    <row r="11520" spans="2:9" x14ac:dyDescent="0.3">
      <c r="B11520" s="285"/>
      <c r="C11520" s="492"/>
      <c r="D11520" s="492"/>
      <c r="E11520" s="492"/>
      <c r="F11520" s="492"/>
      <c r="G11520" s="492"/>
      <c r="H11520" s="199"/>
      <c r="I11520" s="199"/>
    </row>
    <row r="11521" spans="2:9" x14ac:dyDescent="0.3">
      <c r="B11521" s="285"/>
      <c r="C11521" s="492"/>
      <c r="D11521" s="492"/>
      <c r="E11521" s="492"/>
      <c r="F11521" s="492"/>
      <c r="G11521" s="492"/>
      <c r="H11521" s="199"/>
      <c r="I11521" s="199"/>
    </row>
    <row r="11522" spans="2:9" x14ac:dyDescent="0.3">
      <c r="B11522" s="285"/>
      <c r="C11522" s="492"/>
      <c r="D11522" s="492"/>
      <c r="E11522" s="492"/>
      <c r="F11522" s="492"/>
      <c r="G11522" s="492"/>
      <c r="H11522" s="199"/>
      <c r="I11522" s="199"/>
    </row>
    <row r="11523" spans="2:9" x14ac:dyDescent="0.3">
      <c r="B11523" s="285"/>
      <c r="C11523" s="492"/>
      <c r="D11523" s="492"/>
      <c r="E11523" s="492"/>
      <c r="F11523" s="492"/>
      <c r="G11523" s="492"/>
      <c r="H11523" s="199"/>
      <c r="I11523" s="199"/>
    </row>
    <row r="11524" spans="2:9" x14ac:dyDescent="0.3">
      <c r="B11524" s="285"/>
      <c r="C11524" s="492"/>
      <c r="D11524" s="492"/>
      <c r="E11524" s="492"/>
      <c r="F11524" s="492"/>
      <c r="G11524" s="492"/>
      <c r="H11524" s="199"/>
      <c r="I11524" s="199"/>
    </row>
    <row r="11525" spans="2:9" x14ac:dyDescent="0.3">
      <c r="B11525" s="285"/>
      <c r="C11525" s="492"/>
      <c r="D11525" s="492"/>
      <c r="E11525" s="492"/>
      <c r="F11525" s="492"/>
      <c r="G11525" s="492"/>
      <c r="H11525" s="199"/>
      <c r="I11525" s="199"/>
    </row>
    <row r="11526" spans="2:9" x14ac:dyDescent="0.3">
      <c r="B11526" s="285"/>
      <c r="C11526" s="492"/>
      <c r="D11526" s="492"/>
      <c r="E11526" s="492"/>
      <c r="F11526" s="492"/>
      <c r="G11526" s="492"/>
      <c r="H11526" s="199"/>
      <c r="I11526" s="199"/>
    </row>
    <row r="11527" spans="2:9" x14ac:dyDescent="0.3">
      <c r="B11527" s="285"/>
      <c r="C11527" s="492"/>
      <c r="D11527" s="492"/>
      <c r="E11527" s="492"/>
      <c r="F11527" s="492"/>
      <c r="G11527" s="492"/>
      <c r="H11527" s="199"/>
      <c r="I11527" s="199"/>
    </row>
    <row r="11528" spans="2:9" x14ac:dyDescent="0.3">
      <c r="B11528" s="285"/>
      <c r="C11528" s="492"/>
      <c r="D11528" s="492"/>
      <c r="E11528" s="492"/>
      <c r="F11528" s="492"/>
      <c r="G11528" s="492"/>
      <c r="H11528" s="199"/>
      <c r="I11528" s="199"/>
    </row>
    <row r="11529" spans="2:9" x14ac:dyDescent="0.3">
      <c r="B11529" s="285"/>
      <c r="C11529" s="492"/>
      <c r="D11529" s="492"/>
      <c r="E11529" s="492"/>
      <c r="F11529" s="492"/>
      <c r="G11529" s="492"/>
      <c r="H11529" s="199"/>
      <c r="I11529" s="199"/>
    </row>
    <row r="11530" spans="2:9" x14ac:dyDescent="0.3">
      <c r="B11530" s="285"/>
      <c r="C11530" s="492"/>
      <c r="D11530" s="492"/>
      <c r="E11530" s="492"/>
      <c r="F11530" s="492"/>
      <c r="G11530" s="492"/>
      <c r="H11530" s="199"/>
      <c r="I11530" s="199"/>
    </row>
    <row r="11531" spans="2:9" x14ac:dyDescent="0.3">
      <c r="B11531" s="285"/>
      <c r="C11531" s="492"/>
      <c r="D11531" s="492"/>
      <c r="E11531" s="492"/>
      <c r="F11531" s="492"/>
      <c r="G11531" s="492"/>
      <c r="H11531" s="199"/>
      <c r="I11531" s="199"/>
    </row>
    <row r="11532" spans="2:9" x14ac:dyDescent="0.3">
      <c r="B11532" s="285"/>
      <c r="C11532" s="492"/>
      <c r="D11532" s="492"/>
      <c r="E11532" s="492"/>
      <c r="F11532" s="492"/>
      <c r="G11532" s="492"/>
      <c r="H11532" s="199"/>
      <c r="I11532" s="199"/>
    </row>
    <row r="11533" spans="2:9" x14ac:dyDescent="0.3">
      <c r="B11533" s="285"/>
      <c r="C11533" s="492"/>
      <c r="D11533" s="492"/>
      <c r="E11533" s="492"/>
      <c r="F11533" s="492"/>
      <c r="G11533" s="492"/>
      <c r="H11533" s="199"/>
      <c r="I11533" s="199"/>
    </row>
    <row r="11534" spans="2:9" x14ac:dyDescent="0.3">
      <c r="B11534" s="285"/>
      <c r="C11534" s="492"/>
      <c r="D11534" s="492"/>
      <c r="E11534" s="492"/>
      <c r="F11534" s="492"/>
      <c r="G11534" s="492"/>
      <c r="H11534" s="199"/>
      <c r="I11534" s="199"/>
    </row>
    <row r="11535" spans="2:9" x14ac:dyDescent="0.3">
      <c r="B11535" s="285"/>
      <c r="C11535" s="492"/>
      <c r="D11535" s="492"/>
      <c r="E11535" s="492"/>
      <c r="F11535" s="492"/>
      <c r="G11535" s="492"/>
      <c r="H11535" s="199"/>
      <c r="I11535" s="199"/>
    </row>
    <row r="11536" spans="2:9" x14ac:dyDescent="0.3">
      <c r="B11536" s="285"/>
      <c r="C11536" s="492"/>
      <c r="D11536" s="492"/>
      <c r="E11536" s="492"/>
      <c r="F11536" s="492"/>
      <c r="G11536" s="492"/>
      <c r="H11536" s="199"/>
      <c r="I11536" s="199"/>
    </row>
    <row r="11537" spans="2:9" x14ac:dyDescent="0.3">
      <c r="B11537" s="285"/>
      <c r="C11537" s="492"/>
      <c r="D11537" s="492"/>
      <c r="E11537" s="492"/>
      <c r="F11537" s="492"/>
      <c r="G11537" s="492"/>
      <c r="H11537" s="199"/>
      <c r="I11537" s="199"/>
    </row>
    <row r="11538" spans="2:9" x14ac:dyDescent="0.3">
      <c r="B11538" s="285"/>
      <c r="C11538" s="492"/>
      <c r="D11538" s="492"/>
      <c r="E11538" s="492"/>
      <c r="F11538" s="492"/>
      <c r="G11538" s="492"/>
      <c r="H11538" s="199"/>
      <c r="I11538" s="199"/>
    </row>
    <row r="11539" spans="2:9" x14ac:dyDescent="0.3">
      <c r="B11539" s="285"/>
      <c r="C11539" s="492"/>
      <c r="D11539" s="492"/>
      <c r="E11539" s="492"/>
      <c r="F11539" s="492"/>
      <c r="G11539" s="492"/>
      <c r="H11539" s="199"/>
      <c r="I11539" s="199"/>
    </row>
    <row r="11540" spans="2:9" x14ac:dyDescent="0.3">
      <c r="B11540" s="285"/>
      <c r="C11540" s="492"/>
      <c r="D11540" s="492"/>
      <c r="E11540" s="492"/>
      <c r="F11540" s="492"/>
      <c r="G11540" s="492"/>
      <c r="H11540" s="199"/>
      <c r="I11540" s="199"/>
    </row>
    <row r="11541" spans="2:9" x14ac:dyDescent="0.3">
      <c r="B11541" s="285"/>
      <c r="C11541" s="492"/>
      <c r="D11541" s="492"/>
      <c r="E11541" s="492"/>
      <c r="F11541" s="492"/>
      <c r="G11541" s="492"/>
      <c r="H11541" s="199"/>
      <c r="I11541" s="199"/>
    </row>
    <row r="11542" spans="2:9" x14ac:dyDescent="0.3">
      <c r="B11542" s="285"/>
      <c r="C11542" s="492"/>
      <c r="D11542" s="492"/>
      <c r="E11542" s="492"/>
      <c r="F11542" s="492"/>
      <c r="G11542" s="492"/>
      <c r="H11542" s="199"/>
      <c r="I11542" s="199"/>
    </row>
    <row r="11543" spans="2:9" x14ac:dyDescent="0.3">
      <c r="B11543" s="285"/>
      <c r="C11543" s="492"/>
      <c r="D11543" s="492"/>
      <c r="E11543" s="492"/>
      <c r="F11543" s="492"/>
      <c r="G11543" s="492"/>
      <c r="H11543" s="199"/>
      <c r="I11543" s="199"/>
    </row>
    <row r="11544" spans="2:9" x14ac:dyDescent="0.3">
      <c r="B11544" s="285"/>
      <c r="C11544" s="492"/>
      <c r="D11544" s="492"/>
      <c r="E11544" s="492"/>
      <c r="F11544" s="492"/>
      <c r="G11544" s="492"/>
      <c r="H11544" s="199"/>
      <c r="I11544" s="199"/>
    </row>
    <row r="11545" spans="2:9" x14ac:dyDescent="0.3">
      <c r="B11545" s="285"/>
      <c r="C11545" s="492"/>
      <c r="D11545" s="492"/>
      <c r="E11545" s="492"/>
      <c r="F11545" s="492"/>
      <c r="G11545" s="492"/>
      <c r="H11545" s="199"/>
      <c r="I11545" s="199"/>
    </row>
    <row r="11546" spans="2:9" x14ac:dyDescent="0.3">
      <c r="B11546" s="285"/>
      <c r="C11546" s="492"/>
      <c r="D11546" s="492"/>
      <c r="E11546" s="492"/>
      <c r="F11546" s="492"/>
      <c r="G11546" s="492"/>
      <c r="H11546" s="199"/>
      <c r="I11546" s="199"/>
    </row>
    <row r="11547" spans="2:9" x14ac:dyDescent="0.3">
      <c r="B11547" s="285"/>
      <c r="C11547" s="492"/>
      <c r="D11547" s="492"/>
      <c r="E11547" s="492"/>
      <c r="F11547" s="492"/>
      <c r="G11547" s="492"/>
      <c r="H11547" s="199"/>
      <c r="I11547" s="199"/>
    </row>
    <row r="11548" spans="2:9" x14ac:dyDescent="0.3">
      <c r="B11548" s="285"/>
      <c r="C11548" s="492"/>
      <c r="D11548" s="492"/>
      <c r="E11548" s="492"/>
      <c r="F11548" s="492"/>
      <c r="G11548" s="492"/>
      <c r="H11548" s="199"/>
      <c r="I11548" s="199"/>
    </row>
    <row r="11549" spans="2:9" x14ac:dyDescent="0.3">
      <c r="B11549" s="285"/>
      <c r="C11549" s="492"/>
      <c r="D11549" s="492"/>
      <c r="E11549" s="492"/>
      <c r="F11549" s="492"/>
      <c r="G11549" s="492"/>
      <c r="H11549" s="199"/>
      <c r="I11549" s="199"/>
    </row>
    <row r="11550" spans="2:9" x14ac:dyDescent="0.3">
      <c r="B11550" s="285"/>
      <c r="C11550" s="492"/>
      <c r="D11550" s="492"/>
      <c r="E11550" s="492"/>
      <c r="F11550" s="492"/>
      <c r="G11550" s="492"/>
      <c r="H11550" s="199"/>
      <c r="I11550" s="199"/>
    </row>
    <row r="11551" spans="2:9" x14ac:dyDescent="0.3">
      <c r="B11551" s="285"/>
      <c r="C11551" s="492"/>
      <c r="D11551" s="492"/>
      <c r="E11551" s="492"/>
      <c r="F11551" s="492"/>
      <c r="G11551" s="492"/>
      <c r="H11551" s="199"/>
      <c r="I11551" s="199"/>
    </row>
    <row r="11552" spans="2:9" x14ac:dyDescent="0.3">
      <c r="B11552" s="285"/>
      <c r="C11552" s="492"/>
      <c r="D11552" s="492"/>
      <c r="E11552" s="492"/>
      <c r="F11552" s="492"/>
      <c r="G11552" s="492"/>
      <c r="H11552" s="199"/>
      <c r="I11552" s="199"/>
    </row>
    <row r="11553" spans="2:9" x14ac:dyDescent="0.3">
      <c r="B11553" s="285"/>
      <c r="C11553" s="492"/>
      <c r="D11553" s="492"/>
      <c r="E11553" s="492"/>
      <c r="F11553" s="492"/>
      <c r="G11553" s="492"/>
      <c r="H11553" s="199"/>
      <c r="I11553" s="199"/>
    </row>
    <row r="11554" spans="2:9" x14ac:dyDescent="0.3">
      <c r="B11554" s="285"/>
      <c r="C11554" s="492"/>
      <c r="D11554" s="492"/>
      <c r="E11554" s="492"/>
      <c r="F11554" s="492"/>
      <c r="G11554" s="492"/>
      <c r="H11554" s="199"/>
      <c r="I11554" s="199"/>
    </row>
    <row r="11555" spans="2:9" x14ac:dyDescent="0.3">
      <c r="B11555" s="285"/>
      <c r="C11555" s="492"/>
      <c r="D11555" s="492"/>
      <c r="E11555" s="492"/>
      <c r="F11555" s="492"/>
      <c r="G11555" s="492"/>
      <c r="H11555" s="199"/>
      <c r="I11555" s="199"/>
    </row>
    <row r="11556" spans="2:9" x14ac:dyDescent="0.3">
      <c r="B11556" s="285"/>
      <c r="C11556" s="492"/>
      <c r="D11556" s="492"/>
      <c r="E11556" s="492"/>
      <c r="F11556" s="492"/>
      <c r="G11556" s="492"/>
      <c r="H11556" s="199"/>
      <c r="I11556" s="199"/>
    </row>
    <row r="11557" spans="2:9" x14ac:dyDescent="0.3">
      <c r="B11557" s="285"/>
      <c r="C11557" s="492"/>
      <c r="D11557" s="492"/>
      <c r="E11557" s="492"/>
      <c r="F11557" s="492"/>
      <c r="G11557" s="492"/>
      <c r="H11557" s="199"/>
      <c r="I11557" s="199"/>
    </row>
    <row r="11558" spans="2:9" x14ac:dyDescent="0.3">
      <c r="B11558" s="285"/>
      <c r="C11558" s="492"/>
      <c r="D11558" s="492"/>
      <c r="E11558" s="492"/>
      <c r="F11558" s="492"/>
      <c r="G11558" s="492"/>
      <c r="H11558" s="199"/>
      <c r="I11558" s="199"/>
    </row>
    <row r="11559" spans="2:9" x14ac:dyDescent="0.3">
      <c r="B11559" s="285"/>
      <c r="C11559" s="492"/>
      <c r="D11559" s="492"/>
      <c r="E11559" s="492"/>
      <c r="F11559" s="492"/>
      <c r="G11559" s="492"/>
      <c r="H11559" s="199"/>
      <c r="I11559" s="199"/>
    </row>
    <row r="11560" spans="2:9" x14ac:dyDescent="0.3">
      <c r="B11560" s="285"/>
      <c r="C11560" s="492"/>
      <c r="D11560" s="492"/>
      <c r="E11560" s="492"/>
      <c r="F11560" s="492"/>
      <c r="G11560" s="492"/>
      <c r="H11560" s="199"/>
      <c r="I11560" s="199"/>
    </row>
    <row r="11561" spans="2:9" x14ac:dyDescent="0.3">
      <c r="B11561" s="285"/>
      <c r="C11561" s="492"/>
      <c r="D11561" s="492"/>
      <c r="E11561" s="492"/>
      <c r="F11561" s="492"/>
      <c r="G11561" s="492"/>
      <c r="H11561" s="199"/>
      <c r="I11561" s="199"/>
    </row>
    <row r="11562" spans="2:9" x14ac:dyDescent="0.3">
      <c r="B11562" s="285"/>
      <c r="C11562" s="492"/>
      <c r="D11562" s="492"/>
      <c r="E11562" s="492"/>
      <c r="F11562" s="492"/>
      <c r="G11562" s="492"/>
      <c r="H11562" s="199"/>
      <c r="I11562" s="199"/>
    </row>
    <row r="11563" spans="2:9" x14ac:dyDescent="0.3">
      <c r="B11563" s="285"/>
      <c r="C11563" s="492"/>
      <c r="D11563" s="492"/>
      <c r="E11563" s="492"/>
      <c r="F11563" s="492"/>
      <c r="G11563" s="492"/>
      <c r="H11563" s="199"/>
      <c r="I11563" s="199"/>
    </row>
    <row r="11564" spans="2:9" x14ac:dyDescent="0.3">
      <c r="B11564" s="285"/>
      <c r="C11564" s="492"/>
      <c r="D11564" s="492"/>
      <c r="E11564" s="492"/>
      <c r="F11564" s="492"/>
      <c r="G11564" s="492"/>
      <c r="H11564" s="199"/>
      <c r="I11564" s="199"/>
    </row>
    <row r="11565" spans="2:9" x14ac:dyDescent="0.3">
      <c r="B11565" s="285"/>
      <c r="C11565" s="492"/>
      <c r="D11565" s="492"/>
      <c r="E11565" s="492"/>
      <c r="F11565" s="492"/>
      <c r="G11565" s="492"/>
      <c r="H11565" s="199"/>
      <c r="I11565" s="199"/>
    </row>
    <row r="11566" spans="2:9" x14ac:dyDescent="0.3">
      <c r="B11566" s="285"/>
      <c r="C11566" s="492"/>
      <c r="D11566" s="492"/>
      <c r="E11566" s="492"/>
      <c r="F11566" s="492"/>
      <c r="G11566" s="492"/>
      <c r="H11566" s="199"/>
      <c r="I11566" s="199"/>
    </row>
    <row r="11567" spans="2:9" x14ac:dyDescent="0.3">
      <c r="B11567" s="285"/>
      <c r="C11567" s="492"/>
      <c r="D11567" s="492"/>
      <c r="E11567" s="492"/>
      <c r="F11567" s="492"/>
      <c r="G11567" s="492"/>
      <c r="H11567" s="199"/>
      <c r="I11567" s="199"/>
    </row>
    <row r="11568" spans="2:9" x14ac:dyDescent="0.3">
      <c r="B11568" s="285"/>
      <c r="C11568" s="492"/>
      <c r="D11568" s="492"/>
      <c r="E11568" s="492"/>
      <c r="F11568" s="492"/>
      <c r="G11568" s="492"/>
      <c r="H11568" s="199"/>
      <c r="I11568" s="199"/>
    </row>
    <row r="11569" spans="2:9" x14ac:dyDescent="0.3">
      <c r="B11569" s="285"/>
      <c r="C11569" s="492"/>
      <c r="D11569" s="492"/>
      <c r="E11569" s="492"/>
      <c r="F11569" s="492"/>
      <c r="G11569" s="492"/>
      <c r="H11569" s="199"/>
      <c r="I11569" s="199"/>
    </row>
    <row r="11570" spans="2:9" x14ac:dyDescent="0.3">
      <c r="B11570" s="285"/>
      <c r="C11570" s="492"/>
      <c r="D11570" s="492"/>
      <c r="E11570" s="492"/>
      <c r="F11570" s="492"/>
      <c r="G11570" s="492"/>
      <c r="H11570" s="199"/>
      <c r="I11570" s="199"/>
    </row>
    <row r="11571" spans="2:9" x14ac:dyDescent="0.3">
      <c r="B11571" s="285"/>
      <c r="C11571" s="492"/>
      <c r="D11571" s="492"/>
      <c r="E11571" s="492"/>
      <c r="F11571" s="492"/>
      <c r="G11571" s="492"/>
      <c r="H11571" s="199"/>
      <c r="I11571" s="199"/>
    </row>
    <row r="11572" spans="2:9" x14ac:dyDescent="0.3">
      <c r="B11572" s="285"/>
      <c r="C11572" s="492"/>
      <c r="D11572" s="492"/>
      <c r="E11572" s="492"/>
      <c r="F11572" s="492"/>
      <c r="G11572" s="492"/>
      <c r="H11572" s="199"/>
      <c r="I11572" s="199"/>
    </row>
    <row r="11573" spans="2:9" x14ac:dyDescent="0.3">
      <c r="B11573" s="285"/>
      <c r="C11573" s="492"/>
      <c r="D11573" s="492"/>
      <c r="E11573" s="492"/>
      <c r="F11573" s="492"/>
      <c r="G11573" s="492"/>
      <c r="H11573" s="199"/>
      <c r="I11573" s="199"/>
    </row>
    <row r="11574" spans="2:9" x14ac:dyDescent="0.3">
      <c r="B11574" s="285"/>
      <c r="C11574" s="492"/>
      <c r="D11574" s="492"/>
      <c r="E11574" s="492"/>
      <c r="F11574" s="492"/>
      <c r="G11574" s="492"/>
      <c r="H11574" s="199"/>
      <c r="I11574" s="199"/>
    </row>
    <row r="11575" spans="2:9" x14ac:dyDescent="0.3">
      <c r="B11575" s="285"/>
      <c r="C11575" s="492"/>
      <c r="D11575" s="492"/>
      <c r="E11575" s="492"/>
      <c r="F11575" s="492"/>
      <c r="G11575" s="492"/>
      <c r="H11575" s="199"/>
      <c r="I11575" s="199"/>
    </row>
    <row r="11576" spans="2:9" x14ac:dyDescent="0.3">
      <c r="B11576" s="285"/>
      <c r="C11576" s="492"/>
      <c r="D11576" s="492"/>
      <c r="E11576" s="492"/>
      <c r="F11576" s="492"/>
      <c r="G11576" s="492"/>
      <c r="H11576" s="199"/>
      <c r="I11576" s="199"/>
    </row>
    <row r="11577" spans="2:9" x14ac:dyDescent="0.3">
      <c r="B11577" s="285"/>
      <c r="C11577" s="492"/>
      <c r="D11577" s="492"/>
      <c r="E11577" s="492"/>
      <c r="F11577" s="492"/>
      <c r="G11577" s="492"/>
      <c r="H11577" s="199"/>
      <c r="I11577" s="199"/>
    </row>
    <row r="11578" spans="2:9" x14ac:dyDescent="0.3">
      <c r="B11578" s="285"/>
      <c r="C11578" s="492"/>
      <c r="D11578" s="492"/>
      <c r="E11578" s="492"/>
      <c r="F11578" s="492"/>
      <c r="G11578" s="492"/>
      <c r="H11578" s="199"/>
      <c r="I11578" s="199"/>
    </row>
    <row r="11579" spans="2:9" x14ac:dyDescent="0.3">
      <c r="B11579" s="285"/>
      <c r="C11579" s="492"/>
      <c r="D11579" s="492"/>
      <c r="E11579" s="492"/>
      <c r="F11579" s="492"/>
      <c r="G11579" s="492"/>
      <c r="H11579" s="199"/>
      <c r="I11579" s="199"/>
    </row>
    <row r="11580" spans="2:9" x14ac:dyDescent="0.3">
      <c r="B11580" s="285"/>
      <c r="C11580" s="492"/>
      <c r="D11580" s="492"/>
      <c r="E11580" s="492"/>
      <c r="F11580" s="492"/>
      <c r="G11580" s="492"/>
      <c r="H11580" s="199"/>
      <c r="I11580" s="199"/>
    </row>
    <row r="11581" spans="2:9" x14ac:dyDescent="0.3">
      <c r="B11581" s="285"/>
      <c r="C11581" s="492"/>
      <c r="D11581" s="492"/>
      <c r="E11581" s="492"/>
      <c r="F11581" s="492"/>
      <c r="G11581" s="492"/>
      <c r="H11581" s="199"/>
      <c r="I11581" s="199"/>
    </row>
    <row r="11582" spans="2:9" x14ac:dyDescent="0.3">
      <c r="B11582" s="285"/>
      <c r="C11582" s="492"/>
      <c r="D11582" s="492"/>
      <c r="E11582" s="492"/>
      <c r="F11582" s="492"/>
      <c r="G11582" s="492"/>
      <c r="H11582" s="199"/>
      <c r="I11582" s="199"/>
    </row>
    <row r="11583" spans="2:9" x14ac:dyDescent="0.3">
      <c r="B11583" s="285"/>
      <c r="C11583" s="492"/>
      <c r="D11583" s="492"/>
      <c r="E11583" s="492"/>
      <c r="F11583" s="492"/>
      <c r="G11583" s="492"/>
      <c r="H11583" s="199"/>
      <c r="I11583" s="199"/>
    </row>
    <row r="11584" spans="2:9" x14ac:dyDescent="0.3">
      <c r="B11584" s="285"/>
      <c r="C11584" s="492"/>
      <c r="D11584" s="492"/>
      <c r="E11584" s="492"/>
      <c r="F11584" s="492"/>
      <c r="G11584" s="492"/>
      <c r="H11584" s="199"/>
      <c r="I11584" s="199"/>
    </row>
    <row r="11585" spans="2:9" x14ac:dyDescent="0.3">
      <c r="B11585" s="285"/>
      <c r="C11585" s="492"/>
      <c r="D11585" s="492"/>
      <c r="E11585" s="492"/>
      <c r="F11585" s="492"/>
      <c r="G11585" s="492"/>
      <c r="H11585" s="199"/>
      <c r="I11585" s="199"/>
    </row>
    <row r="11586" spans="2:9" x14ac:dyDescent="0.3">
      <c r="B11586" s="285"/>
      <c r="C11586" s="492"/>
      <c r="D11586" s="492"/>
      <c r="E11586" s="492"/>
      <c r="F11586" s="492"/>
      <c r="G11586" s="492"/>
      <c r="H11586" s="199"/>
      <c r="I11586" s="199"/>
    </row>
    <row r="11587" spans="2:9" x14ac:dyDescent="0.3">
      <c r="B11587" s="285"/>
      <c r="C11587" s="492"/>
      <c r="D11587" s="492"/>
      <c r="E11587" s="492"/>
      <c r="F11587" s="492"/>
      <c r="G11587" s="492"/>
      <c r="H11587" s="199"/>
      <c r="I11587" s="199"/>
    </row>
    <row r="11588" spans="2:9" x14ac:dyDescent="0.3">
      <c r="B11588" s="285"/>
      <c r="C11588" s="492"/>
      <c r="D11588" s="492"/>
      <c r="E11588" s="492"/>
      <c r="F11588" s="492"/>
      <c r="G11588" s="492"/>
      <c r="H11588" s="199"/>
      <c r="I11588" s="199"/>
    </row>
    <row r="11589" spans="2:9" x14ac:dyDescent="0.3">
      <c r="B11589" s="285"/>
      <c r="C11589" s="492"/>
      <c r="D11589" s="492"/>
      <c r="E11589" s="492"/>
      <c r="F11589" s="492"/>
      <c r="G11589" s="492"/>
      <c r="H11589" s="199"/>
      <c r="I11589" s="199"/>
    </row>
    <row r="11590" spans="2:9" x14ac:dyDescent="0.3">
      <c r="B11590" s="285"/>
      <c r="C11590" s="492"/>
      <c r="D11590" s="492"/>
      <c r="E11590" s="492"/>
      <c r="F11590" s="492"/>
      <c r="G11590" s="492"/>
      <c r="H11590" s="199"/>
      <c r="I11590" s="199"/>
    </row>
    <row r="11591" spans="2:9" x14ac:dyDescent="0.3">
      <c r="B11591" s="285"/>
      <c r="C11591" s="492"/>
      <c r="D11591" s="492"/>
      <c r="E11591" s="492"/>
      <c r="F11591" s="492"/>
      <c r="G11591" s="492"/>
      <c r="H11591" s="199"/>
      <c r="I11591" s="199"/>
    </row>
    <row r="11592" spans="2:9" x14ac:dyDescent="0.3">
      <c r="B11592" s="285"/>
      <c r="C11592" s="492"/>
      <c r="D11592" s="492"/>
      <c r="E11592" s="492"/>
      <c r="F11592" s="492"/>
      <c r="G11592" s="492"/>
      <c r="H11592" s="199"/>
      <c r="I11592" s="199"/>
    </row>
    <row r="11593" spans="2:9" x14ac:dyDescent="0.3">
      <c r="B11593" s="285"/>
      <c r="C11593" s="492"/>
      <c r="D11593" s="492"/>
      <c r="E11593" s="492"/>
      <c r="F11593" s="492"/>
      <c r="G11593" s="492"/>
      <c r="H11593" s="199"/>
      <c r="I11593" s="199"/>
    </row>
    <row r="11594" spans="2:9" x14ac:dyDescent="0.3">
      <c r="B11594" s="285"/>
      <c r="C11594" s="492"/>
      <c r="D11594" s="492"/>
      <c r="E11594" s="492"/>
      <c r="F11594" s="492"/>
      <c r="G11594" s="492"/>
      <c r="H11594" s="199"/>
      <c r="I11594" s="199"/>
    </row>
    <row r="11595" spans="2:9" x14ac:dyDescent="0.3">
      <c r="B11595" s="285"/>
      <c r="C11595" s="492"/>
      <c r="D11595" s="492"/>
      <c r="E11595" s="492"/>
      <c r="F11595" s="492"/>
      <c r="G11595" s="492"/>
      <c r="H11595" s="199"/>
      <c r="I11595" s="199"/>
    </row>
    <row r="11596" spans="2:9" x14ac:dyDescent="0.3">
      <c r="B11596" s="285"/>
      <c r="C11596" s="492"/>
      <c r="D11596" s="492"/>
      <c r="E11596" s="492"/>
      <c r="F11596" s="492"/>
      <c r="G11596" s="492"/>
      <c r="H11596" s="199"/>
      <c r="I11596" s="199"/>
    </row>
    <row r="11597" spans="2:9" x14ac:dyDescent="0.3">
      <c r="B11597" s="285"/>
      <c r="C11597" s="492"/>
      <c r="D11597" s="492"/>
      <c r="E11597" s="492"/>
      <c r="F11597" s="492"/>
      <c r="G11597" s="492"/>
      <c r="H11597" s="199"/>
      <c r="I11597" s="199"/>
    </row>
    <row r="11598" spans="2:9" x14ac:dyDescent="0.3">
      <c r="B11598" s="285"/>
      <c r="C11598" s="492"/>
      <c r="D11598" s="492"/>
      <c r="E11598" s="492"/>
      <c r="F11598" s="492"/>
      <c r="G11598" s="492"/>
      <c r="H11598" s="199"/>
      <c r="I11598" s="199"/>
    </row>
    <row r="11599" spans="2:9" x14ac:dyDescent="0.3">
      <c r="B11599" s="285"/>
      <c r="C11599" s="492"/>
      <c r="D11599" s="492"/>
      <c r="E11599" s="492"/>
      <c r="F11599" s="492"/>
      <c r="G11599" s="492"/>
      <c r="H11599" s="199"/>
      <c r="I11599" s="199"/>
    </row>
    <row r="11600" spans="2:9" x14ac:dyDescent="0.3">
      <c r="B11600" s="285"/>
      <c r="C11600" s="492"/>
      <c r="D11600" s="492"/>
      <c r="E11600" s="492"/>
      <c r="F11600" s="492"/>
      <c r="G11600" s="492"/>
      <c r="H11600" s="199"/>
      <c r="I11600" s="199"/>
    </row>
    <row r="11601" spans="2:9" x14ac:dyDescent="0.3">
      <c r="B11601" s="285"/>
      <c r="C11601" s="492"/>
      <c r="D11601" s="492"/>
      <c r="E11601" s="492"/>
      <c r="F11601" s="492"/>
      <c r="G11601" s="492"/>
      <c r="H11601" s="199"/>
      <c r="I11601" s="199"/>
    </row>
    <row r="11602" spans="2:9" x14ac:dyDescent="0.3">
      <c r="B11602" s="285"/>
      <c r="C11602" s="492"/>
      <c r="D11602" s="492"/>
      <c r="E11602" s="492"/>
      <c r="F11602" s="492"/>
      <c r="G11602" s="492"/>
      <c r="H11602" s="199"/>
      <c r="I11602" s="199"/>
    </row>
    <row r="11603" spans="2:9" x14ac:dyDescent="0.3">
      <c r="B11603" s="285"/>
      <c r="C11603" s="492"/>
      <c r="D11603" s="492"/>
      <c r="E11603" s="492"/>
      <c r="F11603" s="492"/>
      <c r="G11603" s="492"/>
      <c r="H11603" s="199"/>
      <c r="I11603" s="199"/>
    </row>
    <row r="11604" spans="2:9" x14ac:dyDescent="0.3">
      <c r="B11604" s="285"/>
      <c r="C11604" s="492"/>
      <c r="D11604" s="492"/>
      <c r="E11604" s="492"/>
      <c r="F11604" s="492"/>
      <c r="G11604" s="492"/>
      <c r="H11604" s="199"/>
      <c r="I11604" s="199"/>
    </row>
    <row r="11605" spans="2:9" x14ac:dyDescent="0.3">
      <c r="B11605" s="285"/>
      <c r="C11605" s="492"/>
      <c r="D11605" s="492"/>
      <c r="E11605" s="492"/>
      <c r="F11605" s="492"/>
      <c r="G11605" s="492"/>
      <c r="H11605" s="199"/>
      <c r="I11605" s="199"/>
    </row>
    <row r="11606" spans="2:9" x14ac:dyDescent="0.3">
      <c r="B11606" s="285"/>
      <c r="C11606" s="492"/>
      <c r="D11606" s="492"/>
      <c r="E11606" s="492"/>
      <c r="F11606" s="492"/>
      <c r="G11606" s="492"/>
      <c r="H11606" s="199"/>
      <c r="I11606" s="199"/>
    </row>
    <row r="11607" spans="2:9" x14ac:dyDescent="0.3">
      <c r="B11607" s="285"/>
      <c r="C11607" s="492"/>
      <c r="D11607" s="492"/>
      <c r="E11607" s="492"/>
      <c r="F11607" s="492"/>
      <c r="G11607" s="492"/>
      <c r="H11607" s="199"/>
      <c r="I11607" s="199"/>
    </row>
    <row r="11608" spans="2:9" x14ac:dyDescent="0.3">
      <c r="B11608" s="285"/>
      <c r="C11608" s="492"/>
      <c r="D11608" s="492"/>
      <c r="E11608" s="492"/>
      <c r="F11608" s="492"/>
      <c r="G11608" s="492"/>
      <c r="H11608" s="199"/>
      <c r="I11608" s="199"/>
    </row>
    <row r="11609" spans="2:9" x14ac:dyDescent="0.3">
      <c r="B11609" s="285"/>
      <c r="C11609" s="492"/>
      <c r="D11609" s="492"/>
      <c r="E11609" s="492"/>
      <c r="F11609" s="492"/>
      <c r="G11609" s="492"/>
      <c r="H11609" s="199"/>
      <c r="I11609" s="199"/>
    </row>
    <row r="11610" spans="2:9" x14ac:dyDescent="0.3">
      <c r="B11610" s="285"/>
      <c r="C11610" s="492"/>
      <c r="D11610" s="492"/>
      <c r="E11610" s="492"/>
      <c r="F11610" s="492"/>
      <c r="G11610" s="492"/>
      <c r="H11610" s="199"/>
      <c r="I11610" s="199"/>
    </row>
    <row r="11611" spans="2:9" x14ac:dyDescent="0.3">
      <c r="B11611" s="285"/>
      <c r="C11611" s="492"/>
      <c r="D11611" s="492"/>
      <c r="E11611" s="492"/>
      <c r="F11611" s="492"/>
      <c r="G11611" s="492"/>
      <c r="H11611" s="199"/>
      <c r="I11611" s="199"/>
    </row>
    <row r="11612" spans="2:9" x14ac:dyDescent="0.3">
      <c r="B11612" s="285"/>
      <c r="C11612" s="492"/>
      <c r="D11612" s="492"/>
      <c r="E11612" s="492"/>
      <c r="F11612" s="492"/>
      <c r="G11612" s="492"/>
      <c r="H11612" s="199"/>
      <c r="I11612" s="199"/>
    </row>
    <row r="11613" spans="2:9" x14ac:dyDescent="0.3">
      <c r="B11613" s="285"/>
      <c r="C11613" s="492"/>
      <c r="D11613" s="492"/>
      <c r="E11613" s="492"/>
      <c r="F11613" s="492"/>
      <c r="G11613" s="492"/>
      <c r="H11613" s="199"/>
      <c r="I11613" s="199"/>
    </row>
    <row r="11614" spans="2:9" x14ac:dyDescent="0.3">
      <c r="B11614" s="285"/>
      <c r="C11614" s="492"/>
      <c r="D11614" s="492"/>
      <c r="E11614" s="492"/>
      <c r="F11614" s="492"/>
      <c r="G11614" s="492"/>
      <c r="H11614" s="199"/>
      <c r="I11614" s="199"/>
    </row>
    <row r="11615" spans="2:9" x14ac:dyDescent="0.3">
      <c r="B11615" s="285"/>
      <c r="C11615" s="492"/>
      <c r="D11615" s="492"/>
      <c r="E11615" s="492"/>
      <c r="F11615" s="492"/>
      <c r="G11615" s="492"/>
      <c r="H11615" s="199"/>
      <c r="I11615" s="199"/>
    </row>
    <row r="11616" spans="2:9" x14ac:dyDescent="0.3">
      <c r="B11616" s="285"/>
      <c r="C11616" s="492"/>
      <c r="D11616" s="492"/>
      <c r="E11616" s="492"/>
      <c r="F11616" s="492"/>
      <c r="G11616" s="492"/>
      <c r="H11616" s="199"/>
      <c r="I11616" s="199"/>
    </row>
    <row r="11617" spans="2:9" x14ac:dyDescent="0.3">
      <c r="B11617" s="285"/>
      <c r="C11617" s="492"/>
      <c r="D11617" s="492"/>
      <c r="E11617" s="492"/>
      <c r="F11617" s="492"/>
      <c r="G11617" s="492"/>
      <c r="H11617" s="199"/>
      <c r="I11617" s="199"/>
    </row>
    <row r="11618" spans="2:9" x14ac:dyDescent="0.3">
      <c r="B11618" s="285"/>
      <c r="C11618" s="492"/>
      <c r="D11618" s="492"/>
      <c r="E11618" s="492"/>
      <c r="F11618" s="492"/>
      <c r="G11618" s="492"/>
      <c r="H11618" s="199"/>
      <c r="I11618" s="199"/>
    </row>
    <row r="11619" spans="2:9" x14ac:dyDescent="0.3">
      <c r="B11619" s="285"/>
      <c r="C11619" s="492"/>
      <c r="D11619" s="492"/>
      <c r="E11619" s="492"/>
      <c r="F11619" s="492"/>
      <c r="G11619" s="492"/>
      <c r="H11619" s="199"/>
      <c r="I11619" s="199"/>
    </row>
    <row r="11620" spans="2:9" x14ac:dyDescent="0.3">
      <c r="B11620" s="285"/>
      <c r="C11620" s="492"/>
      <c r="D11620" s="492"/>
      <c r="E11620" s="492"/>
      <c r="F11620" s="492"/>
      <c r="G11620" s="492"/>
      <c r="H11620" s="199"/>
      <c r="I11620" s="199"/>
    </row>
    <row r="11621" spans="2:9" x14ac:dyDescent="0.3">
      <c r="B11621" s="285"/>
      <c r="C11621" s="492"/>
      <c r="D11621" s="492"/>
      <c r="E11621" s="492"/>
      <c r="F11621" s="492"/>
      <c r="G11621" s="492"/>
      <c r="H11621" s="199"/>
      <c r="I11621" s="199"/>
    </row>
    <row r="11622" spans="2:9" x14ac:dyDescent="0.3">
      <c r="B11622" s="285"/>
      <c r="C11622" s="492"/>
      <c r="D11622" s="492"/>
      <c r="E11622" s="492"/>
      <c r="F11622" s="492"/>
      <c r="G11622" s="492"/>
      <c r="H11622" s="199"/>
      <c r="I11622" s="199"/>
    </row>
    <row r="11623" spans="2:9" x14ac:dyDescent="0.3">
      <c r="B11623" s="285"/>
      <c r="C11623" s="492"/>
      <c r="D11623" s="492"/>
      <c r="E11623" s="492"/>
      <c r="F11623" s="492"/>
      <c r="G11623" s="492"/>
      <c r="H11623" s="199"/>
      <c r="I11623" s="199"/>
    </row>
    <row r="11624" spans="2:9" x14ac:dyDescent="0.3">
      <c r="B11624" s="285"/>
      <c r="C11624" s="492"/>
      <c r="D11624" s="492"/>
      <c r="E11624" s="492"/>
      <c r="F11624" s="492"/>
      <c r="G11624" s="492"/>
      <c r="H11624" s="199"/>
      <c r="I11624" s="199"/>
    </row>
    <row r="11625" spans="2:9" x14ac:dyDescent="0.3">
      <c r="B11625" s="285"/>
      <c r="C11625" s="492"/>
      <c r="D11625" s="492"/>
      <c r="E11625" s="492"/>
      <c r="F11625" s="492"/>
      <c r="G11625" s="492"/>
      <c r="H11625" s="199"/>
      <c r="I11625" s="199"/>
    </row>
    <row r="11626" spans="2:9" x14ac:dyDescent="0.3">
      <c r="B11626" s="285"/>
      <c r="C11626" s="492"/>
      <c r="D11626" s="492"/>
      <c r="E11626" s="492"/>
      <c r="F11626" s="492"/>
      <c r="G11626" s="492"/>
      <c r="H11626" s="199"/>
      <c r="I11626" s="199"/>
    </row>
    <row r="11627" spans="2:9" x14ac:dyDescent="0.3">
      <c r="B11627" s="285"/>
      <c r="C11627" s="492"/>
      <c r="D11627" s="492"/>
      <c r="E11627" s="492"/>
      <c r="F11627" s="492"/>
      <c r="G11627" s="492"/>
      <c r="H11627" s="199"/>
      <c r="I11627" s="199"/>
    </row>
    <row r="11628" spans="2:9" x14ac:dyDescent="0.3">
      <c r="B11628" s="285"/>
      <c r="C11628" s="492"/>
      <c r="D11628" s="492"/>
      <c r="E11628" s="492"/>
      <c r="F11628" s="492"/>
      <c r="G11628" s="492"/>
      <c r="H11628" s="199"/>
      <c r="I11628" s="199"/>
    </row>
    <row r="11629" spans="2:9" x14ac:dyDescent="0.3">
      <c r="B11629" s="285"/>
      <c r="C11629" s="492"/>
      <c r="D11629" s="492"/>
      <c r="E11629" s="492"/>
      <c r="F11629" s="492"/>
      <c r="G11629" s="492"/>
      <c r="H11629" s="199"/>
      <c r="I11629" s="199"/>
    </row>
    <row r="11630" spans="2:9" x14ac:dyDescent="0.3">
      <c r="B11630" s="285"/>
      <c r="C11630" s="492"/>
      <c r="D11630" s="492"/>
      <c r="E11630" s="492"/>
      <c r="F11630" s="492"/>
      <c r="G11630" s="492"/>
      <c r="H11630" s="199"/>
      <c r="I11630" s="199"/>
    </row>
    <row r="11631" spans="2:9" x14ac:dyDescent="0.3">
      <c r="B11631" s="285"/>
      <c r="C11631" s="492"/>
      <c r="D11631" s="492"/>
      <c r="E11631" s="492"/>
      <c r="F11631" s="492"/>
      <c r="G11631" s="492"/>
      <c r="H11631" s="199"/>
      <c r="I11631" s="199"/>
    </row>
    <row r="11632" spans="2:9" x14ac:dyDescent="0.3">
      <c r="B11632" s="285"/>
      <c r="C11632" s="492"/>
      <c r="D11632" s="492"/>
      <c r="E11632" s="492"/>
      <c r="F11632" s="492"/>
      <c r="G11632" s="492"/>
      <c r="H11632" s="199"/>
      <c r="I11632" s="199"/>
    </row>
    <row r="11633" spans="2:9" x14ac:dyDescent="0.3">
      <c r="B11633" s="285"/>
      <c r="C11633" s="492"/>
      <c r="D11633" s="492"/>
      <c r="E11633" s="492"/>
      <c r="F11633" s="492"/>
      <c r="G11633" s="492"/>
      <c r="H11633" s="199"/>
      <c r="I11633" s="199"/>
    </row>
    <row r="11634" spans="2:9" x14ac:dyDescent="0.3">
      <c r="B11634" s="285"/>
      <c r="C11634" s="492"/>
      <c r="D11634" s="492"/>
      <c r="E11634" s="492"/>
      <c r="F11634" s="492"/>
      <c r="G11634" s="492"/>
      <c r="H11634" s="199"/>
      <c r="I11634" s="199"/>
    </row>
    <row r="11635" spans="2:9" x14ac:dyDescent="0.3">
      <c r="B11635" s="285"/>
      <c r="C11635" s="492"/>
      <c r="D11635" s="492"/>
      <c r="E11635" s="492"/>
      <c r="F11635" s="492"/>
      <c r="G11635" s="492"/>
      <c r="H11635" s="199"/>
      <c r="I11635" s="199"/>
    </row>
    <row r="11636" spans="2:9" x14ac:dyDescent="0.3">
      <c r="B11636" s="285"/>
      <c r="C11636" s="492"/>
      <c r="D11636" s="492"/>
      <c r="E11636" s="492"/>
      <c r="F11636" s="492"/>
      <c r="G11636" s="492"/>
      <c r="H11636" s="199"/>
      <c r="I11636" s="199"/>
    </row>
    <row r="11637" spans="2:9" x14ac:dyDescent="0.3">
      <c r="B11637" s="285"/>
      <c r="C11637" s="492"/>
      <c r="D11637" s="492"/>
      <c r="E11637" s="492"/>
      <c r="F11637" s="492"/>
      <c r="G11637" s="492"/>
      <c r="H11637" s="199"/>
      <c r="I11637" s="199"/>
    </row>
    <row r="11638" spans="2:9" x14ac:dyDescent="0.3">
      <c r="B11638" s="285"/>
      <c r="C11638" s="492"/>
      <c r="D11638" s="492"/>
      <c r="E11638" s="492"/>
      <c r="F11638" s="492"/>
      <c r="G11638" s="492"/>
      <c r="H11638" s="199"/>
      <c r="I11638" s="199"/>
    </row>
    <row r="11639" spans="2:9" x14ac:dyDescent="0.3">
      <c r="B11639" s="285"/>
      <c r="C11639" s="492"/>
      <c r="D11639" s="492"/>
      <c r="E11639" s="492"/>
      <c r="F11639" s="492"/>
      <c r="G11639" s="492"/>
      <c r="H11639" s="199"/>
      <c r="I11639" s="199"/>
    </row>
    <row r="11640" spans="2:9" x14ac:dyDescent="0.3">
      <c r="B11640" s="285"/>
      <c r="C11640" s="492"/>
      <c r="D11640" s="492"/>
      <c r="E11640" s="492"/>
      <c r="F11640" s="492"/>
      <c r="G11640" s="492"/>
      <c r="H11640" s="199"/>
      <c r="I11640" s="199"/>
    </row>
    <row r="11641" spans="2:9" x14ac:dyDescent="0.3">
      <c r="B11641" s="285"/>
      <c r="C11641" s="492"/>
      <c r="D11641" s="492"/>
      <c r="E11641" s="492"/>
      <c r="F11641" s="492"/>
      <c r="G11641" s="492"/>
      <c r="H11641" s="199"/>
      <c r="I11641" s="199"/>
    </row>
    <row r="11642" spans="2:9" x14ac:dyDescent="0.3">
      <c r="B11642" s="285"/>
      <c r="C11642" s="492"/>
      <c r="D11642" s="492"/>
      <c r="E11642" s="492"/>
      <c r="F11642" s="492"/>
      <c r="G11642" s="492"/>
      <c r="H11642" s="199"/>
      <c r="I11642" s="199"/>
    </row>
    <row r="11643" spans="2:9" x14ac:dyDescent="0.3">
      <c r="B11643" s="285"/>
      <c r="C11643" s="492"/>
      <c r="D11643" s="492"/>
      <c r="E11643" s="492"/>
      <c r="F11643" s="492"/>
      <c r="G11643" s="492"/>
      <c r="H11643" s="199"/>
      <c r="I11643" s="199"/>
    </row>
    <row r="11644" spans="2:9" x14ac:dyDescent="0.3">
      <c r="B11644" s="285"/>
      <c r="C11644" s="492"/>
      <c r="D11644" s="492"/>
      <c r="E11644" s="492"/>
      <c r="F11644" s="492"/>
      <c r="G11644" s="492"/>
      <c r="H11644" s="199"/>
      <c r="I11644" s="199"/>
    </row>
    <row r="11645" spans="2:9" x14ac:dyDescent="0.3">
      <c r="B11645" s="285"/>
      <c r="C11645" s="492"/>
      <c r="D11645" s="492"/>
      <c r="E11645" s="492"/>
      <c r="F11645" s="492"/>
      <c r="G11645" s="492"/>
      <c r="H11645" s="199"/>
      <c r="I11645" s="199"/>
    </row>
    <row r="11646" spans="2:9" x14ac:dyDescent="0.3">
      <c r="B11646" s="285"/>
      <c r="C11646" s="492"/>
      <c r="D11646" s="492"/>
      <c r="E11646" s="492"/>
      <c r="F11646" s="492"/>
      <c r="G11646" s="492"/>
      <c r="H11646" s="199"/>
      <c r="I11646" s="199"/>
    </row>
    <row r="11647" spans="2:9" x14ac:dyDescent="0.3">
      <c r="B11647" s="285"/>
      <c r="C11647" s="492"/>
      <c r="D11647" s="492"/>
      <c r="E11647" s="492"/>
      <c r="F11647" s="492"/>
      <c r="G11647" s="492"/>
      <c r="H11647" s="199"/>
      <c r="I11647" s="199"/>
    </row>
    <row r="11648" spans="2:9" x14ac:dyDescent="0.3">
      <c r="B11648" s="285"/>
      <c r="C11648" s="492"/>
      <c r="D11648" s="492"/>
      <c r="E11648" s="492"/>
      <c r="F11648" s="492"/>
      <c r="G11648" s="492"/>
      <c r="H11648" s="199"/>
      <c r="I11648" s="199"/>
    </row>
    <row r="11649" spans="2:9" x14ac:dyDescent="0.3">
      <c r="B11649" s="285"/>
      <c r="C11649" s="492"/>
      <c r="D11649" s="492"/>
      <c r="E11649" s="492"/>
      <c r="F11649" s="492"/>
      <c r="G11649" s="492"/>
      <c r="H11649" s="199"/>
      <c r="I11649" s="199"/>
    </row>
    <row r="11650" spans="2:9" x14ac:dyDescent="0.3">
      <c r="B11650" s="285"/>
      <c r="C11650" s="492"/>
      <c r="D11650" s="492"/>
      <c r="E11650" s="492"/>
      <c r="F11650" s="492"/>
      <c r="G11650" s="492"/>
      <c r="H11650" s="199"/>
      <c r="I11650" s="199"/>
    </row>
    <row r="11651" spans="2:9" x14ac:dyDescent="0.3">
      <c r="B11651" s="285"/>
      <c r="C11651" s="492"/>
      <c r="D11651" s="492"/>
      <c r="E11651" s="492"/>
      <c r="F11651" s="492"/>
      <c r="G11651" s="492"/>
      <c r="H11651" s="199"/>
      <c r="I11651" s="199"/>
    </row>
    <row r="11652" spans="2:9" x14ac:dyDescent="0.3">
      <c r="B11652" s="285"/>
      <c r="C11652" s="492"/>
      <c r="D11652" s="492"/>
      <c r="E11652" s="492"/>
      <c r="F11652" s="492"/>
      <c r="G11652" s="492"/>
      <c r="H11652" s="199"/>
      <c r="I11652" s="199"/>
    </row>
    <row r="11653" spans="2:9" x14ac:dyDescent="0.3">
      <c r="B11653" s="285"/>
      <c r="C11653" s="492"/>
      <c r="D11653" s="492"/>
      <c r="E11653" s="492"/>
      <c r="F11653" s="492"/>
      <c r="G11653" s="492"/>
      <c r="H11653" s="199"/>
      <c r="I11653" s="199"/>
    </row>
    <row r="11654" spans="2:9" x14ac:dyDescent="0.3">
      <c r="B11654" s="285"/>
      <c r="C11654" s="492"/>
      <c r="D11654" s="492"/>
      <c r="E11654" s="492"/>
      <c r="F11654" s="492"/>
      <c r="G11654" s="492"/>
      <c r="H11654" s="199"/>
      <c r="I11654" s="199"/>
    </row>
    <row r="11655" spans="2:9" x14ac:dyDescent="0.3">
      <c r="B11655" s="285"/>
      <c r="C11655" s="492"/>
      <c r="D11655" s="492"/>
      <c r="E11655" s="492"/>
      <c r="F11655" s="492"/>
      <c r="G11655" s="492"/>
      <c r="H11655" s="199"/>
      <c r="I11655" s="199"/>
    </row>
    <row r="11656" spans="2:9" x14ac:dyDescent="0.3">
      <c r="B11656" s="285"/>
      <c r="C11656" s="492"/>
      <c r="D11656" s="492"/>
      <c r="E11656" s="492"/>
      <c r="F11656" s="492"/>
      <c r="G11656" s="492"/>
      <c r="H11656" s="199"/>
      <c r="I11656" s="199"/>
    </row>
    <row r="11657" spans="2:9" x14ac:dyDescent="0.3">
      <c r="B11657" s="285"/>
      <c r="C11657" s="492"/>
      <c r="D11657" s="492"/>
      <c r="E11657" s="492"/>
      <c r="F11657" s="492"/>
      <c r="G11657" s="492"/>
      <c r="H11657" s="199"/>
      <c r="I11657" s="199"/>
    </row>
    <row r="11658" spans="2:9" x14ac:dyDescent="0.3">
      <c r="B11658" s="285"/>
      <c r="C11658" s="492"/>
      <c r="D11658" s="492"/>
      <c r="E11658" s="492"/>
      <c r="F11658" s="492"/>
      <c r="G11658" s="492"/>
      <c r="H11658" s="199"/>
      <c r="I11658" s="199"/>
    </row>
    <row r="11659" spans="2:9" x14ac:dyDescent="0.3">
      <c r="B11659" s="285"/>
      <c r="C11659" s="492"/>
      <c r="D11659" s="492"/>
      <c r="E11659" s="492"/>
      <c r="F11659" s="492"/>
      <c r="G11659" s="492"/>
      <c r="H11659" s="199"/>
      <c r="I11659" s="199"/>
    </row>
    <row r="11660" spans="2:9" x14ac:dyDescent="0.3">
      <c r="B11660" s="285"/>
      <c r="C11660" s="492"/>
      <c r="D11660" s="492"/>
      <c r="E11660" s="492"/>
      <c r="F11660" s="492"/>
      <c r="G11660" s="492"/>
      <c r="H11660" s="199"/>
      <c r="I11660" s="199"/>
    </row>
    <row r="11661" spans="2:9" x14ac:dyDescent="0.3">
      <c r="B11661" s="285"/>
      <c r="C11661" s="492"/>
      <c r="D11661" s="492"/>
      <c r="E11661" s="492"/>
      <c r="F11661" s="492"/>
      <c r="G11661" s="492"/>
      <c r="H11661" s="199"/>
      <c r="I11661" s="199"/>
    </row>
    <row r="11662" spans="2:9" x14ac:dyDescent="0.3">
      <c r="B11662" s="285"/>
      <c r="C11662" s="492"/>
      <c r="D11662" s="492"/>
      <c r="E11662" s="492"/>
      <c r="F11662" s="492"/>
      <c r="G11662" s="492"/>
      <c r="H11662" s="199"/>
      <c r="I11662" s="199"/>
    </row>
    <row r="11663" spans="2:9" x14ac:dyDescent="0.3">
      <c r="B11663" s="285"/>
      <c r="C11663" s="492"/>
      <c r="D11663" s="492"/>
      <c r="E11663" s="492"/>
      <c r="F11663" s="492"/>
      <c r="G11663" s="492"/>
      <c r="H11663" s="199"/>
      <c r="I11663" s="199"/>
    </row>
    <row r="11664" spans="2:9" x14ac:dyDescent="0.3">
      <c r="B11664" s="285"/>
      <c r="C11664" s="492"/>
      <c r="D11664" s="492"/>
      <c r="E11664" s="492"/>
      <c r="F11664" s="492"/>
      <c r="G11664" s="492"/>
      <c r="H11664" s="199"/>
      <c r="I11664" s="199"/>
    </row>
    <row r="11665" spans="2:9" x14ac:dyDescent="0.3">
      <c r="B11665" s="285"/>
      <c r="C11665" s="492"/>
      <c r="D11665" s="492"/>
      <c r="E11665" s="492"/>
      <c r="F11665" s="492"/>
      <c r="G11665" s="492"/>
      <c r="H11665" s="199"/>
      <c r="I11665" s="199"/>
    </row>
    <row r="11666" spans="2:9" x14ac:dyDescent="0.3">
      <c r="B11666" s="285"/>
      <c r="C11666" s="492"/>
      <c r="D11666" s="492"/>
      <c r="E11666" s="492"/>
      <c r="F11666" s="492"/>
      <c r="G11666" s="492"/>
      <c r="H11666" s="199"/>
      <c r="I11666" s="199"/>
    </row>
    <row r="11667" spans="2:9" x14ac:dyDescent="0.3">
      <c r="B11667" s="285"/>
      <c r="C11667" s="492"/>
      <c r="D11667" s="492"/>
      <c r="E11667" s="492"/>
      <c r="F11667" s="492"/>
      <c r="G11667" s="492"/>
      <c r="H11667" s="199"/>
      <c r="I11667" s="199"/>
    </row>
    <row r="11668" spans="2:9" x14ac:dyDescent="0.3">
      <c r="B11668" s="285"/>
      <c r="C11668" s="492"/>
      <c r="D11668" s="492"/>
      <c r="E11668" s="492"/>
      <c r="F11668" s="492"/>
      <c r="G11668" s="492"/>
      <c r="H11668" s="199"/>
      <c r="I11668" s="199"/>
    </row>
    <row r="11669" spans="2:9" x14ac:dyDescent="0.3">
      <c r="B11669" s="285"/>
      <c r="C11669" s="492"/>
      <c r="D11669" s="492"/>
      <c r="E11669" s="492"/>
      <c r="F11669" s="492"/>
      <c r="G11669" s="492"/>
      <c r="H11669" s="199"/>
      <c r="I11669" s="199"/>
    </row>
    <row r="11670" spans="2:9" x14ac:dyDescent="0.3">
      <c r="B11670" s="285"/>
      <c r="C11670" s="492"/>
      <c r="D11670" s="492"/>
      <c r="E11670" s="492"/>
      <c r="F11670" s="492"/>
      <c r="G11670" s="492"/>
      <c r="H11670" s="199"/>
      <c r="I11670" s="199"/>
    </row>
    <row r="11671" spans="2:9" x14ac:dyDescent="0.3">
      <c r="B11671" s="285"/>
      <c r="C11671" s="492"/>
      <c r="D11671" s="492"/>
      <c r="E11671" s="492"/>
      <c r="F11671" s="492"/>
      <c r="G11671" s="492"/>
      <c r="H11671" s="199"/>
      <c r="I11671" s="199"/>
    </row>
    <row r="11672" spans="2:9" x14ac:dyDescent="0.3">
      <c r="B11672" s="285"/>
      <c r="C11672" s="492"/>
      <c r="D11672" s="492"/>
      <c r="E11672" s="492"/>
      <c r="F11672" s="492"/>
      <c r="G11672" s="492"/>
      <c r="H11672" s="199"/>
      <c r="I11672" s="199"/>
    </row>
    <row r="11673" spans="2:9" x14ac:dyDescent="0.3">
      <c r="B11673" s="285"/>
      <c r="C11673" s="492"/>
      <c r="D11673" s="492"/>
      <c r="E11673" s="492"/>
      <c r="F11673" s="492"/>
      <c r="G11673" s="492"/>
      <c r="H11673" s="199"/>
      <c r="I11673" s="199"/>
    </row>
    <row r="11674" spans="2:9" x14ac:dyDescent="0.3">
      <c r="B11674" s="285"/>
      <c r="C11674" s="492"/>
      <c r="D11674" s="492"/>
      <c r="E11674" s="492"/>
      <c r="F11674" s="492"/>
      <c r="G11674" s="492"/>
      <c r="H11674" s="199"/>
      <c r="I11674" s="199"/>
    </row>
    <row r="11675" spans="2:9" x14ac:dyDescent="0.3">
      <c r="B11675" s="285"/>
      <c r="C11675" s="492"/>
      <c r="D11675" s="492"/>
      <c r="E11675" s="492"/>
      <c r="F11675" s="492"/>
      <c r="G11675" s="492"/>
      <c r="H11675" s="199"/>
      <c r="I11675" s="199"/>
    </row>
    <row r="11676" spans="2:9" x14ac:dyDescent="0.3">
      <c r="B11676" s="285"/>
      <c r="C11676" s="492"/>
      <c r="D11676" s="492"/>
      <c r="E11676" s="492"/>
      <c r="F11676" s="492"/>
      <c r="G11676" s="492"/>
      <c r="H11676" s="199"/>
      <c r="I11676" s="199"/>
    </row>
    <row r="11677" spans="2:9" x14ac:dyDescent="0.3">
      <c r="B11677" s="285"/>
      <c r="C11677" s="492"/>
      <c r="D11677" s="492"/>
      <c r="E11677" s="492"/>
      <c r="F11677" s="492"/>
      <c r="G11677" s="492"/>
      <c r="H11677" s="199"/>
      <c r="I11677" s="199"/>
    </row>
    <row r="11678" spans="2:9" x14ac:dyDescent="0.3">
      <c r="B11678" s="285"/>
      <c r="C11678" s="492"/>
      <c r="D11678" s="492"/>
      <c r="E11678" s="492"/>
      <c r="F11678" s="492"/>
      <c r="G11678" s="492"/>
      <c r="H11678" s="199"/>
      <c r="I11678" s="199"/>
    </row>
    <row r="11679" spans="2:9" x14ac:dyDescent="0.3">
      <c r="B11679" s="285"/>
      <c r="C11679" s="492"/>
      <c r="D11679" s="492"/>
      <c r="E11679" s="492"/>
      <c r="F11679" s="492"/>
      <c r="G11679" s="492"/>
      <c r="H11679" s="199"/>
      <c r="I11679" s="199"/>
    </row>
    <row r="11680" spans="2:9" x14ac:dyDescent="0.3">
      <c r="B11680" s="285"/>
      <c r="C11680" s="492"/>
      <c r="D11680" s="492"/>
      <c r="E11680" s="492"/>
      <c r="F11680" s="492"/>
      <c r="G11680" s="492"/>
      <c r="H11680" s="199"/>
      <c r="I11680" s="199"/>
    </row>
    <row r="11681" spans="2:9" x14ac:dyDescent="0.3">
      <c r="B11681" s="285"/>
      <c r="C11681" s="492"/>
      <c r="D11681" s="492"/>
      <c r="E11681" s="492"/>
      <c r="F11681" s="492"/>
      <c r="G11681" s="492"/>
      <c r="H11681" s="199"/>
      <c r="I11681" s="199"/>
    </row>
    <row r="11682" spans="2:9" x14ac:dyDescent="0.3">
      <c r="B11682" s="285"/>
      <c r="C11682" s="492"/>
      <c r="D11682" s="492"/>
      <c r="E11682" s="492"/>
      <c r="F11682" s="492"/>
      <c r="G11682" s="492"/>
      <c r="H11682" s="199"/>
      <c r="I11682" s="199"/>
    </row>
    <row r="11683" spans="2:9" x14ac:dyDescent="0.3">
      <c r="B11683" s="285"/>
      <c r="C11683" s="492"/>
      <c r="D11683" s="492"/>
      <c r="E11683" s="492"/>
      <c r="F11683" s="492"/>
      <c r="G11683" s="492"/>
      <c r="H11683" s="199"/>
      <c r="I11683" s="199"/>
    </row>
    <row r="11684" spans="2:9" x14ac:dyDescent="0.3">
      <c r="B11684" s="285"/>
      <c r="C11684" s="492"/>
      <c r="D11684" s="492"/>
      <c r="E11684" s="492"/>
      <c r="F11684" s="492"/>
      <c r="G11684" s="492"/>
      <c r="H11684" s="199"/>
      <c r="I11684" s="199"/>
    </row>
    <row r="11685" spans="2:9" x14ac:dyDescent="0.3">
      <c r="B11685" s="285"/>
      <c r="C11685" s="492"/>
      <c r="D11685" s="492"/>
      <c r="E11685" s="492"/>
      <c r="F11685" s="492"/>
      <c r="G11685" s="492"/>
      <c r="H11685" s="199"/>
      <c r="I11685" s="199"/>
    </row>
    <row r="11686" spans="2:9" x14ac:dyDescent="0.3">
      <c r="B11686" s="285"/>
      <c r="C11686" s="492"/>
      <c r="D11686" s="492"/>
      <c r="E11686" s="492"/>
      <c r="F11686" s="492"/>
      <c r="G11686" s="492"/>
      <c r="H11686" s="199"/>
      <c r="I11686" s="199"/>
    </row>
    <row r="11687" spans="2:9" x14ac:dyDescent="0.3">
      <c r="B11687" s="285"/>
      <c r="C11687" s="492"/>
      <c r="D11687" s="492"/>
      <c r="E11687" s="492"/>
      <c r="F11687" s="492"/>
      <c r="G11687" s="492"/>
      <c r="H11687" s="199"/>
      <c r="I11687" s="199"/>
    </row>
    <row r="11688" spans="2:9" x14ac:dyDescent="0.3">
      <c r="B11688" s="285"/>
      <c r="C11688" s="492"/>
      <c r="D11688" s="492"/>
      <c r="E11688" s="492"/>
      <c r="F11688" s="492"/>
      <c r="G11688" s="492"/>
      <c r="H11688" s="199"/>
      <c r="I11688" s="199"/>
    </row>
    <row r="11689" spans="2:9" x14ac:dyDescent="0.3">
      <c r="B11689" s="285"/>
      <c r="C11689" s="492"/>
      <c r="D11689" s="492"/>
      <c r="E11689" s="492"/>
      <c r="F11689" s="492"/>
      <c r="G11689" s="492"/>
      <c r="H11689" s="199"/>
      <c r="I11689" s="199"/>
    </row>
    <row r="11690" spans="2:9" x14ac:dyDescent="0.3">
      <c r="B11690" s="285"/>
      <c r="C11690" s="492"/>
      <c r="D11690" s="492"/>
      <c r="E11690" s="492"/>
      <c r="F11690" s="492"/>
      <c r="G11690" s="492"/>
      <c r="H11690" s="199"/>
      <c r="I11690" s="199"/>
    </row>
    <row r="11691" spans="2:9" x14ac:dyDescent="0.3">
      <c r="B11691" s="285"/>
      <c r="C11691" s="492"/>
      <c r="D11691" s="492"/>
      <c r="E11691" s="492"/>
      <c r="F11691" s="492"/>
      <c r="G11691" s="492"/>
      <c r="H11691" s="199"/>
      <c r="I11691" s="199"/>
    </row>
    <row r="11692" spans="2:9" x14ac:dyDescent="0.3">
      <c r="B11692" s="285"/>
      <c r="C11692" s="492"/>
      <c r="D11692" s="492"/>
      <c r="E11692" s="492"/>
      <c r="F11692" s="492"/>
      <c r="G11692" s="492"/>
      <c r="H11692" s="199"/>
      <c r="I11692" s="199"/>
    </row>
    <row r="11693" spans="2:9" x14ac:dyDescent="0.3">
      <c r="B11693" s="285"/>
      <c r="C11693" s="492"/>
      <c r="D11693" s="492"/>
      <c r="E11693" s="492"/>
      <c r="F11693" s="492"/>
      <c r="G11693" s="492"/>
      <c r="H11693" s="199"/>
      <c r="I11693" s="199"/>
    </row>
    <row r="11694" spans="2:9" x14ac:dyDescent="0.3">
      <c r="B11694" s="285"/>
      <c r="C11694" s="492"/>
      <c r="D11694" s="492"/>
      <c r="E11694" s="492"/>
      <c r="F11694" s="492"/>
      <c r="G11694" s="492"/>
      <c r="H11694" s="199"/>
      <c r="I11694" s="199"/>
    </row>
    <row r="11695" spans="2:9" x14ac:dyDescent="0.3">
      <c r="B11695" s="285"/>
      <c r="C11695" s="492"/>
      <c r="D11695" s="492"/>
      <c r="E11695" s="492"/>
      <c r="F11695" s="492"/>
      <c r="G11695" s="492"/>
      <c r="H11695" s="199"/>
      <c r="I11695" s="199"/>
    </row>
    <row r="11696" spans="2:9" x14ac:dyDescent="0.3">
      <c r="B11696" s="285"/>
      <c r="C11696" s="492"/>
      <c r="D11696" s="492"/>
      <c r="E11696" s="492"/>
      <c r="F11696" s="492"/>
      <c r="G11696" s="492"/>
      <c r="H11696" s="199"/>
      <c r="I11696" s="199"/>
    </row>
    <row r="11697" spans="2:9" x14ac:dyDescent="0.3">
      <c r="B11697" s="285"/>
      <c r="C11697" s="492"/>
      <c r="D11697" s="492"/>
      <c r="E11697" s="492"/>
      <c r="F11697" s="492"/>
      <c r="G11697" s="492"/>
      <c r="H11697" s="199"/>
      <c r="I11697" s="199"/>
    </row>
    <row r="11698" spans="2:9" x14ac:dyDescent="0.3">
      <c r="B11698" s="285"/>
      <c r="C11698" s="492"/>
      <c r="D11698" s="492"/>
      <c r="E11698" s="492"/>
      <c r="F11698" s="492"/>
      <c r="G11698" s="492"/>
      <c r="H11698" s="199"/>
      <c r="I11698" s="199"/>
    </row>
    <row r="11699" spans="2:9" x14ac:dyDescent="0.3">
      <c r="B11699" s="285"/>
      <c r="C11699" s="492"/>
      <c r="D11699" s="492"/>
      <c r="E11699" s="492"/>
      <c r="F11699" s="492"/>
      <c r="G11699" s="492"/>
      <c r="H11699" s="199"/>
      <c r="I11699" s="199"/>
    </row>
    <row r="11700" spans="2:9" x14ac:dyDescent="0.3">
      <c r="B11700" s="285"/>
      <c r="C11700" s="492"/>
      <c r="D11700" s="492"/>
      <c r="E11700" s="492"/>
      <c r="F11700" s="492"/>
      <c r="G11700" s="492"/>
      <c r="H11700" s="199"/>
      <c r="I11700" s="199"/>
    </row>
    <row r="11701" spans="2:9" x14ac:dyDescent="0.3">
      <c r="B11701" s="285"/>
      <c r="C11701" s="492"/>
      <c r="D11701" s="492"/>
      <c r="E11701" s="492"/>
      <c r="F11701" s="492"/>
      <c r="G11701" s="492"/>
      <c r="H11701" s="199"/>
      <c r="I11701" s="199"/>
    </row>
    <row r="11702" spans="2:9" x14ac:dyDescent="0.3">
      <c r="B11702" s="285"/>
      <c r="C11702" s="492"/>
      <c r="D11702" s="492"/>
      <c r="E11702" s="492"/>
      <c r="F11702" s="492"/>
      <c r="G11702" s="492"/>
      <c r="H11702" s="199"/>
      <c r="I11702" s="199"/>
    </row>
    <row r="11703" spans="2:9" x14ac:dyDescent="0.3">
      <c r="B11703" s="285"/>
      <c r="C11703" s="492"/>
      <c r="D11703" s="492"/>
      <c r="E11703" s="492"/>
      <c r="F11703" s="492"/>
      <c r="G11703" s="492"/>
      <c r="H11703" s="199"/>
      <c r="I11703" s="199"/>
    </row>
    <row r="11704" spans="2:9" x14ac:dyDescent="0.3">
      <c r="B11704" s="285"/>
      <c r="C11704" s="492"/>
      <c r="D11704" s="492"/>
      <c r="E11704" s="492"/>
      <c r="F11704" s="492"/>
      <c r="G11704" s="492"/>
      <c r="H11704" s="199"/>
      <c r="I11704" s="199"/>
    </row>
    <row r="11705" spans="2:9" x14ac:dyDescent="0.3">
      <c r="B11705" s="285"/>
      <c r="C11705" s="492"/>
      <c r="D11705" s="492"/>
      <c r="E11705" s="492"/>
      <c r="F11705" s="492"/>
      <c r="G11705" s="492"/>
      <c r="H11705" s="199"/>
      <c r="I11705" s="199"/>
    </row>
    <row r="11706" spans="2:9" x14ac:dyDescent="0.3">
      <c r="B11706" s="285"/>
      <c r="C11706" s="492"/>
      <c r="D11706" s="492"/>
      <c r="E11706" s="492"/>
      <c r="F11706" s="492"/>
      <c r="G11706" s="492"/>
      <c r="H11706" s="199"/>
      <c r="I11706" s="199"/>
    </row>
    <row r="11707" spans="2:9" x14ac:dyDescent="0.3">
      <c r="B11707" s="285"/>
      <c r="C11707" s="492"/>
      <c r="D11707" s="492"/>
      <c r="E11707" s="492"/>
      <c r="F11707" s="492"/>
      <c r="G11707" s="492"/>
      <c r="H11707" s="199"/>
      <c r="I11707" s="199"/>
    </row>
    <row r="11708" spans="2:9" x14ac:dyDescent="0.3">
      <c r="B11708" s="285"/>
      <c r="C11708" s="492"/>
      <c r="D11708" s="492"/>
      <c r="E11708" s="492"/>
      <c r="F11708" s="492"/>
      <c r="G11708" s="492"/>
      <c r="H11708" s="199"/>
      <c r="I11708" s="199"/>
    </row>
    <row r="11709" spans="2:9" x14ac:dyDescent="0.3">
      <c r="B11709" s="285"/>
      <c r="C11709" s="492"/>
      <c r="D11709" s="492"/>
      <c r="E11709" s="492"/>
      <c r="F11709" s="492"/>
      <c r="G11709" s="492"/>
      <c r="H11709" s="199"/>
      <c r="I11709" s="199"/>
    </row>
    <row r="11710" spans="2:9" x14ac:dyDescent="0.3">
      <c r="B11710" s="285"/>
      <c r="C11710" s="492"/>
      <c r="D11710" s="492"/>
      <c r="E11710" s="492"/>
      <c r="F11710" s="492"/>
      <c r="G11710" s="492"/>
      <c r="H11710" s="199"/>
      <c r="I11710" s="199"/>
    </row>
    <row r="11711" spans="2:9" x14ac:dyDescent="0.3">
      <c r="B11711" s="285"/>
      <c r="C11711" s="492"/>
      <c r="D11711" s="492"/>
      <c r="E11711" s="492"/>
      <c r="F11711" s="492"/>
      <c r="G11711" s="492"/>
      <c r="H11711" s="199"/>
      <c r="I11711" s="199"/>
    </row>
    <row r="11712" spans="2:9" x14ac:dyDescent="0.3">
      <c r="B11712" s="285"/>
      <c r="C11712" s="492"/>
      <c r="D11712" s="492"/>
      <c r="E11712" s="492"/>
      <c r="F11712" s="492"/>
      <c r="G11712" s="492"/>
      <c r="H11712" s="199"/>
      <c r="I11712" s="199"/>
    </row>
    <row r="11713" spans="2:9" x14ac:dyDescent="0.3">
      <c r="B11713" s="285"/>
      <c r="C11713" s="492"/>
      <c r="D11713" s="492"/>
      <c r="E11713" s="492"/>
      <c r="F11713" s="492"/>
      <c r="G11713" s="492"/>
      <c r="H11713" s="199"/>
      <c r="I11713" s="199"/>
    </row>
    <row r="11714" spans="2:9" x14ac:dyDescent="0.3">
      <c r="B11714" s="285"/>
      <c r="C11714" s="492"/>
      <c r="D11714" s="492"/>
      <c r="E11714" s="492"/>
      <c r="F11714" s="492"/>
      <c r="G11714" s="492"/>
      <c r="H11714" s="199"/>
      <c r="I11714" s="199"/>
    </row>
    <row r="11715" spans="2:9" x14ac:dyDescent="0.3">
      <c r="B11715" s="285"/>
      <c r="C11715" s="492"/>
      <c r="D11715" s="492"/>
      <c r="E11715" s="492"/>
      <c r="F11715" s="492"/>
      <c r="G11715" s="492"/>
      <c r="H11715" s="199"/>
      <c r="I11715" s="199"/>
    </row>
    <row r="11716" spans="2:9" x14ac:dyDescent="0.3">
      <c r="B11716" s="285"/>
      <c r="C11716" s="492"/>
      <c r="D11716" s="492"/>
      <c r="E11716" s="492"/>
      <c r="F11716" s="492"/>
      <c r="G11716" s="492"/>
      <c r="H11716" s="199"/>
      <c r="I11716" s="199"/>
    </row>
    <row r="11717" spans="2:9" x14ac:dyDescent="0.3">
      <c r="B11717" s="285"/>
      <c r="C11717" s="492"/>
      <c r="D11717" s="492"/>
      <c r="E11717" s="492"/>
      <c r="F11717" s="492"/>
      <c r="G11717" s="492"/>
      <c r="H11717" s="199"/>
      <c r="I11717" s="199"/>
    </row>
    <row r="11718" spans="2:9" x14ac:dyDescent="0.3">
      <c r="B11718" s="285"/>
      <c r="C11718" s="492"/>
      <c r="D11718" s="492"/>
      <c r="E11718" s="492"/>
      <c r="F11718" s="492"/>
      <c r="G11718" s="492"/>
      <c r="H11718" s="199"/>
      <c r="I11718" s="199"/>
    </row>
    <row r="11719" spans="2:9" x14ac:dyDescent="0.3">
      <c r="B11719" s="285"/>
      <c r="C11719" s="492"/>
      <c r="D11719" s="492"/>
      <c r="E11719" s="492"/>
      <c r="F11719" s="492"/>
      <c r="G11719" s="492"/>
      <c r="H11719" s="199"/>
      <c r="I11719" s="199"/>
    </row>
    <row r="11720" spans="2:9" x14ac:dyDescent="0.3">
      <c r="B11720" s="285"/>
      <c r="C11720" s="492"/>
      <c r="D11720" s="492"/>
      <c r="E11720" s="492"/>
      <c r="F11720" s="492"/>
      <c r="G11720" s="492"/>
      <c r="H11720" s="199"/>
      <c r="I11720" s="199"/>
    </row>
    <row r="11721" spans="2:9" x14ac:dyDescent="0.3">
      <c r="B11721" s="285"/>
      <c r="C11721" s="492"/>
      <c r="D11721" s="492"/>
      <c r="E11721" s="492"/>
      <c r="F11721" s="492"/>
      <c r="G11721" s="492"/>
      <c r="H11721" s="199"/>
      <c r="I11721" s="199"/>
    </row>
    <row r="11722" spans="2:9" x14ac:dyDescent="0.3">
      <c r="B11722" s="285"/>
      <c r="C11722" s="492"/>
      <c r="D11722" s="492"/>
      <c r="E11722" s="492"/>
      <c r="F11722" s="492"/>
      <c r="G11722" s="492"/>
      <c r="H11722" s="199"/>
      <c r="I11722" s="199"/>
    </row>
    <row r="11723" spans="2:9" x14ac:dyDescent="0.3">
      <c r="B11723" s="285"/>
      <c r="C11723" s="492"/>
      <c r="D11723" s="492"/>
      <c r="E11723" s="492"/>
      <c r="F11723" s="492"/>
      <c r="G11723" s="492"/>
      <c r="H11723" s="199"/>
      <c r="I11723" s="199"/>
    </row>
    <row r="11724" spans="2:9" x14ac:dyDescent="0.3">
      <c r="B11724" s="285"/>
      <c r="C11724" s="492"/>
      <c r="D11724" s="492"/>
      <c r="E11724" s="492"/>
      <c r="F11724" s="492"/>
      <c r="G11724" s="492"/>
      <c r="H11724" s="199"/>
      <c r="I11724" s="199"/>
    </row>
    <row r="11725" spans="2:9" x14ac:dyDescent="0.3">
      <c r="B11725" s="285"/>
      <c r="C11725" s="492"/>
      <c r="D11725" s="492"/>
      <c r="E11725" s="492"/>
      <c r="F11725" s="492"/>
      <c r="G11725" s="492"/>
      <c r="H11725" s="199"/>
      <c r="I11725" s="199"/>
    </row>
    <row r="11726" spans="2:9" x14ac:dyDescent="0.3">
      <c r="B11726" s="285"/>
      <c r="C11726" s="492"/>
      <c r="D11726" s="492"/>
      <c r="E11726" s="492"/>
      <c r="F11726" s="492"/>
      <c r="G11726" s="492"/>
      <c r="H11726" s="199"/>
      <c r="I11726" s="199"/>
    </row>
    <row r="11727" spans="2:9" x14ac:dyDescent="0.3">
      <c r="B11727" s="285"/>
      <c r="C11727" s="492"/>
      <c r="D11727" s="492"/>
      <c r="E11727" s="492"/>
      <c r="F11727" s="492"/>
      <c r="G11727" s="492"/>
      <c r="H11727" s="199"/>
      <c r="I11727" s="199"/>
    </row>
    <row r="11728" spans="2:9" x14ac:dyDescent="0.3">
      <c r="B11728" s="285"/>
      <c r="C11728" s="492"/>
      <c r="D11728" s="492"/>
      <c r="E11728" s="492"/>
      <c r="F11728" s="492"/>
      <c r="G11728" s="492"/>
      <c r="H11728" s="199"/>
      <c r="I11728" s="199"/>
    </row>
    <row r="11729" spans="2:9" x14ac:dyDescent="0.3">
      <c r="B11729" s="285"/>
      <c r="C11729" s="492"/>
      <c r="D11729" s="492"/>
      <c r="E11729" s="492"/>
      <c r="F11729" s="492"/>
      <c r="G11729" s="492"/>
      <c r="H11729" s="199"/>
      <c r="I11729" s="199"/>
    </row>
    <row r="11730" spans="2:9" x14ac:dyDescent="0.3">
      <c r="B11730" s="285"/>
      <c r="C11730" s="492"/>
      <c r="D11730" s="492"/>
      <c r="E11730" s="492"/>
      <c r="F11730" s="492"/>
      <c r="G11730" s="492"/>
      <c r="H11730" s="199"/>
      <c r="I11730" s="199"/>
    </row>
    <row r="11731" spans="2:9" x14ac:dyDescent="0.3">
      <c r="B11731" s="285"/>
      <c r="C11731" s="492"/>
      <c r="D11731" s="492"/>
      <c r="E11731" s="492"/>
      <c r="F11731" s="492"/>
      <c r="G11731" s="492"/>
      <c r="H11731" s="199"/>
      <c r="I11731" s="199"/>
    </row>
    <row r="11732" spans="2:9" x14ac:dyDescent="0.3">
      <c r="B11732" s="285"/>
      <c r="C11732" s="492"/>
      <c r="D11732" s="492"/>
      <c r="E11732" s="492"/>
      <c r="F11732" s="492"/>
      <c r="G11732" s="492"/>
      <c r="H11732" s="199"/>
      <c r="I11732" s="199"/>
    </row>
    <row r="11733" spans="2:9" x14ac:dyDescent="0.3">
      <c r="B11733" s="285"/>
      <c r="C11733" s="492"/>
      <c r="D11733" s="492"/>
      <c r="E11733" s="492"/>
      <c r="F11733" s="492"/>
      <c r="G11733" s="492"/>
      <c r="H11733" s="199"/>
      <c r="I11733" s="199"/>
    </row>
    <row r="11734" spans="2:9" x14ac:dyDescent="0.3">
      <c r="B11734" s="285"/>
      <c r="C11734" s="492"/>
      <c r="D11734" s="492"/>
      <c r="E11734" s="492"/>
      <c r="F11734" s="492"/>
      <c r="G11734" s="492"/>
      <c r="H11734" s="199"/>
      <c r="I11734" s="199"/>
    </row>
    <row r="11735" spans="2:9" x14ac:dyDescent="0.3">
      <c r="B11735" s="285"/>
      <c r="C11735" s="492"/>
      <c r="D11735" s="492"/>
      <c r="E11735" s="492"/>
      <c r="F11735" s="492"/>
      <c r="G11735" s="492"/>
      <c r="H11735" s="199"/>
      <c r="I11735" s="199"/>
    </row>
    <row r="11736" spans="2:9" x14ac:dyDescent="0.3">
      <c r="B11736" s="285"/>
      <c r="C11736" s="492"/>
      <c r="D11736" s="492"/>
      <c r="E11736" s="492"/>
      <c r="F11736" s="492"/>
      <c r="G11736" s="492"/>
      <c r="H11736" s="199"/>
      <c r="I11736" s="199"/>
    </row>
    <row r="11737" spans="2:9" x14ac:dyDescent="0.3">
      <c r="B11737" s="285"/>
      <c r="C11737" s="492"/>
      <c r="D11737" s="492"/>
      <c r="E11737" s="492"/>
      <c r="F11737" s="492"/>
      <c r="G11737" s="492"/>
      <c r="H11737" s="199"/>
      <c r="I11737" s="199"/>
    </row>
    <row r="11738" spans="2:9" x14ac:dyDescent="0.3">
      <c r="B11738" s="285"/>
      <c r="C11738" s="492"/>
      <c r="D11738" s="492"/>
      <c r="E11738" s="492"/>
      <c r="F11738" s="492"/>
      <c r="G11738" s="492"/>
      <c r="H11738" s="199"/>
      <c r="I11738" s="199"/>
    </row>
    <row r="11739" spans="2:9" x14ac:dyDescent="0.3">
      <c r="B11739" s="285"/>
      <c r="C11739" s="492"/>
      <c r="D11739" s="492"/>
      <c r="E11739" s="492"/>
      <c r="F11739" s="492"/>
      <c r="G11739" s="492"/>
      <c r="H11739" s="199"/>
      <c r="I11739" s="199"/>
    </row>
    <row r="11740" spans="2:9" x14ac:dyDescent="0.3">
      <c r="B11740" s="285"/>
      <c r="C11740" s="492"/>
      <c r="D11740" s="492"/>
      <c r="E11740" s="492"/>
      <c r="F11740" s="492"/>
      <c r="G11740" s="492"/>
      <c r="H11740" s="199"/>
      <c r="I11740" s="199"/>
    </row>
    <row r="11741" spans="2:9" x14ac:dyDescent="0.3">
      <c r="B11741" s="285"/>
      <c r="C11741" s="492"/>
      <c r="D11741" s="492"/>
      <c r="E11741" s="492"/>
      <c r="F11741" s="492"/>
      <c r="G11741" s="492"/>
      <c r="H11741" s="199"/>
      <c r="I11741" s="199"/>
    </row>
    <row r="11742" spans="2:9" x14ac:dyDescent="0.3">
      <c r="B11742" s="285"/>
      <c r="C11742" s="492"/>
      <c r="D11742" s="492"/>
      <c r="E11742" s="492"/>
      <c r="F11742" s="492"/>
      <c r="G11742" s="492"/>
      <c r="H11742" s="199"/>
      <c r="I11742" s="199"/>
    </row>
    <row r="11743" spans="2:9" x14ac:dyDescent="0.3">
      <c r="B11743" s="285"/>
      <c r="C11743" s="492"/>
      <c r="D11743" s="492"/>
      <c r="E11743" s="492"/>
      <c r="F11743" s="492"/>
      <c r="G11743" s="492"/>
      <c r="H11743" s="199"/>
      <c r="I11743" s="199"/>
    </row>
    <row r="11744" spans="2:9" x14ac:dyDescent="0.3">
      <c r="B11744" s="285"/>
      <c r="C11744" s="492"/>
      <c r="D11744" s="492"/>
      <c r="E11744" s="492"/>
      <c r="F11744" s="492"/>
      <c r="G11744" s="492"/>
      <c r="H11744" s="199"/>
      <c r="I11744" s="199"/>
    </row>
    <row r="11745" spans="2:9" x14ac:dyDescent="0.3">
      <c r="B11745" s="285"/>
      <c r="C11745" s="492"/>
      <c r="D11745" s="492"/>
      <c r="E11745" s="492"/>
      <c r="F11745" s="492"/>
      <c r="G11745" s="492"/>
      <c r="H11745" s="199"/>
      <c r="I11745" s="199"/>
    </row>
    <row r="11746" spans="2:9" x14ac:dyDescent="0.3">
      <c r="B11746" s="285"/>
      <c r="C11746" s="492"/>
      <c r="D11746" s="492"/>
      <c r="E11746" s="492"/>
      <c r="F11746" s="492"/>
      <c r="G11746" s="492"/>
      <c r="H11746" s="199"/>
      <c r="I11746" s="199"/>
    </row>
    <row r="11747" spans="2:9" x14ac:dyDescent="0.3">
      <c r="B11747" s="285"/>
      <c r="C11747" s="492"/>
      <c r="D11747" s="492"/>
      <c r="E11747" s="492"/>
      <c r="F11747" s="492"/>
      <c r="G11747" s="492"/>
      <c r="H11747" s="199"/>
      <c r="I11747" s="199"/>
    </row>
    <row r="11748" spans="2:9" x14ac:dyDescent="0.3">
      <c r="B11748" s="285"/>
      <c r="C11748" s="492"/>
      <c r="D11748" s="492"/>
      <c r="E11748" s="492"/>
      <c r="F11748" s="492"/>
      <c r="G11748" s="492"/>
      <c r="H11748" s="199"/>
      <c r="I11748" s="199"/>
    </row>
    <row r="11749" spans="2:9" x14ac:dyDescent="0.3">
      <c r="B11749" s="285"/>
      <c r="C11749" s="492"/>
      <c r="D11749" s="492"/>
      <c r="E11749" s="492"/>
      <c r="F11749" s="492"/>
      <c r="G11749" s="492"/>
      <c r="H11749" s="199"/>
      <c r="I11749" s="199"/>
    </row>
    <row r="11750" spans="2:9" x14ac:dyDescent="0.3">
      <c r="B11750" s="285"/>
      <c r="C11750" s="492"/>
      <c r="D11750" s="492"/>
      <c r="E11750" s="492"/>
      <c r="F11750" s="492"/>
      <c r="G11750" s="492"/>
      <c r="H11750" s="199"/>
      <c r="I11750" s="199"/>
    </row>
    <row r="11751" spans="2:9" x14ac:dyDescent="0.3">
      <c r="B11751" s="285"/>
      <c r="C11751" s="492"/>
      <c r="D11751" s="492"/>
      <c r="E11751" s="492"/>
      <c r="F11751" s="492"/>
      <c r="G11751" s="492"/>
      <c r="H11751" s="199"/>
      <c r="I11751" s="199"/>
    </row>
    <row r="11752" spans="2:9" x14ac:dyDescent="0.3">
      <c r="B11752" s="285"/>
      <c r="C11752" s="492"/>
      <c r="D11752" s="492"/>
      <c r="E11752" s="492"/>
      <c r="F11752" s="492"/>
      <c r="G11752" s="492"/>
      <c r="H11752" s="199"/>
      <c r="I11752" s="199"/>
    </row>
    <row r="11753" spans="2:9" x14ac:dyDescent="0.3">
      <c r="B11753" s="285"/>
      <c r="C11753" s="492"/>
      <c r="D11753" s="492"/>
      <c r="E11753" s="492"/>
      <c r="F11753" s="492"/>
      <c r="G11753" s="492"/>
      <c r="H11753" s="199"/>
      <c r="I11753" s="199"/>
    </row>
    <row r="11754" spans="2:9" x14ac:dyDescent="0.3">
      <c r="B11754" s="285"/>
      <c r="C11754" s="492"/>
      <c r="D11754" s="492"/>
      <c r="E11754" s="492"/>
      <c r="F11754" s="492"/>
      <c r="G11754" s="492"/>
      <c r="H11754" s="199"/>
      <c r="I11754" s="199"/>
    </row>
    <row r="11755" spans="2:9" x14ac:dyDescent="0.3">
      <c r="B11755" s="285"/>
      <c r="C11755" s="492"/>
      <c r="D11755" s="492"/>
      <c r="E11755" s="492"/>
      <c r="F11755" s="492"/>
      <c r="G11755" s="492"/>
      <c r="H11755" s="199"/>
      <c r="I11755" s="199"/>
    </row>
    <row r="11756" spans="2:9" x14ac:dyDescent="0.3">
      <c r="B11756" s="285"/>
      <c r="C11756" s="492"/>
      <c r="D11756" s="492"/>
      <c r="E11756" s="492"/>
      <c r="F11756" s="492"/>
      <c r="G11756" s="492"/>
      <c r="H11756" s="199"/>
      <c r="I11756" s="199"/>
    </row>
    <row r="11757" spans="2:9" x14ac:dyDescent="0.3">
      <c r="B11757" s="285"/>
      <c r="C11757" s="492"/>
      <c r="D11757" s="492"/>
      <c r="E11757" s="492"/>
      <c r="F11757" s="492"/>
      <c r="G11757" s="492"/>
      <c r="H11757" s="199"/>
      <c r="I11757" s="199"/>
    </row>
    <row r="11758" spans="2:9" x14ac:dyDescent="0.3">
      <c r="B11758" s="285"/>
      <c r="C11758" s="492"/>
      <c r="D11758" s="492"/>
      <c r="E11758" s="492"/>
      <c r="F11758" s="492"/>
      <c r="G11758" s="492"/>
      <c r="H11758" s="199"/>
      <c r="I11758" s="199"/>
    </row>
    <row r="11759" spans="2:9" x14ac:dyDescent="0.3">
      <c r="B11759" s="285"/>
      <c r="C11759" s="492"/>
      <c r="D11759" s="492"/>
      <c r="E11759" s="492"/>
      <c r="F11759" s="492"/>
      <c r="G11759" s="492"/>
      <c r="H11759" s="199"/>
      <c r="I11759" s="199"/>
    </row>
    <row r="11760" spans="2:9" x14ac:dyDescent="0.3">
      <c r="B11760" s="285"/>
      <c r="C11760" s="492"/>
      <c r="D11760" s="492"/>
      <c r="E11760" s="492"/>
      <c r="F11760" s="492"/>
      <c r="G11760" s="492"/>
      <c r="H11760" s="199"/>
      <c r="I11760" s="199"/>
    </row>
    <row r="11761" spans="2:9" x14ac:dyDescent="0.3">
      <c r="B11761" s="285"/>
      <c r="C11761" s="492"/>
      <c r="D11761" s="492"/>
      <c r="E11761" s="492"/>
      <c r="F11761" s="492"/>
      <c r="G11761" s="492"/>
      <c r="H11761" s="199"/>
      <c r="I11761" s="199"/>
    </row>
    <row r="11762" spans="2:9" x14ac:dyDescent="0.3">
      <c r="B11762" s="285"/>
      <c r="C11762" s="492"/>
      <c r="D11762" s="492"/>
      <c r="E11762" s="492"/>
      <c r="F11762" s="492"/>
      <c r="G11762" s="492"/>
      <c r="H11762" s="199"/>
      <c r="I11762" s="199"/>
    </row>
    <row r="11763" spans="2:9" x14ac:dyDescent="0.3">
      <c r="B11763" s="285"/>
      <c r="C11763" s="492"/>
      <c r="D11763" s="492"/>
      <c r="E11763" s="492"/>
      <c r="F11763" s="492"/>
      <c r="G11763" s="492"/>
      <c r="H11763" s="199"/>
      <c r="I11763" s="199"/>
    </row>
    <row r="11764" spans="2:9" x14ac:dyDescent="0.3">
      <c r="B11764" s="285"/>
      <c r="C11764" s="492"/>
      <c r="D11764" s="492"/>
      <c r="E11764" s="492"/>
      <c r="F11764" s="492"/>
      <c r="G11764" s="492"/>
      <c r="H11764" s="199"/>
      <c r="I11764" s="199"/>
    </row>
    <row r="11765" spans="2:9" x14ac:dyDescent="0.3">
      <c r="B11765" s="285"/>
      <c r="C11765" s="492"/>
      <c r="D11765" s="492"/>
      <c r="E11765" s="492"/>
      <c r="F11765" s="492"/>
      <c r="G11765" s="492"/>
      <c r="H11765" s="199"/>
      <c r="I11765" s="199"/>
    </row>
    <row r="11766" spans="2:9" x14ac:dyDescent="0.3">
      <c r="B11766" s="285"/>
      <c r="C11766" s="492"/>
      <c r="D11766" s="492"/>
      <c r="E11766" s="492"/>
      <c r="F11766" s="492"/>
      <c r="G11766" s="492"/>
      <c r="H11766" s="199"/>
      <c r="I11766" s="199"/>
    </row>
    <row r="11767" spans="2:9" x14ac:dyDescent="0.3">
      <c r="B11767" s="285"/>
      <c r="C11767" s="492"/>
      <c r="D11767" s="492"/>
      <c r="E11767" s="492"/>
      <c r="F11767" s="492"/>
      <c r="G11767" s="492"/>
      <c r="H11767" s="199"/>
      <c r="I11767" s="199"/>
    </row>
    <row r="11768" spans="2:9" x14ac:dyDescent="0.3">
      <c r="B11768" s="285"/>
      <c r="C11768" s="492"/>
      <c r="D11768" s="492"/>
      <c r="E11768" s="492"/>
      <c r="F11768" s="492"/>
      <c r="G11768" s="492"/>
      <c r="H11768" s="199"/>
      <c r="I11768" s="199"/>
    </row>
    <row r="11769" spans="2:9" x14ac:dyDescent="0.3">
      <c r="B11769" s="285"/>
      <c r="C11769" s="492"/>
      <c r="D11769" s="492"/>
      <c r="E11769" s="492"/>
      <c r="F11769" s="492"/>
      <c r="G11769" s="492"/>
      <c r="H11769" s="199"/>
      <c r="I11769" s="199"/>
    </row>
    <row r="11770" spans="2:9" x14ac:dyDescent="0.3">
      <c r="B11770" s="285"/>
      <c r="C11770" s="492"/>
      <c r="D11770" s="492"/>
      <c r="E11770" s="492"/>
      <c r="F11770" s="492"/>
      <c r="G11770" s="492"/>
      <c r="H11770" s="199"/>
      <c r="I11770" s="199"/>
    </row>
    <row r="11771" spans="2:9" x14ac:dyDescent="0.3">
      <c r="B11771" s="285"/>
      <c r="C11771" s="492"/>
      <c r="D11771" s="492"/>
      <c r="E11771" s="492"/>
      <c r="F11771" s="492"/>
      <c r="G11771" s="492"/>
      <c r="H11771" s="199"/>
      <c r="I11771" s="199"/>
    </row>
    <row r="11772" spans="2:9" x14ac:dyDescent="0.3">
      <c r="B11772" s="285"/>
      <c r="C11772" s="492"/>
      <c r="D11772" s="492"/>
      <c r="E11772" s="492"/>
      <c r="F11772" s="492"/>
      <c r="G11772" s="492"/>
      <c r="H11772" s="199"/>
      <c r="I11772" s="199"/>
    </row>
    <row r="11773" spans="2:9" x14ac:dyDescent="0.3">
      <c r="B11773" s="285"/>
      <c r="C11773" s="492"/>
      <c r="D11773" s="492"/>
      <c r="E11773" s="492"/>
      <c r="F11773" s="492"/>
      <c r="G11773" s="492"/>
      <c r="H11773" s="199"/>
      <c r="I11773" s="199"/>
    </row>
    <row r="11774" spans="2:9" x14ac:dyDescent="0.3">
      <c r="B11774" s="285"/>
      <c r="C11774" s="492"/>
      <c r="D11774" s="492"/>
      <c r="E11774" s="492"/>
      <c r="F11774" s="492"/>
      <c r="G11774" s="492"/>
      <c r="H11774" s="199"/>
      <c r="I11774" s="199"/>
    </row>
    <row r="11775" spans="2:9" x14ac:dyDescent="0.3">
      <c r="B11775" s="285"/>
      <c r="C11775" s="492"/>
      <c r="D11775" s="492"/>
      <c r="E11775" s="492"/>
      <c r="F11775" s="492"/>
      <c r="G11775" s="492"/>
      <c r="H11775" s="199"/>
      <c r="I11775" s="199"/>
    </row>
    <row r="11776" spans="2:9" x14ac:dyDescent="0.3">
      <c r="B11776" s="285"/>
      <c r="C11776" s="492"/>
      <c r="D11776" s="492"/>
      <c r="E11776" s="492"/>
      <c r="F11776" s="492"/>
      <c r="G11776" s="492"/>
      <c r="H11776" s="199"/>
      <c r="I11776" s="199"/>
    </row>
    <row r="11777" spans="2:9" x14ac:dyDescent="0.3">
      <c r="B11777" s="285"/>
      <c r="C11777" s="492"/>
      <c r="D11777" s="492"/>
      <c r="E11777" s="492"/>
      <c r="F11777" s="492"/>
      <c r="G11777" s="492"/>
      <c r="H11777" s="199"/>
      <c r="I11777" s="199"/>
    </row>
    <row r="11778" spans="2:9" x14ac:dyDescent="0.3">
      <c r="B11778" s="285"/>
      <c r="C11778" s="492"/>
      <c r="D11778" s="492"/>
      <c r="E11778" s="492"/>
      <c r="F11778" s="492"/>
      <c r="G11778" s="492"/>
      <c r="H11778" s="199"/>
      <c r="I11778" s="199"/>
    </row>
    <row r="11779" spans="2:9" x14ac:dyDescent="0.3">
      <c r="B11779" s="285"/>
      <c r="C11779" s="492"/>
      <c r="D11779" s="492"/>
      <c r="E11779" s="492"/>
      <c r="F11779" s="492"/>
      <c r="G11779" s="492"/>
      <c r="H11779" s="199"/>
      <c r="I11779" s="199"/>
    </row>
    <row r="11780" spans="2:9" x14ac:dyDescent="0.3">
      <c r="B11780" s="285"/>
      <c r="C11780" s="492"/>
      <c r="D11780" s="492"/>
      <c r="E11780" s="492"/>
      <c r="F11780" s="492"/>
      <c r="G11780" s="492"/>
      <c r="H11780" s="199"/>
      <c r="I11780" s="199"/>
    </row>
    <row r="11781" spans="2:9" x14ac:dyDescent="0.3">
      <c r="B11781" s="285"/>
      <c r="C11781" s="492"/>
      <c r="D11781" s="492"/>
      <c r="E11781" s="492"/>
      <c r="F11781" s="492"/>
      <c r="G11781" s="492"/>
      <c r="H11781" s="199"/>
      <c r="I11781" s="199"/>
    </row>
    <row r="11782" spans="2:9" x14ac:dyDescent="0.3">
      <c r="B11782" s="285"/>
      <c r="C11782" s="492"/>
      <c r="D11782" s="492"/>
      <c r="E11782" s="492"/>
      <c r="F11782" s="492"/>
      <c r="G11782" s="492"/>
      <c r="H11782" s="199"/>
      <c r="I11782" s="199"/>
    </row>
    <row r="11783" spans="2:9" x14ac:dyDescent="0.3">
      <c r="B11783" s="285"/>
      <c r="C11783" s="492"/>
      <c r="D11783" s="492"/>
      <c r="E11783" s="492"/>
      <c r="F11783" s="492"/>
      <c r="G11783" s="492"/>
      <c r="H11783" s="199"/>
      <c r="I11783" s="199"/>
    </row>
    <row r="11784" spans="2:9" x14ac:dyDescent="0.3">
      <c r="B11784" s="285"/>
      <c r="C11784" s="492"/>
      <c r="D11784" s="492"/>
      <c r="E11784" s="492"/>
      <c r="F11784" s="492"/>
      <c r="G11784" s="492"/>
      <c r="H11784" s="199"/>
      <c r="I11784" s="199"/>
    </row>
    <row r="11785" spans="2:9" x14ac:dyDescent="0.3">
      <c r="B11785" s="285"/>
      <c r="C11785" s="492"/>
      <c r="D11785" s="492"/>
      <c r="E11785" s="492"/>
      <c r="F11785" s="492"/>
      <c r="G11785" s="492"/>
      <c r="H11785" s="199"/>
      <c r="I11785" s="199"/>
    </row>
    <row r="11786" spans="2:9" x14ac:dyDescent="0.3">
      <c r="B11786" s="285"/>
      <c r="C11786" s="492"/>
      <c r="D11786" s="492"/>
      <c r="E11786" s="492"/>
      <c r="F11786" s="492"/>
      <c r="G11786" s="492"/>
      <c r="H11786" s="199"/>
      <c r="I11786" s="199"/>
    </row>
    <row r="11787" spans="2:9" x14ac:dyDescent="0.3">
      <c r="B11787" s="285"/>
      <c r="C11787" s="492"/>
      <c r="D11787" s="492"/>
      <c r="E11787" s="492"/>
      <c r="F11787" s="492"/>
      <c r="G11787" s="492"/>
      <c r="H11787" s="199"/>
      <c r="I11787" s="199"/>
    </row>
    <row r="11788" spans="2:9" x14ac:dyDescent="0.3">
      <c r="B11788" s="285"/>
      <c r="C11788" s="492"/>
      <c r="D11788" s="492"/>
      <c r="E11788" s="492"/>
      <c r="F11788" s="492"/>
      <c r="G11788" s="492"/>
      <c r="H11788" s="199"/>
      <c r="I11788" s="199"/>
    </row>
    <row r="11789" spans="2:9" x14ac:dyDescent="0.3">
      <c r="B11789" s="285"/>
      <c r="C11789" s="492"/>
      <c r="D11789" s="492"/>
      <c r="E11789" s="492"/>
      <c r="F11789" s="492"/>
      <c r="G11789" s="492"/>
      <c r="H11789" s="199"/>
      <c r="I11789" s="199"/>
    </row>
    <row r="11790" spans="2:9" x14ac:dyDescent="0.3">
      <c r="B11790" s="285"/>
      <c r="C11790" s="492"/>
      <c r="D11790" s="492"/>
      <c r="E11790" s="492"/>
      <c r="F11790" s="492"/>
      <c r="G11790" s="492"/>
      <c r="H11790" s="199"/>
      <c r="I11790" s="199"/>
    </row>
    <row r="11791" spans="2:9" x14ac:dyDescent="0.3">
      <c r="B11791" s="285"/>
      <c r="C11791" s="492"/>
      <c r="D11791" s="492"/>
      <c r="E11791" s="492"/>
      <c r="F11791" s="492"/>
      <c r="G11791" s="492"/>
      <c r="H11791" s="199"/>
      <c r="I11791" s="199"/>
    </row>
    <row r="11792" spans="2:9" x14ac:dyDescent="0.3">
      <c r="B11792" s="285"/>
      <c r="C11792" s="492"/>
      <c r="D11792" s="492"/>
      <c r="E11792" s="492"/>
      <c r="F11792" s="492"/>
      <c r="G11792" s="492"/>
      <c r="H11792" s="199"/>
      <c r="I11792" s="199"/>
    </row>
    <row r="11793" spans="2:9" x14ac:dyDescent="0.3">
      <c r="B11793" s="285"/>
      <c r="C11793" s="492"/>
      <c r="D11793" s="492"/>
      <c r="E11793" s="492"/>
      <c r="F11793" s="492"/>
      <c r="G11793" s="492"/>
      <c r="H11793" s="199"/>
      <c r="I11793" s="199"/>
    </row>
    <row r="11794" spans="2:9" x14ac:dyDescent="0.3">
      <c r="B11794" s="285"/>
      <c r="C11794" s="492"/>
      <c r="D11794" s="492"/>
      <c r="E11794" s="492"/>
      <c r="F11794" s="492"/>
      <c r="G11794" s="492"/>
      <c r="H11794" s="199"/>
      <c r="I11794" s="199"/>
    </row>
    <row r="11795" spans="2:9" x14ac:dyDescent="0.3">
      <c r="B11795" s="285"/>
      <c r="C11795" s="492"/>
      <c r="D11795" s="492"/>
      <c r="E11795" s="492"/>
      <c r="F11795" s="492"/>
      <c r="G11795" s="492"/>
      <c r="H11795" s="199"/>
      <c r="I11795" s="199"/>
    </row>
    <row r="11796" spans="2:9" x14ac:dyDescent="0.3">
      <c r="B11796" s="285"/>
      <c r="C11796" s="492"/>
      <c r="D11796" s="492"/>
      <c r="E11796" s="492"/>
      <c r="F11796" s="492"/>
      <c r="G11796" s="492"/>
      <c r="H11796" s="199"/>
      <c r="I11796" s="199"/>
    </row>
    <row r="11797" spans="2:9" x14ac:dyDescent="0.3">
      <c r="B11797" s="285"/>
      <c r="C11797" s="492"/>
      <c r="D11797" s="492"/>
      <c r="E11797" s="492"/>
      <c r="F11797" s="492"/>
      <c r="G11797" s="492"/>
      <c r="H11797" s="199"/>
      <c r="I11797" s="199"/>
    </row>
    <row r="11798" spans="2:9" x14ac:dyDescent="0.3">
      <c r="B11798" s="285"/>
      <c r="C11798" s="492"/>
      <c r="D11798" s="492"/>
      <c r="E11798" s="492"/>
      <c r="F11798" s="492"/>
      <c r="G11798" s="492"/>
      <c r="H11798" s="199"/>
      <c r="I11798" s="199"/>
    </row>
    <row r="11799" spans="2:9" x14ac:dyDescent="0.3">
      <c r="B11799" s="285"/>
      <c r="C11799" s="492"/>
      <c r="D11799" s="492"/>
      <c r="E11799" s="492"/>
      <c r="F11799" s="492"/>
      <c r="G11799" s="492"/>
      <c r="H11799" s="199"/>
      <c r="I11799" s="199"/>
    </row>
    <row r="11800" spans="2:9" x14ac:dyDescent="0.3">
      <c r="B11800" s="285"/>
      <c r="C11800" s="492"/>
      <c r="D11800" s="492"/>
      <c r="E11800" s="492"/>
      <c r="F11800" s="492"/>
      <c r="G11800" s="492"/>
      <c r="H11800" s="199"/>
      <c r="I11800" s="199"/>
    </row>
    <row r="11801" spans="2:9" x14ac:dyDescent="0.3">
      <c r="B11801" s="285"/>
      <c r="C11801" s="492"/>
      <c r="D11801" s="492"/>
      <c r="E11801" s="492"/>
      <c r="F11801" s="492"/>
      <c r="G11801" s="492"/>
      <c r="H11801" s="199"/>
      <c r="I11801" s="199"/>
    </row>
    <row r="11802" spans="2:9" x14ac:dyDescent="0.3">
      <c r="B11802" s="285"/>
      <c r="C11802" s="492"/>
      <c r="D11802" s="492"/>
      <c r="E11802" s="492"/>
      <c r="F11802" s="492"/>
      <c r="G11802" s="492"/>
      <c r="H11802" s="199"/>
      <c r="I11802" s="199"/>
    </row>
    <row r="11803" spans="2:9" x14ac:dyDescent="0.3">
      <c r="B11803" s="285"/>
      <c r="C11803" s="492"/>
      <c r="D11803" s="492"/>
      <c r="E11803" s="492"/>
      <c r="F11803" s="492"/>
      <c r="G11803" s="492"/>
      <c r="H11803" s="199"/>
      <c r="I11803" s="199"/>
    </row>
    <row r="11804" spans="2:9" x14ac:dyDescent="0.3">
      <c r="B11804" s="285"/>
      <c r="C11804" s="492"/>
      <c r="D11804" s="492"/>
      <c r="E11804" s="492"/>
      <c r="F11804" s="492"/>
      <c r="G11804" s="492"/>
      <c r="H11804" s="199"/>
      <c r="I11804" s="199"/>
    </row>
    <row r="11805" spans="2:9" x14ac:dyDescent="0.3">
      <c r="B11805" s="285"/>
      <c r="C11805" s="492"/>
      <c r="D11805" s="492"/>
      <c r="E11805" s="492"/>
      <c r="F11805" s="492"/>
      <c r="G11805" s="492"/>
      <c r="H11805" s="199"/>
      <c r="I11805" s="199"/>
    </row>
    <row r="11806" spans="2:9" x14ac:dyDescent="0.3">
      <c r="B11806" s="285"/>
      <c r="C11806" s="492"/>
      <c r="D11806" s="492"/>
      <c r="E11806" s="492"/>
      <c r="F11806" s="492"/>
      <c r="G11806" s="492"/>
      <c r="H11806" s="199"/>
      <c r="I11806" s="199"/>
    </row>
    <row r="11807" spans="2:9" x14ac:dyDescent="0.3">
      <c r="B11807" s="285"/>
      <c r="C11807" s="492"/>
      <c r="D11807" s="492"/>
      <c r="E11807" s="492"/>
      <c r="F11807" s="492"/>
      <c r="G11807" s="492"/>
      <c r="H11807" s="199"/>
      <c r="I11807" s="199"/>
    </row>
    <row r="11808" spans="2:9" x14ac:dyDescent="0.3">
      <c r="B11808" s="285"/>
      <c r="C11808" s="492"/>
      <c r="D11808" s="492"/>
      <c r="E11808" s="492"/>
      <c r="F11808" s="492"/>
      <c r="G11808" s="492"/>
      <c r="H11808" s="199"/>
      <c r="I11808" s="199"/>
    </row>
    <row r="11809" spans="2:9" x14ac:dyDescent="0.3">
      <c r="B11809" s="285"/>
      <c r="C11809" s="492"/>
      <c r="D11809" s="492"/>
      <c r="E11809" s="492"/>
      <c r="F11809" s="492"/>
      <c r="G11809" s="492"/>
      <c r="H11809" s="199"/>
      <c r="I11809" s="199"/>
    </row>
    <row r="11810" spans="2:9" x14ac:dyDescent="0.3">
      <c r="B11810" s="285"/>
      <c r="C11810" s="492"/>
      <c r="D11810" s="492"/>
      <c r="E11810" s="492"/>
      <c r="F11810" s="492"/>
      <c r="G11810" s="492"/>
      <c r="H11810" s="199"/>
      <c r="I11810" s="199"/>
    </row>
    <row r="11811" spans="2:9" x14ac:dyDescent="0.3">
      <c r="B11811" s="285"/>
      <c r="C11811" s="492"/>
      <c r="D11811" s="492"/>
      <c r="E11811" s="492"/>
      <c r="F11811" s="492"/>
      <c r="G11811" s="492"/>
      <c r="H11811" s="199"/>
      <c r="I11811" s="199"/>
    </row>
    <row r="11812" spans="2:9" x14ac:dyDescent="0.3">
      <c r="B11812" s="285"/>
      <c r="C11812" s="492"/>
      <c r="D11812" s="492"/>
      <c r="E11812" s="492"/>
      <c r="F11812" s="492"/>
      <c r="G11812" s="492"/>
      <c r="H11812" s="199"/>
      <c r="I11812" s="199"/>
    </row>
    <row r="11813" spans="2:9" x14ac:dyDescent="0.3">
      <c r="B11813" s="285"/>
      <c r="C11813" s="492"/>
      <c r="D11813" s="492"/>
      <c r="E11813" s="492"/>
      <c r="F11813" s="492"/>
      <c r="G11813" s="492"/>
      <c r="H11813" s="199"/>
      <c r="I11813" s="199"/>
    </row>
    <row r="11814" spans="2:9" x14ac:dyDescent="0.3">
      <c r="B11814" s="285"/>
      <c r="C11814" s="492"/>
      <c r="D11814" s="492"/>
      <c r="E11814" s="492"/>
      <c r="F11814" s="492"/>
      <c r="G11814" s="492"/>
      <c r="H11814" s="199"/>
      <c r="I11814" s="199"/>
    </row>
    <row r="11815" spans="2:9" x14ac:dyDescent="0.3">
      <c r="B11815" s="285"/>
      <c r="C11815" s="492"/>
      <c r="D11815" s="492"/>
      <c r="E11815" s="492"/>
      <c r="F11815" s="492"/>
      <c r="G11815" s="492"/>
      <c r="H11815" s="199"/>
      <c r="I11815" s="199"/>
    </row>
    <row r="11816" spans="2:9" x14ac:dyDescent="0.3">
      <c r="B11816" s="285"/>
      <c r="C11816" s="492"/>
      <c r="D11816" s="492"/>
      <c r="E11816" s="492"/>
      <c r="F11816" s="492"/>
      <c r="G11816" s="492"/>
      <c r="H11816" s="199"/>
      <c r="I11816" s="199"/>
    </row>
    <row r="11817" spans="2:9" x14ac:dyDescent="0.3">
      <c r="B11817" s="285"/>
      <c r="C11817" s="492"/>
      <c r="D11817" s="492"/>
      <c r="E11817" s="492"/>
      <c r="F11817" s="492"/>
      <c r="G11817" s="492"/>
      <c r="H11817" s="199"/>
      <c r="I11817" s="199"/>
    </row>
    <row r="11818" spans="2:9" x14ac:dyDescent="0.3">
      <c r="B11818" s="285"/>
      <c r="C11818" s="492"/>
      <c r="D11818" s="492"/>
      <c r="E11818" s="492"/>
      <c r="F11818" s="492"/>
      <c r="G11818" s="492"/>
      <c r="H11818" s="199"/>
      <c r="I11818" s="199"/>
    </row>
    <row r="11819" spans="2:9" x14ac:dyDescent="0.3">
      <c r="B11819" s="285"/>
      <c r="C11819" s="492"/>
      <c r="D11819" s="492"/>
      <c r="E11819" s="492"/>
      <c r="F11819" s="492"/>
      <c r="G11819" s="492"/>
      <c r="H11819" s="199"/>
      <c r="I11819" s="199"/>
    </row>
    <row r="11820" spans="2:9" x14ac:dyDescent="0.3">
      <c r="B11820" s="285"/>
      <c r="C11820" s="492"/>
      <c r="D11820" s="492"/>
      <c r="E11820" s="492"/>
      <c r="F11820" s="492"/>
      <c r="G11820" s="492"/>
      <c r="H11820" s="199"/>
      <c r="I11820" s="199"/>
    </row>
    <row r="11821" spans="2:9" x14ac:dyDescent="0.3">
      <c r="B11821" s="285"/>
      <c r="C11821" s="492"/>
      <c r="D11821" s="492"/>
      <c r="E11821" s="492"/>
      <c r="F11821" s="492"/>
      <c r="G11821" s="492"/>
      <c r="H11821" s="199"/>
      <c r="I11821" s="199"/>
    </row>
    <row r="11822" spans="2:9" x14ac:dyDescent="0.3">
      <c r="B11822" s="285"/>
      <c r="C11822" s="492"/>
      <c r="D11822" s="492"/>
      <c r="E11822" s="492"/>
      <c r="F11822" s="492"/>
      <c r="G11822" s="492"/>
      <c r="H11822" s="199"/>
      <c r="I11822" s="199"/>
    </row>
    <row r="11823" spans="2:9" x14ac:dyDescent="0.3">
      <c r="B11823" s="285"/>
      <c r="C11823" s="492"/>
      <c r="D11823" s="492"/>
      <c r="E11823" s="492"/>
      <c r="F11823" s="492"/>
      <c r="G11823" s="492"/>
      <c r="H11823" s="199"/>
      <c r="I11823" s="199"/>
    </row>
    <row r="11824" spans="2:9" x14ac:dyDescent="0.3">
      <c r="B11824" s="285"/>
      <c r="C11824" s="492"/>
      <c r="D11824" s="492"/>
      <c r="E11824" s="492"/>
      <c r="F11824" s="492"/>
      <c r="G11824" s="492"/>
      <c r="H11824" s="199"/>
      <c r="I11824" s="199"/>
    </row>
    <row r="11825" spans="2:9" x14ac:dyDescent="0.3">
      <c r="B11825" s="285"/>
      <c r="C11825" s="492"/>
      <c r="D11825" s="492"/>
      <c r="E11825" s="492"/>
      <c r="F11825" s="492"/>
      <c r="G11825" s="492"/>
      <c r="H11825" s="199"/>
      <c r="I11825" s="199"/>
    </row>
    <row r="11826" spans="2:9" x14ac:dyDescent="0.3">
      <c r="B11826" s="285"/>
      <c r="C11826" s="492"/>
      <c r="D11826" s="492"/>
      <c r="E11826" s="492"/>
      <c r="F11826" s="492"/>
      <c r="G11826" s="492"/>
      <c r="H11826" s="199"/>
      <c r="I11826" s="199"/>
    </row>
    <row r="11827" spans="2:9" x14ac:dyDescent="0.3">
      <c r="B11827" s="285"/>
      <c r="C11827" s="492"/>
      <c r="D11827" s="492"/>
      <c r="E11827" s="492"/>
      <c r="F11827" s="492"/>
      <c r="G11827" s="492"/>
      <c r="H11827" s="199"/>
      <c r="I11827" s="199"/>
    </row>
    <row r="11828" spans="2:9" x14ac:dyDescent="0.3">
      <c r="B11828" s="285"/>
      <c r="C11828" s="492"/>
      <c r="D11828" s="492"/>
      <c r="E11828" s="492"/>
      <c r="F11828" s="492"/>
      <c r="G11828" s="492"/>
      <c r="H11828" s="199"/>
      <c r="I11828" s="199"/>
    </row>
    <row r="11829" spans="2:9" x14ac:dyDescent="0.3">
      <c r="B11829" s="285"/>
      <c r="C11829" s="492"/>
      <c r="D11829" s="492"/>
      <c r="E11829" s="492"/>
      <c r="F11829" s="492"/>
      <c r="G11829" s="492"/>
      <c r="H11829" s="199"/>
      <c r="I11829" s="199"/>
    </row>
    <row r="11830" spans="2:9" x14ac:dyDescent="0.3">
      <c r="B11830" s="285"/>
      <c r="C11830" s="492"/>
      <c r="D11830" s="492"/>
      <c r="E11830" s="492"/>
      <c r="F11830" s="492"/>
      <c r="G11830" s="492"/>
      <c r="H11830" s="199"/>
      <c r="I11830" s="199"/>
    </row>
    <row r="11831" spans="2:9" x14ac:dyDescent="0.3">
      <c r="B11831" s="285"/>
      <c r="C11831" s="492"/>
      <c r="D11831" s="492"/>
      <c r="E11831" s="492"/>
      <c r="F11831" s="492"/>
      <c r="G11831" s="492"/>
      <c r="H11831" s="199"/>
      <c r="I11831" s="199"/>
    </row>
    <row r="11832" spans="2:9" x14ac:dyDescent="0.3">
      <c r="B11832" s="285"/>
      <c r="C11832" s="492"/>
      <c r="D11832" s="492"/>
      <c r="E11832" s="492"/>
      <c r="F11832" s="492"/>
      <c r="G11832" s="492"/>
      <c r="H11832" s="199"/>
      <c r="I11832" s="199"/>
    </row>
    <row r="11833" spans="2:9" x14ac:dyDescent="0.3">
      <c r="B11833" s="285"/>
      <c r="C11833" s="492"/>
      <c r="D11833" s="492"/>
      <c r="E11833" s="492"/>
      <c r="F11833" s="492"/>
      <c r="G11833" s="492"/>
      <c r="H11833" s="199"/>
      <c r="I11833" s="199"/>
    </row>
    <row r="11834" spans="2:9" x14ac:dyDescent="0.3">
      <c r="B11834" s="285"/>
      <c r="C11834" s="492"/>
      <c r="D11834" s="492"/>
      <c r="E11834" s="492"/>
      <c r="F11834" s="492"/>
      <c r="G11834" s="492"/>
      <c r="H11834" s="199"/>
      <c r="I11834" s="199"/>
    </row>
    <row r="11835" spans="2:9" x14ac:dyDescent="0.3">
      <c r="B11835" s="285"/>
      <c r="C11835" s="492"/>
      <c r="D11835" s="492"/>
      <c r="E11835" s="492"/>
      <c r="F11835" s="492"/>
      <c r="G11835" s="492"/>
      <c r="H11835" s="199"/>
      <c r="I11835" s="199"/>
    </row>
    <row r="11836" spans="2:9" x14ac:dyDescent="0.3">
      <c r="B11836" s="285"/>
      <c r="C11836" s="492"/>
      <c r="D11836" s="492"/>
      <c r="E11836" s="492"/>
      <c r="F11836" s="492"/>
      <c r="G11836" s="492"/>
      <c r="H11836" s="199"/>
      <c r="I11836" s="199"/>
    </row>
    <row r="11837" spans="2:9" x14ac:dyDescent="0.3">
      <c r="B11837" s="285"/>
      <c r="C11837" s="492"/>
      <c r="D11837" s="492"/>
      <c r="E11837" s="492"/>
      <c r="F11837" s="492"/>
      <c r="G11837" s="492"/>
      <c r="H11837" s="199"/>
      <c r="I11837" s="199"/>
    </row>
    <row r="11838" spans="2:9" x14ac:dyDescent="0.3">
      <c r="B11838" s="285"/>
      <c r="C11838" s="492"/>
      <c r="D11838" s="492"/>
      <c r="E11838" s="492"/>
      <c r="F11838" s="492"/>
      <c r="G11838" s="492"/>
      <c r="H11838" s="199"/>
      <c r="I11838" s="199"/>
    </row>
    <row r="11839" spans="2:9" x14ac:dyDescent="0.3">
      <c r="B11839" s="285"/>
      <c r="C11839" s="492"/>
      <c r="D11839" s="492"/>
      <c r="E11839" s="492"/>
      <c r="F11839" s="492"/>
      <c r="G11839" s="492"/>
      <c r="H11839" s="199"/>
      <c r="I11839" s="199"/>
    </row>
    <row r="11840" spans="2:9" x14ac:dyDescent="0.3">
      <c r="B11840" s="285"/>
      <c r="C11840" s="492"/>
      <c r="D11840" s="492"/>
      <c r="E11840" s="492"/>
      <c r="F11840" s="492"/>
      <c r="G11840" s="492"/>
      <c r="H11840" s="199"/>
      <c r="I11840" s="199"/>
    </row>
    <row r="11841" spans="2:9" x14ac:dyDescent="0.3">
      <c r="B11841" s="285"/>
      <c r="C11841" s="492"/>
      <c r="D11841" s="492"/>
      <c r="E11841" s="492"/>
      <c r="F11841" s="492"/>
      <c r="G11841" s="492"/>
      <c r="H11841" s="199"/>
      <c r="I11841" s="199"/>
    </row>
    <row r="11842" spans="2:9" x14ac:dyDescent="0.3">
      <c r="B11842" s="285"/>
      <c r="C11842" s="492"/>
      <c r="D11842" s="492"/>
      <c r="E11842" s="492"/>
      <c r="F11842" s="492"/>
      <c r="G11842" s="492"/>
      <c r="H11842" s="199"/>
      <c r="I11842" s="199"/>
    </row>
    <row r="11843" spans="2:9" x14ac:dyDescent="0.3">
      <c r="B11843" s="285"/>
      <c r="C11843" s="492"/>
      <c r="D11843" s="492"/>
      <c r="E11843" s="492"/>
      <c r="F11843" s="492"/>
      <c r="G11843" s="492"/>
      <c r="H11843" s="199"/>
      <c r="I11843" s="199"/>
    </row>
    <row r="11844" spans="2:9" x14ac:dyDescent="0.3">
      <c r="B11844" s="285"/>
      <c r="C11844" s="492"/>
      <c r="D11844" s="492"/>
      <c r="E11844" s="492"/>
      <c r="F11844" s="492"/>
      <c r="G11844" s="492"/>
      <c r="H11844" s="199"/>
      <c r="I11844" s="199"/>
    </row>
    <row r="11845" spans="2:9" x14ac:dyDescent="0.3">
      <c r="B11845" s="285"/>
      <c r="C11845" s="492"/>
      <c r="D11845" s="492"/>
      <c r="E11845" s="492"/>
      <c r="F11845" s="492"/>
      <c r="G11845" s="492"/>
      <c r="H11845" s="199"/>
      <c r="I11845" s="199"/>
    </row>
    <row r="11846" spans="2:9" x14ac:dyDescent="0.3">
      <c r="B11846" s="285"/>
      <c r="C11846" s="492"/>
      <c r="D11846" s="492"/>
      <c r="E11846" s="492"/>
      <c r="F11846" s="492"/>
      <c r="G11846" s="492"/>
      <c r="H11846" s="199"/>
      <c r="I11846" s="199"/>
    </row>
    <row r="11847" spans="2:9" x14ac:dyDescent="0.3">
      <c r="B11847" s="285"/>
      <c r="C11847" s="492"/>
      <c r="D11847" s="492"/>
      <c r="E11847" s="492"/>
      <c r="F11847" s="492"/>
      <c r="G11847" s="492"/>
      <c r="H11847" s="199"/>
      <c r="I11847" s="199"/>
    </row>
    <row r="11848" spans="2:9" x14ac:dyDescent="0.3">
      <c r="B11848" s="285"/>
      <c r="C11848" s="492"/>
      <c r="D11848" s="492"/>
      <c r="E11848" s="492"/>
      <c r="F11848" s="492"/>
      <c r="G11848" s="492"/>
      <c r="H11848" s="199"/>
      <c r="I11848" s="199"/>
    </row>
    <row r="11849" spans="2:9" x14ac:dyDescent="0.3">
      <c r="B11849" s="285"/>
      <c r="C11849" s="492"/>
      <c r="D11849" s="492"/>
      <c r="E11849" s="492"/>
      <c r="F11849" s="492"/>
      <c r="G11849" s="492"/>
      <c r="H11849" s="199"/>
      <c r="I11849" s="199"/>
    </row>
    <row r="11850" spans="2:9" x14ac:dyDescent="0.3">
      <c r="B11850" s="285"/>
      <c r="C11850" s="492"/>
      <c r="D11850" s="492"/>
      <c r="E11850" s="492"/>
      <c r="F11850" s="492"/>
      <c r="G11850" s="492"/>
      <c r="H11850" s="199"/>
      <c r="I11850" s="199"/>
    </row>
    <row r="11851" spans="2:9" x14ac:dyDescent="0.3">
      <c r="B11851" s="285"/>
      <c r="C11851" s="492"/>
      <c r="D11851" s="492"/>
      <c r="E11851" s="492"/>
      <c r="F11851" s="492"/>
      <c r="G11851" s="492"/>
      <c r="H11851" s="199"/>
      <c r="I11851" s="199"/>
    </row>
    <row r="11852" spans="2:9" x14ac:dyDescent="0.3">
      <c r="B11852" s="285"/>
      <c r="C11852" s="492"/>
      <c r="D11852" s="492"/>
      <c r="E11852" s="492"/>
      <c r="F11852" s="492"/>
      <c r="G11852" s="492"/>
      <c r="H11852" s="199"/>
      <c r="I11852" s="199"/>
    </row>
    <row r="11853" spans="2:9" x14ac:dyDescent="0.3">
      <c r="B11853" s="285"/>
      <c r="C11853" s="492"/>
      <c r="D11853" s="492"/>
      <c r="E11853" s="492"/>
      <c r="F11853" s="492"/>
      <c r="G11853" s="492"/>
      <c r="H11853" s="199"/>
      <c r="I11853" s="199"/>
    </row>
    <row r="11854" spans="2:9" x14ac:dyDescent="0.3">
      <c r="B11854" s="285"/>
      <c r="C11854" s="492"/>
      <c r="D11854" s="492"/>
      <c r="E11854" s="492"/>
      <c r="F11854" s="492"/>
      <c r="G11854" s="492"/>
      <c r="H11854" s="199"/>
      <c r="I11854" s="199"/>
    </row>
    <row r="11855" spans="2:9" x14ac:dyDescent="0.3">
      <c r="B11855" s="285"/>
      <c r="C11855" s="492"/>
      <c r="D11855" s="492"/>
      <c r="E11855" s="492"/>
      <c r="F11855" s="492"/>
      <c r="G11855" s="492"/>
      <c r="H11855" s="199"/>
      <c r="I11855" s="199"/>
    </row>
    <row r="11856" spans="2:9" x14ac:dyDescent="0.3">
      <c r="B11856" s="285"/>
      <c r="C11856" s="492"/>
      <c r="D11856" s="492"/>
      <c r="E11856" s="492"/>
      <c r="F11856" s="492"/>
      <c r="G11856" s="492"/>
      <c r="H11856" s="199"/>
      <c r="I11856" s="199"/>
    </row>
    <row r="11857" spans="2:9" x14ac:dyDescent="0.3">
      <c r="B11857" s="285"/>
      <c r="C11857" s="492"/>
      <c r="D11857" s="492"/>
      <c r="E11857" s="492"/>
      <c r="F11857" s="492"/>
      <c r="G11857" s="492"/>
      <c r="H11857" s="199"/>
      <c r="I11857" s="199"/>
    </row>
    <row r="11858" spans="2:9" x14ac:dyDescent="0.3">
      <c r="B11858" s="285"/>
      <c r="C11858" s="492"/>
      <c r="D11858" s="492"/>
      <c r="E11858" s="492"/>
      <c r="F11858" s="492"/>
      <c r="G11858" s="492"/>
      <c r="H11858" s="199"/>
      <c r="I11858" s="199"/>
    </row>
    <row r="11859" spans="2:9" x14ac:dyDescent="0.3">
      <c r="B11859" s="285"/>
      <c r="C11859" s="492"/>
      <c r="D11859" s="492"/>
      <c r="E11859" s="492"/>
      <c r="F11859" s="492"/>
      <c r="G11859" s="492"/>
      <c r="H11859" s="199"/>
      <c r="I11859" s="199"/>
    </row>
    <row r="11860" spans="2:9" x14ac:dyDescent="0.3">
      <c r="B11860" s="285"/>
      <c r="C11860" s="492"/>
      <c r="D11860" s="492"/>
      <c r="E11860" s="492"/>
      <c r="F11860" s="492"/>
      <c r="G11860" s="492"/>
      <c r="H11860" s="199"/>
      <c r="I11860" s="199"/>
    </row>
    <row r="11861" spans="2:9" x14ac:dyDescent="0.3">
      <c r="B11861" s="285"/>
      <c r="C11861" s="492"/>
      <c r="D11861" s="492"/>
      <c r="E11861" s="492"/>
      <c r="F11861" s="492"/>
      <c r="G11861" s="492"/>
      <c r="H11861" s="199"/>
      <c r="I11861" s="199"/>
    </row>
    <row r="11862" spans="2:9" x14ac:dyDescent="0.3">
      <c r="B11862" s="285"/>
      <c r="C11862" s="492"/>
      <c r="D11862" s="492"/>
      <c r="E11862" s="492"/>
      <c r="F11862" s="492"/>
      <c r="G11862" s="492"/>
      <c r="H11862" s="199"/>
      <c r="I11862" s="199"/>
    </row>
    <row r="11863" spans="2:9" x14ac:dyDescent="0.3">
      <c r="B11863" s="285"/>
      <c r="C11863" s="492"/>
      <c r="D11863" s="492"/>
      <c r="E11863" s="492"/>
      <c r="F11863" s="492"/>
      <c r="G11863" s="492"/>
      <c r="H11863" s="199"/>
      <c r="I11863" s="199"/>
    </row>
    <row r="11864" spans="2:9" x14ac:dyDescent="0.3">
      <c r="B11864" s="285"/>
      <c r="C11864" s="492"/>
      <c r="D11864" s="492"/>
      <c r="E11864" s="492"/>
      <c r="F11864" s="492"/>
      <c r="G11864" s="492"/>
      <c r="H11864" s="199"/>
      <c r="I11864" s="199"/>
    </row>
    <row r="11865" spans="2:9" x14ac:dyDescent="0.3">
      <c r="B11865" s="285"/>
      <c r="C11865" s="492"/>
      <c r="D11865" s="492"/>
      <c r="E11865" s="492"/>
      <c r="F11865" s="492"/>
      <c r="G11865" s="492"/>
      <c r="H11865" s="199"/>
      <c r="I11865" s="199"/>
    </row>
    <row r="11866" spans="2:9" x14ac:dyDescent="0.3">
      <c r="B11866" s="285"/>
      <c r="C11866" s="492"/>
      <c r="D11866" s="492"/>
      <c r="E11866" s="492"/>
      <c r="F11866" s="492"/>
      <c r="G11866" s="492"/>
      <c r="H11866" s="199"/>
      <c r="I11866" s="199"/>
    </row>
    <row r="11867" spans="2:9" x14ac:dyDescent="0.3">
      <c r="B11867" s="285"/>
      <c r="C11867" s="492"/>
      <c r="D11867" s="492"/>
      <c r="E11867" s="492"/>
      <c r="F11867" s="492"/>
      <c r="G11867" s="492"/>
      <c r="H11867" s="199"/>
      <c r="I11867" s="199"/>
    </row>
    <row r="11868" spans="2:9" x14ac:dyDescent="0.3">
      <c r="B11868" s="285"/>
      <c r="C11868" s="492"/>
      <c r="D11868" s="492"/>
      <c r="E11868" s="492"/>
      <c r="F11868" s="492"/>
      <c r="G11868" s="492"/>
      <c r="H11868" s="199"/>
      <c r="I11868" s="199"/>
    </row>
    <row r="11869" spans="2:9" x14ac:dyDescent="0.3">
      <c r="B11869" s="285"/>
      <c r="C11869" s="492"/>
      <c r="D11869" s="492"/>
      <c r="E11869" s="492"/>
      <c r="F11869" s="492"/>
      <c r="G11869" s="492"/>
      <c r="H11869" s="199"/>
      <c r="I11869" s="199"/>
    </row>
    <row r="11870" spans="2:9" x14ac:dyDescent="0.3">
      <c r="B11870" s="285"/>
      <c r="C11870" s="492"/>
      <c r="D11870" s="492"/>
      <c r="E11870" s="492"/>
      <c r="F11870" s="492"/>
      <c r="G11870" s="492"/>
      <c r="H11870" s="199"/>
      <c r="I11870" s="199"/>
    </row>
    <row r="11871" spans="2:9" x14ac:dyDescent="0.3">
      <c r="B11871" s="285"/>
      <c r="C11871" s="492"/>
      <c r="D11871" s="492"/>
      <c r="E11871" s="492"/>
      <c r="F11871" s="492"/>
      <c r="G11871" s="492"/>
      <c r="H11871" s="199"/>
      <c r="I11871" s="199"/>
    </row>
    <row r="11872" spans="2:9" x14ac:dyDescent="0.3">
      <c r="B11872" s="285"/>
      <c r="C11872" s="492"/>
      <c r="D11872" s="492"/>
      <c r="E11872" s="492"/>
      <c r="F11872" s="492"/>
      <c r="G11872" s="492"/>
      <c r="H11872" s="199"/>
      <c r="I11872" s="199"/>
    </row>
    <row r="11873" spans="2:9" x14ac:dyDescent="0.3">
      <c r="B11873" s="285"/>
      <c r="C11873" s="492"/>
      <c r="D11873" s="492"/>
      <c r="E11873" s="492"/>
      <c r="F11873" s="492"/>
      <c r="G11873" s="492"/>
      <c r="H11873" s="199"/>
      <c r="I11873" s="199"/>
    </row>
    <row r="11874" spans="2:9" x14ac:dyDescent="0.3">
      <c r="B11874" s="285"/>
      <c r="C11874" s="492"/>
      <c r="D11874" s="492"/>
      <c r="E11874" s="492"/>
      <c r="F11874" s="492"/>
      <c r="G11874" s="492"/>
      <c r="H11874" s="199"/>
      <c r="I11874" s="199"/>
    </row>
    <row r="11875" spans="2:9" x14ac:dyDescent="0.3">
      <c r="B11875" s="285"/>
      <c r="C11875" s="492"/>
      <c r="D11875" s="492"/>
      <c r="E11875" s="492"/>
      <c r="F11875" s="492"/>
      <c r="G11875" s="492"/>
      <c r="H11875" s="199"/>
      <c r="I11875" s="199"/>
    </row>
    <row r="11876" spans="2:9" x14ac:dyDescent="0.3">
      <c r="B11876" s="285"/>
      <c r="C11876" s="492"/>
      <c r="D11876" s="492"/>
      <c r="E11876" s="492"/>
      <c r="F11876" s="492"/>
      <c r="G11876" s="492"/>
      <c r="H11876" s="199"/>
      <c r="I11876" s="199"/>
    </row>
    <row r="11877" spans="2:9" x14ac:dyDescent="0.3">
      <c r="B11877" s="285"/>
      <c r="C11877" s="492"/>
      <c r="D11877" s="492"/>
      <c r="E11877" s="492"/>
      <c r="F11877" s="492"/>
      <c r="G11877" s="492"/>
      <c r="H11877" s="199"/>
      <c r="I11877" s="199"/>
    </row>
    <row r="11878" spans="2:9" x14ac:dyDescent="0.3">
      <c r="B11878" s="285"/>
      <c r="C11878" s="492"/>
      <c r="D11878" s="492"/>
      <c r="E11878" s="492"/>
      <c r="F11878" s="492"/>
      <c r="G11878" s="492"/>
      <c r="H11878" s="199"/>
      <c r="I11878" s="199"/>
    </row>
    <row r="11879" spans="2:9" x14ac:dyDescent="0.3">
      <c r="B11879" s="285"/>
      <c r="C11879" s="492"/>
      <c r="D11879" s="492"/>
      <c r="E11879" s="492"/>
      <c r="F11879" s="492"/>
      <c r="G11879" s="492"/>
      <c r="H11879" s="199"/>
      <c r="I11879" s="199"/>
    </row>
    <row r="11880" spans="2:9" x14ac:dyDescent="0.3">
      <c r="B11880" s="285"/>
      <c r="C11880" s="492"/>
      <c r="D11880" s="492"/>
      <c r="E11880" s="492"/>
      <c r="F11880" s="492"/>
      <c r="G11880" s="492"/>
      <c r="H11880" s="199"/>
      <c r="I11880" s="199"/>
    </row>
    <row r="11881" spans="2:9" x14ac:dyDescent="0.3">
      <c r="B11881" s="285"/>
      <c r="C11881" s="492"/>
      <c r="D11881" s="492"/>
      <c r="E11881" s="492"/>
      <c r="F11881" s="492"/>
      <c r="G11881" s="492"/>
      <c r="H11881" s="199"/>
      <c r="I11881" s="199"/>
    </row>
    <row r="11882" spans="2:9" x14ac:dyDescent="0.3">
      <c r="B11882" s="285"/>
      <c r="C11882" s="492"/>
      <c r="D11882" s="492"/>
      <c r="E11882" s="492"/>
      <c r="F11882" s="492"/>
      <c r="G11882" s="492"/>
      <c r="H11882" s="199"/>
      <c r="I11882" s="199"/>
    </row>
    <row r="11883" spans="2:9" x14ac:dyDescent="0.3">
      <c r="B11883" s="285"/>
      <c r="C11883" s="492"/>
      <c r="D11883" s="492"/>
      <c r="E11883" s="492"/>
      <c r="F11883" s="492"/>
      <c r="G11883" s="492"/>
      <c r="H11883" s="199"/>
      <c r="I11883" s="199"/>
    </row>
    <row r="11884" spans="2:9" x14ac:dyDescent="0.3">
      <c r="B11884" s="285"/>
      <c r="C11884" s="492"/>
      <c r="D11884" s="492"/>
      <c r="E11884" s="492"/>
      <c r="F11884" s="492"/>
      <c r="G11884" s="492"/>
      <c r="H11884" s="199"/>
      <c r="I11884" s="199"/>
    </row>
    <row r="11885" spans="2:9" x14ac:dyDescent="0.3">
      <c r="B11885" s="285"/>
      <c r="C11885" s="492"/>
      <c r="D11885" s="492"/>
      <c r="E11885" s="492"/>
      <c r="F11885" s="492"/>
      <c r="G11885" s="492"/>
      <c r="H11885" s="199"/>
      <c r="I11885" s="199"/>
    </row>
    <row r="11886" spans="2:9" x14ac:dyDescent="0.3">
      <c r="B11886" s="285"/>
      <c r="C11886" s="492"/>
      <c r="D11886" s="492"/>
      <c r="E11886" s="492"/>
      <c r="F11886" s="492"/>
      <c r="G11886" s="492"/>
      <c r="H11886" s="199"/>
      <c r="I11886" s="199"/>
    </row>
    <row r="11887" spans="2:9" x14ac:dyDescent="0.3">
      <c r="B11887" s="285"/>
      <c r="C11887" s="492"/>
      <c r="D11887" s="492"/>
      <c r="E11887" s="492"/>
      <c r="F11887" s="492"/>
      <c r="G11887" s="492"/>
      <c r="H11887" s="199"/>
      <c r="I11887" s="199"/>
    </row>
    <row r="11888" spans="2:9" x14ac:dyDescent="0.3">
      <c r="B11888" s="285"/>
      <c r="C11888" s="492"/>
      <c r="D11888" s="492"/>
      <c r="E11888" s="492"/>
      <c r="F11888" s="492"/>
      <c r="G11888" s="492"/>
      <c r="H11888" s="199"/>
      <c r="I11888" s="199"/>
    </row>
    <row r="11889" spans="2:9" x14ac:dyDescent="0.3">
      <c r="B11889" s="285"/>
      <c r="C11889" s="492"/>
      <c r="D11889" s="492"/>
      <c r="E11889" s="492"/>
      <c r="F11889" s="492"/>
      <c r="G11889" s="492"/>
      <c r="H11889" s="199"/>
      <c r="I11889" s="199"/>
    </row>
    <row r="11890" spans="2:9" x14ac:dyDescent="0.3">
      <c r="B11890" s="285"/>
      <c r="C11890" s="492"/>
      <c r="D11890" s="492"/>
      <c r="E11890" s="492"/>
      <c r="F11890" s="492"/>
      <c r="G11890" s="492"/>
      <c r="H11890" s="199"/>
      <c r="I11890" s="199"/>
    </row>
    <row r="11891" spans="2:9" x14ac:dyDescent="0.3">
      <c r="B11891" s="285"/>
      <c r="C11891" s="492"/>
      <c r="D11891" s="492"/>
      <c r="E11891" s="492"/>
      <c r="F11891" s="492"/>
      <c r="G11891" s="492"/>
      <c r="H11891" s="199"/>
      <c r="I11891" s="199"/>
    </row>
    <row r="11892" spans="2:9" x14ac:dyDescent="0.3">
      <c r="B11892" s="285"/>
      <c r="C11892" s="492"/>
      <c r="D11892" s="492"/>
      <c r="E11892" s="492"/>
      <c r="F11892" s="492"/>
      <c r="G11892" s="492"/>
      <c r="H11892" s="199"/>
      <c r="I11892" s="199"/>
    </row>
    <row r="11893" spans="2:9" x14ac:dyDescent="0.3">
      <c r="B11893" s="285"/>
      <c r="C11893" s="492"/>
      <c r="D11893" s="492"/>
      <c r="E11893" s="492"/>
      <c r="F11893" s="492"/>
      <c r="G11893" s="492"/>
      <c r="H11893" s="199"/>
      <c r="I11893" s="199"/>
    </row>
    <row r="11894" spans="2:9" x14ac:dyDescent="0.3">
      <c r="B11894" s="285"/>
      <c r="C11894" s="492"/>
      <c r="D11894" s="492"/>
      <c r="E11894" s="492"/>
      <c r="F11894" s="492"/>
      <c r="G11894" s="492"/>
      <c r="H11894" s="199"/>
      <c r="I11894" s="199"/>
    </row>
    <row r="11895" spans="2:9" x14ac:dyDescent="0.3">
      <c r="B11895" s="285"/>
      <c r="C11895" s="492"/>
      <c r="D11895" s="492"/>
      <c r="E11895" s="492"/>
      <c r="F11895" s="492"/>
      <c r="G11895" s="492"/>
      <c r="H11895" s="199"/>
      <c r="I11895" s="199"/>
    </row>
    <row r="11896" spans="2:9" x14ac:dyDescent="0.3">
      <c r="B11896" s="285"/>
      <c r="C11896" s="492"/>
      <c r="D11896" s="492"/>
      <c r="E11896" s="492"/>
      <c r="F11896" s="492"/>
      <c r="G11896" s="492"/>
      <c r="H11896" s="199"/>
      <c r="I11896" s="199"/>
    </row>
    <row r="11897" spans="2:9" x14ac:dyDescent="0.3">
      <c r="B11897" s="285"/>
      <c r="C11897" s="492"/>
      <c r="D11897" s="492"/>
      <c r="E11897" s="492"/>
      <c r="F11897" s="492"/>
      <c r="G11897" s="492"/>
      <c r="H11897" s="199"/>
      <c r="I11897" s="199"/>
    </row>
    <row r="11898" spans="2:9" x14ac:dyDescent="0.3">
      <c r="B11898" s="285"/>
      <c r="C11898" s="492"/>
      <c r="D11898" s="492"/>
      <c r="E11898" s="492"/>
      <c r="F11898" s="492"/>
      <c r="G11898" s="492"/>
      <c r="H11898" s="199"/>
      <c r="I11898" s="199"/>
    </row>
    <row r="11899" spans="2:9" x14ac:dyDescent="0.3">
      <c r="B11899" s="285"/>
      <c r="C11899" s="492"/>
      <c r="D11899" s="492"/>
      <c r="E11899" s="492"/>
      <c r="F11899" s="492"/>
      <c r="G11899" s="492"/>
      <c r="H11899" s="199"/>
      <c r="I11899" s="199"/>
    </row>
    <row r="11900" spans="2:9" x14ac:dyDescent="0.3">
      <c r="B11900" s="285"/>
      <c r="C11900" s="492"/>
      <c r="D11900" s="492"/>
      <c r="E11900" s="492"/>
      <c r="F11900" s="492"/>
      <c r="G11900" s="492"/>
      <c r="H11900" s="199"/>
      <c r="I11900" s="199"/>
    </row>
    <row r="11901" spans="2:9" x14ac:dyDescent="0.3">
      <c r="B11901" s="285"/>
      <c r="C11901" s="492"/>
      <c r="D11901" s="492"/>
      <c r="E11901" s="492"/>
      <c r="F11901" s="492"/>
      <c r="G11901" s="492"/>
      <c r="H11901" s="199"/>
      <c r="I11901" s="199"/>
    </row>
    <row r="11902" spans="2:9" x14ac:dyDescent="0.3">
      <c r="B11902" s="285"/>
      <c r="C11902" s="492"/>
      <c r="D11902" s="492"/>
      <c r="E11902" s="492"/>
      <c r="F11902" s="492"/>
      <c r="G11902" s="492"/>
      <c r="H11902" s="199"/>
      <c r="I11902" s="199"/>
    </row>
    <row r="11903" spans="2:9" x14ac:dyDescent="0.3">
      <c r="B11903" s="285"/>
      <c r="C11903" s="492"/>
      <c r="D11903" s="492"/>
      <c r="E11903" s="492"/>
      <c r="F11903" s="492"/>
      <c r="G11903" s="492"/>
      <c r="H11903" s="199"/>
      <c r="I11903" s="199"/>
    </row>
    <row r="11904" spans="2:9" x14ac:dyDescent="0.3">
      <c r="B11904" s="285"/>
      <c r="C11904" s="492"/>
      <c r="D11904" s="492"/>
      <c r="E11904" s="492"/>
      <c r="F11904" s="492"/>
      <c r="G11904" s="492"/>
      <c r="H11904" s="199"/>
      <c r="I11904" s="199"/>
    </row>
    <row r="11905" spans="2:9" x14ac:dyDescent="0.3">
      <c r="B11905" s="285"/>
      <c r="C11905" s="492"/>
      <c r="D11905" s="492"/>
      <c r="E11905" s="492"/>
      <c r="F11905" s="492"/>
      <c r="G11905" s="492"/>
      <c r="H11905" s="199"/>
      <c r="I11905" s="199"/>
    </row>
    <row r="11906" spans="2:9" x14ac:dyDescent="0.3">
      <c r="B11906" s="285"/>
      <c r="C11906" s="492"/>
      <c r="D11906" s="492"/>
      <c r="E11906" s="492"/>
      <c r="F11906" s="492"/>
      <c r="G11906" s="492"/>
      <c r="H11906" s="199"/>
      <c r="I11906" s="199"/>
    </row>
    <row r="11907" spans="2:9" x14ac:dyDescent="0.3">
      <c r="B11907" s="285"/>
      <c r="C11907" s="492"/>
      <c r="D11907" s="492"/>
      <c r="E11907" s="492"/>
      <c r="F11907" s="492"/>
      <c r="G11907" s="492"/>
      <c r="H11907" s="199"/>
      <c r="I11907" s="199"/>
    </row>
    <row r="11908" spans="2:9" x14ac:dyDescent="0.3">
      <c r="B11908" s="285"/>
      <c r="C11908" s="492"/>
      <c r="D11908" s="492"/>
      <c r="E11908" s="492"/>
      <c r="F11908" s="492"/>
      <c r="G11908" s="492"/>
      <c r="H11908" s="199"/>
      <c r="I11908" s="199"/>
    </row>
    <row r="11909" spans="2:9" x14ac:dyDescent="0.3">
      <c r="B11909" s="285"/>
      <c r="C11909" s="492"/>
      <c r="D11909" s="492"/>
      <c r="E11909" s="492"/>
      <c r="F11909" s="492"/>
      <c r="G11909" s="492"/>
      <c r="H11909" s="199"/>
      <c r="I11909" s="199"/>
    </row>
    <row r="11910" spans="2:9" x14ac:dyDescent="0.3">
      <c r="B11910" s="285"/>
      <c r="C11910" s="492"/>
      <c r="D11910" s="492"/>
      <c r="E11910" s="492"/>
      <c r="F11910" s="492"/>
      <c r="G11910" s="492"/>
      <c r="H11910" s="199"/>
      <c r="I11910" s="199"/>
    </row>
    <row r="11911" spans="2:9" x14ac:dyDescent="0.3">
      <c r="B11911" s="285"/>
      <c r="C11911" s="492"/>
      <c r="D11911" s="492"/>
      <c r="E11911" s="492"/>
      <c r="F11911" s="492"/>
      <c r="G11911" s="492"/>
      <c r="H11911" s="199"/>
      <c r="I11911" s="199"/>
    </row>
    <row r="11912" spans="2:9" x14ac:dyDescent="0.3">
      <c r="B11912" s="285"/>
      <c r="C11912" s="492"/>
      <c r="D11912" s="492"/>
      <c r="E11912" s="492"/>
      <c r="F11912" s="492"/>
      <c r="G11912" s="492"/>
      <c r="H11912" s="199"/>
      <c r="I11912" s="199"/>
    </row>
    <row r="11913" spans="2:9" x14ac:dyDescent="0.3">
      <c r="B11913" s="285"/>
      <c r="C11913" s="492"/>
      <c r="D11913" s="492"/>
      <c r="E11913" s="492"/>
      <c r="F11913" s="492"/>
      <c r="G11913" s="492"/>
      <c r="H11913" s="199"/>
      <c r="I11913" s="199"/>
    </row>
    <row r="11914" spans="2:9" x14ac:dyDescent="0.3">
      <c r="B11914" s="285"/>
      <c r="C11914" s="492"/>
      <c r="D11914" s="492"/>
      <c r="E11914" s="492"/>
      <c r="F11914" s="492"/>
      <c r="G11914" s="492"/>
      <c r="H11914" s="199"/>
      <c r="I11914" s="199"/>
    </row>
    <row r="11915" spans="2:9" x14ac:dyDescent="0.3">
      <c r="B11915" s="285"/>
      <c r="C11915" s="492"/>
      <c r="D11915" s="492"/>
      <c r="E11915" s="492"/>
      <c r="F11915" s="492"/>
      <c r="G11915" s="492"/>
      <c r="H11915" s="199"/>
      <c r="I11915" s="199"/>
    </row>
    <row r="11916" spans="2:9" x14ac:dyDescent="0.3">
      <c r="B11916" s="285"/>
      <c r="C11916" s="492"/>
      <c r="D11916" s="492"/>
      <c r="E11916" s="492"/>
      <c r="F11916" s="492"/>
      <c r="G11916" s="492"/>
      <c r="H11916" s="199"/>
      <c r="I11916" s="199"/>
    </row>
    <row r="11917" spans="2:9" x14ac:dyDescent="0.3">
      <c r="B11917" s="285"/>
      <c r="C11917" s="492"/>
      <c r="D11917" s="492"/>
      <c r="E11917" s="492"/>
      <c r="F11917" s="492"/>
      <c r="G11917" s="492"/>
      <c r="H11917" s="199"/>
      <c r="I11917" s="199"/>
    </row>
    <row r="11918" spans="2:9" x14ac:dyDescent="0.3">
      <c r="B11918" s="285"/>
      <c r="C11918" s="492"/>
      <c r="D11918" s="492"/>
      <c r="E11918" s="492"/>
      <c r="F11918" s="492"/>
      <c r="G11918" s="492"/>
      <c r="H11918" s="199"/>
      <c r="I11918" s="199"/>
    </row>
    <row r="11919" spans="2:9" x14ac:dyDescent="0.3">
      <c r="B11919" s="285"/>
      <c r="C11919" s="492"/>
      <c r="D11919" s="492"/>
      <c r="E11919" s="492"/>
      <c r="F11919" s="492"/>
      <c r="G11919" s="492"/>
      <c r="H11919" s="199"/>
      <c r="I11919" s="199"/>
    </row>
    <row r="11920" spans="2:9" x14ac:dyDescent="0.3">
      <c r="B11920" s="285"/>
      <c r="C11920" s="492"/>
      <c r="D11920" s="492"/>
      <c r="E11920" s="492"/>
      <c r="F11920" s="492"/>
      <c r="G11920" s="492"/>
      <c r="H11920" s="199"/>
      <c r="I11920" s="199"/>
    </row>
    <row r="11921" spans="2:9" x14ac:dyDescent="0.3">
      <c r="B11921" s="285"/>
      <c r="C11921" s="492"/>
      <c r="D11921" s="492"/>
      <c r="E11921" s="492"/>
      <c r="F11921" s="492"/>
      <c r="G11921" s="492"/>
      <c r="H11921" s="199"/>
      <c r="I11921" s="199"/>
    </row>
    <row r="11922" spans="2:9" x14ac:dyDescent="0.3">
      <c r="B11922" s="285"/>
      <c r="C11922" s="492"/>
      <c r="D11922" s="492"/>
      <c r="E11922" s="492"/>
      <c r="F11922" s="492"/>
      <c r="G11922" s="492"/>
      <c r="H11922" s="199"/>
      <c r="I11922" s="199"/>
    </row>
    <row r="11923" spans="2:9" x14ac:dyDescent="0.3">
      <c r="B11923" s="285"/>
      <c r="C11923" s="492"/>
      <c r="D11923" s="492"/>
      <c r="E11923" s="492"/>
      <c r="F11923" s="492"/>
      <c r="G11923" s="492"/>
      <c r="H11923" s="199"/>
      <c r="I11923" s="199"/>
    </row>
    <row r="11924" spans="2:9" x14ac:dyDescent="0.3">
      <c r="B11924" s="285"/>
      <c r="C11924" s="492"/>
      <c r="D11924" s="492"/>
      <c r="E11924" s="492"/>
      <c r="F11924" s="492"/>
      <c r="G11924" s="492"/>
      <c r="H11924" s="199"/>
      <c r="I11924" s="199"/>
    </row>
    <row r="11925" spans="2:9" x14ac:dyDescent="0.3">
      <c r="B11925" s="285"/>
      <c r="C11925" s="492"/>
      <c r="D11925" s="492"/>
      <c r="E11925" s="492"/>
      <c r="F11925" s="492"/>
      <c r="G11925" s="492"/>
      <c r="H11925" s="199"/>
      <c r="I11925" s="199"/>
    </row>
    <row r="11926" spans="2:9" x14ac:dyDescent="0.3">
      <c r="B11926" s="285"/>
      <c r="C11926" s="492"/>
      <c r="D11926" s="492"/>
      <c r="E11926" s="492"/>
      <c r="F11926" s="492"/>
      <c r="G11926" s="492"/>
      <c r="H11926" s="199"/>
      <c r="I11926" s="199"/>
    </row>
    <row r="11927" spans="2:9" x14ac:dyDescent="0.3">
      <c r="B11927" s="285"/>
      <c r="C11927" s="492"/>
      <c r="D11927" s="492"/>
      <c r="E11927" s="492"/>
      <c r="F11927" s="492"/>
      <c r="G11927" s="492"/>
      <c r="H11927" s="199"/>
      <c r="I11927" s="199"/>
    </row>
    <row r="11928" spans="2:9" x14ac:dyDescent="0.3">
      <c r="B11928" s="285"/>
      <c r="C11928" s="492"/>
      <c r="D11928" s="492"/>
      <c r="E11928" s="492"/>
      <c r="F11928" s="492"/>
      <c r="G11928" s="492"/>
      <c r="H11928" s="199"/>
      <c r="I11928" s="199"/>
    </row>
    <row r="11929" spans="2:9" x14ac:dyDescent="0.3">
      <c r="B11929" s="285"/>
      <c r="C11929" s="492"/>
      <c r="D11929" s="492"/>
      <c r="E11929" s="492"/>
      <c r="F11929" s="492"/>
      <c r="G11929" s="492"/>
      <c r="H11929" s="199"/>
      <c r="I11929" s="199"/>
    </row>
    <row r="11930" spans="2:9" x14ac:dyDescent="0.3">
      <c r="B11930" s="285"/>
      <c r="C11930" s="492"/>
      <c r="D11930" s="492"/>
      <c r="E11930" s="492"/>
      <c r="F11930" s="492"/>
      <c r="G11930" s="492"/>
      <c r="H11930" s="199"/>
      <c r="I11930" s="199"/>
    </row>
    <row r="11931" spans="2:9" x14ac:dyDescent="0.3">
      <c r="B11931" s="285"/>
      <c r="C11931" s="492"/>
      <c r="D11931" s="492"/>
      <c r="E11931" s="492"/>
      <c r="F11931" s="492"/>
      <c r="G11931" s="492"/>
      <c r="H11931" s="199"/>
      <c r="I11931" s="199"/>
    </row>
    <row r="11932" spans="2:9" x14ac:dyDescent="0.3">
      <c r="B11932" s="285"/>
      <c r="C11932" s="492"/>
      <c r="D11932" s="492"/>
      <c r="E11932" s="492"/>
      <c r="F11932" s="492"/>
      <c r="G11932" s="492"/>
      <c r="H11932" s="199"/>
      <c r="I11932" s="199"/>
    </row>
    <row r="11933" spans="2:9" x14ac:dyDescent="0.3">
      <c r="B11933" s="285"/>
      <c r="C11933" s="492"/>
      <c r="D11933" s="492"/>
      <c r="E11933" s="492"/>
      <c r="F11933" s="492"/>
      <c r="G11933" s="492"/>
      <c r="H11933" s="199"/>
      <c r="I11933" s="199"/>
    </row>
    <row r="11934" spans="2:9" x14ac:dyDescent="0.3">
      <c r="B11934" s="285"/>
      <c r="C11934" s="492"/>
      <c r="D11934" s="492"/>
      <c r="E11934" s="492"/>
      <c r="F11934" s="492"/>
      <c r="G11934" s="492"/>
      <c r="H11934" s="199"/>
      <c r="I11934" s="199"/>
    </row>
    <row r="11935" spans="2:9" x14ac:dyDescent="0.3">
      <c r="B11935" s="285"/>
      <c r="C11935" s="492"/>
      <c r="D11935" s="492"/>
      <c r="E11935" s="492"/>
      <c r="F11935" s="492"/>
      <c r="G11935" s="492"/>
      <c r="H11935" s="199"/>
      <c r="I11935" s="199"/>
    </row>
    <row r="11936" spans="2:9" x14ac:dyDescent="0.3">
      <c r="B11936" s="285"/>
      <c r="C11936" s="492"/>
      <c r="D11936" s="492"/>
      <c r="E11936" s="492"/>
      <c r="F11936" s="492"/>
      <c r="G11936" s="492"/>
      <c r="H11936" s="199"/>
      <c r="I11936" s="199"/>
    </row>
    <row r="11937" spans="2:9" x14ac:dyDescent="0.3">
      <c r="B11937" s="285"/>
      <c r="C11937" s="492"/>
      <c r="D11937" s="492"/>
      <c r="E11937" s="492"/>
      <c r="F11937" s="492"/>
      <c r="G11937" s="492"/>
      <c r="H11937" s="199"/>
      <c r="I11937" s="199"/>
    </row>
    <row r="11938" spans="2:9" x14ac:dyDescent="0.3">
      <c r="B11938" s="285"/>
      <c r="C11938" s="492"/>
      <c r="D11938" s="492"/>
      <c r="E11938" s="492"/>
      <c r="F11938" s="492"/>
      <c r="G11938" s="492"/>
      <c r="H11938" s="199"/>
      <c r="I11938" s="199"/>
    </row>
    <row r="11939" spans="2:9" x14ac:dyDescent="0.3">
      <c r="B11939" s="285"/>
      <c r="C11939" s="492"/>
      <c r="D11939" s="492"/>
      <c r="E11939" s="492"/>
      <c r="F11939" s="492"/>
      <c r="G11939" s="492"/>
      <c r="H11939" s="199"/>
      <c r="I11939" s="199"/>
    </row>
    <row r="11940" spans="2:9" x14ac:dyDescent="0.3">
      <c r="B11940" s="285"/>
      <c r="C11940" s="492"/>
      <c r="D11940" s="492"/>
      <c r="E11940" s="492"/>
      <c r="F11940" s="492"/>
      <c r="G11940" s="492"/>
      <c r="H11940" s="199"/>
      <c r="I11940" s="199"/>
    </row>
    <row r="11941" spans="2:9" x14ac:dyDescent="0.3">
      <c r="B11941" s="285"/>
      <c r="C11941" s="492"/>
      <c r="D11941" s="492"/>
      <c r="E11941" s="492"/>
      <c r="F11941" s="492"/>
      <c r="G11941" s="492"/>
      <c r="H11941" s="199"/>
      <c r="I11941" s="199"/>
    </row>
    <row r="11942" spans="2:9" x14ac:dyDescent="0.3">
      <c r="B11942" s="285"/>
      <c r="C11942" s="492"/>
      <c r="D11942" s="492"/>
      <c r="E11942" s="492"/>
      <c r="F11942" s="492"/>
      <c r="G11942" s="492"/>
      <c r="H11942" s="199"/>
      <c r="I11942" s="199"/>
    </row>
    <row r="11943" spans="2:9" x14ac:dyDescent="0.3">
      <c r="B11943" s="285"/>
      <c r="C11943" s="492"/>
      <c r="D11943" s="492"/>
      <c r="E11943" s="492"/>
      <c r="F11943" s="492"/>
      <c r="G11943" s="492"/>
      <c r="H11943" s="199"/>
      <c r="I11943" s="199"/>
    </row>
    <row r="11944" spans="2:9" x14ac:dyDescent="0.3">
      <c r="B11944" s="285"/>
      <c r="C11944" s="492"/>
      <c r="D11944" s="492"/>
      <c r="E11944" s="492"/>
      <c r="F11944" s="492"/>
      <c r="G11944" s="492"/>
      <c r="H11944" s="199"/>
      <c r="I11944" s="199"/>
    </row>
    <row r="11945" spans="2:9" x14ac:dyDescent="0.3">
      <c r="B11945" s="285"/>
      <c r="C11945" s="492"/>
      <c r="D11945" s="492"/>
      <c r="E11945" s="492"/>
      <c r="F11945" s="492"/>
      <c r="G11945" s="492"/>
      <c r="H11945" s="199"/>
      <c r="I11945" s="199"/>
    </row>
    <row r="11946" spans="2:9" x14ac:dyDescent="0.3">
      <c r="B11946" s="285"/>
      <c r="C11946" s="492"/>
      <c r="D11946" s="492"/>
      <c r="E11946" s="492"/>
      <c r="F11946" s="492"/>
      <c r="G11946" s="492"/>
      <c r="H11946" s="199"/>
      <c r="I11946" s="199"/>
    </row>
    <row r="11947" spans="2:9" x14ac:dyDescent="0.3">
      <c r="B11947" s="285"/>
      <c r="C11947" s="492"/>
      <c r="D11947" s="492"/>
      <c r="E11947" s="492"/>
      <c r="F11947" s="492"/>
      <c r="G11947" s="492"/>
      <c r="H11947" s="199"/>
      <c r="I11947" s="199"/>
    </row>
    <row r="11948" spans="2:9" x14ac:dyDescent="0.3">
      <c r="B11948" s="285"/>
      <c r="C11948" s="492"/>
      <c r="D11948" s="492"/>
      <c r="E11948" s="492"/>
      <c r="F11948" s="492"/>
      <c r="G11948" s="492"/>
      <c r="H11948" s="199"/>
      <c r="I11948" s="199"/>
    </row>
    <row r="11949" spans="2:9" x14ac:dyDescent="0.3">
      <c r="B11949" s="285"/>
      <c r="C11949" s="492"/>
      <c r="D11949" s="492"/>
      <c r="E11949" s="492"/>
      <c r="F11949" s="492"/>
      <c r="G11949" s="492"/>
      <c r="H11949" s="199"/>
      <c r="I11949" s="199"/>
    </row>
    <row r="11950" spans="2:9" x14ac:dyDescent="0.3">
      <c r="B11950" s="285"/>
      <c r="C11950" s="492"/>
      <c r="D11950" s="492"/>
      <c r="E11950" s="492"/>
      <c r="F11950" s="492"/>
      <c r="G11950" s="492"/>
      <c r="H11950" s="199"/>
      <c r="I11950" s="199"/>
    </row>
    <row r="11951" spans="2:9" x14ac:dyDescent="0.3">
      <c r="B11951" s="285"/>
      <c r="C11951" s="492"/>
      <c r="D11951" s="492"/>
      <c r="E11951" s="492"/>
      <c r="F11951" s="492"/>
      <c r="G11951" s="492"/>
      <c r="H11951" s="199"/>
      <c r="I11951" s="199"/>
    </row>
    <row r="11952" spans="2:9" x14ac:dyDescent="0.3">
      <c r="B11952" s="285"/>
      <c r="C11952" s="492"/>
      <c r="D11952" s="492"/>
      <c r="E11952" s="492"/>
      <c r="F11952" s="492"/>
      <c r="G11952" s="492"/>
      <c r="H11952" s="199"/>
      <c r="I11952" s="199"/>
    </row>
    <row r="11953" spans="2:9" x14ac:dyDescent="0.3">
      <c r="B11953" s="285"/>
      <c r="C11953" s="492"/>
      <c r="D11953" s="492"/>
      <c r="E11953" s="492"/>
      <c r="F11953" s="492"/>
      <c r="G11953" s="492"/>
      <c r="H11953" s="199"/>
      <c r="I11953" s="199"/>
    </row>
    <row r="11954" spans="2:9" x14ac:dyDescent="0.3">
      <c r="B11954" s="285"/>
      <c r="C11954" s="492"/>
      <c r="D11954" s="492"/>
      <c r="E11954" s="492"/>
      <c r="F11954" s="492"/>
      <c r="G11954" s="492"/>
      <c r="H11954" s="199"/>
      <c r="I11954" s="199"/>
    </row>
    <row r="11955" spans="2:9" x14ac:dyDescent="0.3">
      <c r="B11955" s="285"/>
      <c r="C11955" s="492"/>
      <c r="D11955" s="492"/>
      <c r="E11955" s="492"/>
      <c r="F11955" s="492"/>
      <c r="G11955" s="492"/>
      <c r="H11955" s="199"/>
      <c r="I11955" s="199"/>
    </row>
    <row r="11956" spans="2:9" x14ac:dyDescent="0.3">
      <c r="B11956" s="285"/>
      <c r="C11956" s="492"/>
      <c r="D11956" s="492"/>
      <c r="E11956" s="492"/>
      <c r="F11956" s="492"/>
      <c r="G11956" s="492"/>
      <c r="H11956" s="199"/>
      <c r="I11956" s="199"/>
    </row>
    <row r="11957" spans="2:9" x14ac:dyDescent="0.3">
      <c r="B11957" s="285"/>
      <c r="C11957" s="492"/>
      <c r="D11957" s="492"/>
      <c r="E11957" s="492"/>
      <c r="F11957" s="492"/>
      <c r="G11957" s="492"/>
      <c r="H11957" s="199"/>
      <c r="I11957" s="199"/>
    </row>
    <row r="11958" spans="2:9" x14ac:dyDescent="0.3">
      <c r="B11958" s="285"/>
      <c r="C11958" s="492"/>
      <c r="D11958" s="492"/>
      <c r="E11958" s="492"/>
      <c r="F11958" s="492"/>
      <c r="G11958" s="492"/>
      <c r="H11958" s="199"/>
      <c r="I11958" s="199"/>
    </row>
    <row r="11959" spans="2:9" x14ac:dyDescent="0.3">
      <c r="B11959" s="285"/>
      <c r="C11959" s="492"/>
      <c r="D11959" s="492"/>
      <c r="E11959" s="492"/>
      <c r="F11959" s="492"/>
      <c r="G11959" s="492"/>
      <c r="H11959" s="199"/>
      <c r="I11959" s="199"/>
    </row>
    <row r="11960" spans="2:9" x14ac:dyDescent="0.3">
      <c r="B11960" s="285"/>
      <c r="C11960" s="492"/>
      <c r="D11960" s="492"/>
      <c r="E11960" s="492"/>
      <c r="F11960" s="492"/>
      <c r="G11960" s="492"/>
      <c r="H11960" s="199"/>
      <c r="I11960" s="199"/>
    </row>
    <row r="11961" spans="2:9" x14ac:dyDescent="0.3">
      <c r="B11961" s="285"/>
      <c r="C11961" s="492"/>
      <c r="D11961" s="492"/>
      <c r="E11961" s="492"/>
      <c r="F11961" s="492"/>
      <c r="G11961" s="492"/>
      <c r="H11961" s="199"/>
      <c r="I11961" s="199"/>
    </row>
    <row r="11962" spans="2:9" x14ac:dyDescent="0.3">
      <c r="B11962" s="285"/>
      <c r="C11962" s="492"/>
      <c r="D11962" s="492"/>
      <c r="E11962" s="492"/>
      <c r="F11962" s="492"/>
      <c r="G11962" s="492"/>
      <c r="H11962" s="199"/>
      <c r="I11962" s="199"/>
    </row>
    <row r="11963" spans="2:9" x14ac:dyDescent="0.3">
      <c r="B11963" s="285"/>
      <c r="C11963" s="492"/>
      <c r="D11963" s="492"/>
      <c r="E11963" s="492"/>
      <c r="F11963" s="492"/>
      <c r="G11963" s="492"/>
      <c r="H11963" s="199"/>
      <c r="I11963" s="199"/>
    </row>
    <row r="11964" spans="2:9" x14ac:dyDescent="0.3">
      <c r="B11964" s="285"/>
      <c r="C11964" s="492"/>
      <c r="D11964" s="492"/>
      <c r="E11964" s="492"/>
      <c r="F11964" s="492"/>
      <c r="G11964" s="492"/>
      <c r="H11964" s="199"/>
      <c r="I11964" s="199"/>
    </row>
    <row r="11965" spans="2:9" x14ac:dyDescent="0.3">
      <c r="B11965" s="285"/>
      <c r="C11965" s="492"/>
      <c r="D11965" s="492"/>
      <c r="E11965" s="492"/>
      <c r="F11965" s="492"/>
      <c r="G11965" s="492"/>
      <c r="H11965" s="199"/>
      <c r="I11965" s="199"/>
    </row>
    <row r="11966" spans="2:9" x14ac:dyDescent="0.3">
      <c r="B11966" s="285"/>
      <c r="C11966" s="492"/>
      <c r="D11966" s="492"/>
      <c r="E11966" s="492"/>
      <c r="F11966" s="492"/>
      <c r="G11966" s="492"/>
      <c r="H11966" s="199"/>
      <c r="I11966" s="199"/>
    </row>
    <row r="11967" spans="2:9" x14ac:dyDescent="0.3">
      <c r="B11967" s="285"/>
      <c r="C11967" s="492"/>
      <c r="D11967" s="492"/>
      <c r="E11967" s="492"/>
      <c r="F11967" s="492"/>
      <c r="G11967" s="492"/>
      <c r="H11967" s="199"/>
      <c r="I11967" s="199"/>
    </row>
    <row r="11968" spans="2:9" x14ac:dyDescent="0.3">
      <c r="B11968" s="285"/>
      <c r="C11968" s="492"/>
      <c r="D11968" s="492"/>
      <c r="E11968" s="492"/>
      <c r="F11968" s="492"/>
      <c r="G11968" s="492"/>
      <c r="H11968" s="199"/>
      <c r="I11968" s="199"/>
    </row>
    <row r="11969" spans="2:9" x14ac:dyDescent="0.3">
      <c r="B11969" s="285"/>
      <c r="C11969" s="492"/>
      <c r="D11969" s="492"/>
      <c r="E11969" s="492"/>
      <c r="F11969" s="492"/>
      <c r="G11969" s="492"/>
      <c r="H11969" s="199"/>
      <c r="I11969" s="199"/>
    </row>
    <row r="11970" spans="2:9" x14ac:dyDescent="0.3">
      <c r="B11970" s="285"/>
      <c r="C11970" s="492"/>
      <c r="D11970" s="492"/>
      <c r="E11970" s="492"/>
      <c r="F11970" s="492"/>
      <c r="G11970" s="492"/>
      <c r="H11970" s="199"/>
      <c r="I11970" s="199"/>
    </row>
    <row r="11971" spans="2:9" x14ac:dyDescent="0.3">
      <c r="B11971" s="285"/>
      <c r="C11971" s="492"/>
      <c r="D11971" s="492"/>
      <c r="E11971" s="492"/>
      <c r="F11971" s="492"/>
      <c r="G11971" s="492"/>
      <c r="H11971" s="199"/>
      <c r="I11971" s="199"/>
    </row>
    <row r="11972" spans="2:9" x14ac:dyDescent="0.3">
      <c r="B11972" s="285"/>
      <c r="C11972" s="492"/>
      <c r="D11972" s="492"/>
      <c r="E11972" s="492"/>
      <c r="F11972" s="492"/>
      <c r="G11972" s="492"/>
      <c r="H11972" s="199"/>
      <c r="I11972" s="199"/>
    </row>
    <row r="11973" spans="2:9" x14ac:dyDescent="0.3">
      <c r="B11973" s="285"/>
      <c r="C11973" s="492"/>
      <c r="D11973" s="492"/>
      <c r="E11973" s="492"/>
      <c r="F11973" s="492"/>
      <c r="G11973" s="492"/>
      <c r="H11973" s="199"/>
      <c r="I11973" s="199"/>
    </row>
    <row r="11974" spans="2:9" x14ac:dyDescent="0.3">
      <c r="B11974" s="285"/>
      <c r="C11974" s="492"/>
      <c r="D11974" s="492"/>
      <c r="E11974" s="492"/>
      <c r="F11974" s="492"/>
      <c r="G11974" s="492"/>
      <c r="H11974" s="199"/>
      <c r="I11974" s="199"/>
    </row>
    <row r="11975" spans="2:9" x14ac:dyDescent="0.3">
      <c r="B11975" s="285"/>
      <c r="C11975" s="492"/>
      <c r="D11975" s="492"/>
      <c r="E11975" s="492"/>
      <c r="F11975" s="492"/>
      <c r="G11975" s="492"/>
      <c r="H11975" s="199"/>
      <c r="I11975" s="199"/>
    </row>
    <row r="11976" spans="2:9" x14ac:dyDescent="0.3">
      <c r="B11976" s="285"/>
      <c r="C11976" s="492"/>
      <c r="D11976" s="492"/>
      <c r="E11976" s="492"/>
      <c r="F11976" s="492"/>
      <c r="G11976" s="492"/>
      <c r="H11976" s="199"/>
      <c r="I11976" s="199"/>
    </row>
    <row r="11977" spans="2:9" x14ac:dyDescent="0.3">
      <c r="B11977" s="285"/>
      <c r="C11977" s="492"/>
      <c r="D11977" s="492"/>
      <c r="E11977" s="492"/>
      <c r="F11977" s="492"/>
      <c r="G11977" s="492"/>
      <c r="H11977" s="199"/>
      <c r="I11977" s="199"/>
    </row>
    <row r="11978" spans="2:9" x14ac:dyDescent="0.3">
      <c r="B11978" s="285"/>
      <c r="C11978" s="492"/>
      <c r="D11978" s="492"/>
      <c r="E11978" s="492"/>
      <c r="F11978" s="492"/>
      <c r="G11978" s="492"/>
      <c r="H11978" s="199"/>
      <c r="I11978" s="199"/>
    </row>
    <row r="11979" spans="2:9" x14ac:dyDescent="0.3">
      <c r="B11979" s="285"/>
      <c r="C11979" s="492"/>
      <c r="D11979" s="492"/>
      <c r="E11979" s="492"/>
      <c r="F11979" s="492"/>
      <c r="G11979" s="492"/>
      <c r="H11979" s="199"/>
      <c r="I11979" s="199"/>
    </row>
    <row r="11980" spans="2:9" x14ac:dyDescent="0.3">
      <c r="B11980" s="285"/>
      <c r="C11980" s="492"/>
      <c r="D11980" s="492"/>
      <c r="E11980" s="492"/>
      <c r="F11980" s="492"/>
      <c r="G11980" s="492"/>
      <c r="H11980" s="199"/>
      <c r="I11980" s="199"/>
    </row>
    <row r="11981" spans="2:9" x14ac:dyDescent="0.3">
      <c r="B11981" s="285"/>
      <c r="C11981" s="492"/>
      <c r="D11981" s="492"/>
      <c r="E11981" s="492"/>
      <c r="F11981" s="492"/>
      <c r="G11981" s="492"/>
      <c r="H11981" s="199"/>
      <c r="I11981" s="199"/>
    </row>
    <row r="11982" spans="2:9" x14ac:dyDescent="0.3">
      <c r="B11982" s="285"/>
      <c r="C11982" s="492"/>
      <c r="D11982" s="492"/>
      <c r="E11982" s="492"/>
      <c r="F11982" s="492"/>
      <c r="G11982" s="492"/>
      <c r="H11982" s="199"/>
      <c r="I11982" s="199"/>
    </row>
    <row r="11983" spans="2:9" x14ac:dyDescent="0.3">
      <c r="B11983" s="285"/>
      <c r="C11983" s="492"/>
      <c r="D11983" s="492"/>
      <c r="E11983" s="492"/>
      <c r="F11983" s="492"/>
      <c r="G11983" s="492"/>
      <c r="H11983" s="199"/>
      <c r="I11983" s="199"/>
    </row>
    <row r="11984" spans="2:9" x14ac:dyDescent="0.3">
      <c r="B11984" s="285"/>
      <c r="C11984" s="492"/>
      <c r="D11984" s="492"/>
      <c r="E11984" s="492"/>
      <c r="F11984" s="492"/>
      <c r="G11984" s="492"/>
      <c r="H11984" s="199"/>
      <c r="I11984" s="199"/>
    </row>
    <row r="11985" spans="2:9" x14ac:dyDescent="0.3">
      <c r="B11985" s="285"/>
      <c r="C11985" s="492"/>
      <c r="D11985" s="492"/>
      <c r="E11985" s="492"/>
      <c r="F11985" s="492"/>
      <c r="G11985" s="492"/>
      <c r="H11985" s="199"/>
      <c r="I11985" s="199"/>
    </row>
    <row r="11986" spans="2:9" x14ac:dyDescent="0.3">
      <c r="B11986" s="285"/>
      <c r="C11986" s="492"/>
      <c r="D11986" s="492"/>
      <c r="E11986" s="492"/>
      <c r="F11986" s="492"/>
      <c r="G11986" s="492"/>
      <c r="H11986" s="199"/>
      <c r="I11986" s="199"/>
    </row>
    <row r="11987" spans="2:9" x14ac:dyDescent="0.3">
      <c r="B11987" s="285"/>
      <c r="C11987" s="492"/>
      <c r="D11987" s="492"/>
      <c r="E11987" s="492"/>
      <c r="F11987" s="492"/>
      <c r="G11987" s="492"/>
      <c r="H11987" s="199"/>
      <c r="I11987" s="199"/>
    </row>
    <row r="11988" spans="2:9" x14ac:dyDescent="0.3">
      <c r="B11988" s="285"/>
      <c r="C11988" s="492"/>
      <c r="D11988" s="492"/>
      <c r="E11988" s="492"/>
      <c r="F11988" s="492"/>
      <c r="G11988" s="492"/>
      <c r="H11988" s="199"/>
      <c r="I11988" s="199"/>
    </row>
    <row r="11989" spans="2:9" x14ac:dyDescent="0.3">
      <c r="B11989" s="285"/>
      <c r="C11989" s="492"/>
      <c r="D11989" s="492"/>
      <c r="E11989" s="492"/>
      <c r="F11989" s="492"/>
      <c r="G11989" s="492"/>
      <c r="H11989" s="199"/>
      <c r="I11989" s="199"/>
    </row>
    <row r="11990" spans="2:9" x14ac:dyDescent="0.3">
      <c r="B11990" s="285"/>
      <c r="C11990" s="492"/>
      <c r="D11990" s="492"/>
      <c r="E11990" s="492"/>
      <c r="F11990" s="492"/>
      <c r="G11990" s="492"/>
      <c r="H11990" s="199"/>
      <c r="I11990" s="199"/>
    </row>
    <row r="11991" spans="2:9" x14ac:dyDescent="0.3">
      <c r="B11991" s="285"/>
      <c r="C11991" s="492"/>
      <c r="D11991" s="492"/>
      <c r="E11991" s="492"/>
      <c r="F11991" s="492"/>
      <c r="G11991" s="492"/>
      <c r="H11991" s="199"/>
      <c r="I11991" s="199"/>
    </row>
    <row r="11992" spans="2:9" x14ac:dyDescent="0.3">
      <c r="B11992" s="285"/>
      <c r="C11992" s="492"/>
      <c r="D11992" s="492"/>
      <c r="E11992" s="492"/>
      <c r="F11992" s="492"/>
      <c r="G11992" s="492"/>
      <c r="H11992" s="199"/>
      <c r="I11992" s="199"/>
    </row>
    <row r="11993" spans="2:9" x14ac:dyDescent="0.3">
      <c r="B11993" s="285"/>
      <c r="C11993" s="492"/>
      <c r="D11993" s="492"/>
      <c r="E11993" s="492"/>
      <c r="F11993" s="492"/>
      <c r="G11993" s="492"/>
      <c r="H11993" s="199"/>
      <c r="I11993" s="199"/>
    </row>
    <row r="11994" spans="2:9" x14ac:dyDescent="0.3">
      <c r="B11994" s="285"/>
      <c r="C11994" s="492"/>
      <c r="D11994" s="492"/>
      <c r="E11994" s="492"/>
      <c r="F11994" s="492"/>
      <c r="G11994" s="492"/>
      <c r="H11994" s="199"/>
      <c r="I11994" s="199"/>
    </row>
    <row r="11995" spans="2:9" x14ac:dyDescent="0.3">
      <c r="B11995" s="285"/>
      <c r="C11995" s="492"/>
      <c r="D11995" s="492"/>
      <c r="E11995" s="492"/>
      <c r="F11995" s="492"/>
      <c r="G11995" s="492"/>
      <c r="H11995" s="199"/>
      <c r="I11995" s="199"/>
    </row>
    <row r="11996" spans="2:9" x14ac:dyDescent="0.3">
      <c r="B11996" s="285"/>
      <c r="C11996" s="492"/>
      <c r="D11996" s="492"/>
      <c r="E11996" s="492"/>
      <c r="F11996" s="492"/>
      <c r="G11996" s="492"/>
      <c r="H11996" s="199"/>
      <c r="I11996" s="199"/>
    </row>
    <row r="11997" spans="2:9" x14ac:dyDescent="0.3">
      <c r="B11997" s="285"/>
      <c r="C11997" s="492"/>
      <c r="D11997" s="492"/>
      <c r="E11997" s="492"/>
      <c r="F11997" s="492"/>
      <c r="G11997" s="492"/>
      <c r="H11997" s="199"/>
      <c r="I11997" s="199"/>
    </row>
    <row r="11998" spans="2:9" x14ac:dyDescent="0.3">
      <c r="B11998" s="285"/>
      <c r="C11998" s="492"/>
      <c r="D11998" s="492"/>
      <c r="E11998" s="492"/>
      <c r="F11998" s="492"/>
      <c r="G11998" s="492"/>
      <c r="H11998" s="199"/>
      <c r="I11998" s="199"/>
    </row>
    <row r="11999" spans="2:9" x14ac:dyDescent="0.3">
      <c r="B11999" s="285"/>
      <c r="C11999" s="492"/>
      <c r="D11999" s="492"/>
      <c r="E11999" s="492"/>
      <c r="F11999" s="492"/>
      <c r="G11999" s="492"/>
      <c r="H11999" s="199"/>
      <c r="I11999" s="199"/>
    </row>
    <row r="12000" spans="2:9" x14ac:dyDescent="0.3">
      <c r="B12000" s="285"/>
      <c r="C12000" s="492"/>
      <c r="D12000" s="492"/>
      <c r="E12000" s="492"/>
      <c r="F12000" s="492"/>
      <c r="G12000" s="492"/>
      <c r="H12000" s="199"/>
      <c r="I12000" s="199"/>
    </row>
    <row r="12001" spans="2:9" x14ac:dyDescent="0.3">
      <c r="B12001" s="285"/>
      <c r="C12001" s="492"/>
      <c r="D12001" s="492"/>
      <c r="E12001" s="492"/>
      <c r="F12001" s="492"/>
      <c r="G12001" s="492"/>
      <c r="H12001" s="199"/>
      <c r="I12001" s="199"/>
    </row>
    <row r="12002" spans="2:9" x14ac:dyDescent="0.3">
      <c r="B12002" s="285"/>
      <c r="C12002" s="492"/>
      <c r="D12002" s="492"/>
      <c r="E12002" s="492"/>
      <c r="F12002" s="492"/>
      <c r="G12002" s="492"/>
      <c r="H12002" s="199"/>
      <c r="I12002" s="199"/>
    </row>
    <row r="12003" spans="2:9" x14ac:dyDescent="0.3">
      <c r="B12003" s="285"/>
      <c r="C12003" s="492"/>
      <c r="D12003" s="492"/>
      <c r="E12003" s="492"/>
      <c r="F12003" s="492"/>
      <c r="G12003" s="492"/>
      <c r="H12003" s="199"/>
      <c r="I12003" s="199"/>
    </row>
    <row r="12004" spans="2:9" x14ac:dyDescent="0.3">
      <c r="B12004" s="285"/>
      <c r="C12004" s="492"/>
      <c r="D12004" s="492"/>
      <c r="E12004" s="492"/>
      <c r="F12004" s="492"/>
      <c r="G12004" s="492"/>
      <c r="H12004" s="199"/>
      <c r="I12004" s="199"/>
    </row>
    <row r="12005" spans="2:9" x14ac:dyDescent="0.3">
      <c r="B12005" s="285"/>
      <c r="C12005" s="492"/>
      <c r="D12005" s="492"/>
      <c r="E12005" s="492"/>
      <c r="F12005" s="492"/>
      <c r="G12005" s="492"/>
      <c r="H12005" s="199"/>
      <c r="I12005" s="199"/>
    </row>
    <row r="12006" spans="2:9" x14ac:dyDescent="0.3">
      <c r="B12006" s="285"/>
      <c r="C12006" s="492"/>
      <c r="D12006" s="492"/>
      <c r="E12006" s="492"/>
      <c r="F12006" s="492"/>
      <c r="G12006" s="492"/>
      <c r="H12006" s="199"/>
      <c r="I12006" s="199"/>
    </row>
    <row r="12007" spans="2:9" x14ac:dyDescent="0.3">
      <c r="B12007" s="285"/>
      <c r="C12007" s="492"/>
      <c r="D12007" s="492"/>
      <c r="E12007" s="492"/>
      <c r="F12007" s="492"/>
      <c r="G12007" s="492"/>
      <c r="H12007" s="199"/>
      <c r="I12007" s="199"/>
    </row>
    <row r="12008" spans="2:9" x14ac:dyDescent="0.3">
      <c r="B12008" s="285"/>
      <c r="C12008" s="492"/>
      <c r="D12008" s="492"/>
      <c r="E12008" s="492"/>
      <c r="F12008" s="492"/>
      <c r="G12008" s="492"/>
      <c r="H12008" s="199"/>
      <c r="I12008" s="199"/>
    </row>
    <row r="12009" spans="2:9" x14ac:dyDescent="0.3">
      <c r="B12009" s="285"/>
      <c r="C12009" s="492"/>
      <c r="D12009" s="492"/>
      <c r="E12009" s="492"/>
      <c r="F12009" s="492"/>
      <c r="G12009" s="492"/>
      <c r="H12009" s="199"/>
      <c r="I12009" s="199"/>
    </row>
    <row r="12010" spans="2:9" x14ac:dyDescent="0.3">
      <c r="B12010" s="285"/>
      <c r="C12010" s="492"/>
      <c r="D12010" s="492"/>
      <c r="E12010" s="492"/>
      <c r="F12010" s="492"/>
      <c r="G12010" s="492"/>
      <c r="H12010" s="199"/>
      <c r="I12010" s="199"/>
    </row>
    <row r="12011" spans="2:9" x14ac:dyDescent="0.3">
      <c r="B12011" s="285"/>
      <c r="C12011" s="492"/>
      <c r="D12011" s="492"/>
      <c r="E12011" s="492"/>
      <c r="F12011" s="492"/>
      <c r="G12011" s="492"/>
      <c r="H12011" s="199"/>
      <c r="I12011" s="199"/>
    </row>
    <row r="12012" spans="2:9" x14ac:dyDescent="0.3">
      <c r="B12012" s="285"/>
      <c r="C12012" s="492"/>
      <c r="D12012" s="492"/>
      <c r="E12012" s="492"/>
      <c r="F12012" s="492"/>
      <c r="G12012" s="492"/>
      <c r="H12012" s="199"/>
      <c r="I12012" s="199"/>
    </row>
    <row r="12013" spans="2:9" x14ac:dyDescent="0.3">
      <c r="B12013" s="285"/>
      <c r="C12013" s="492"/>
      <c r="D12013" s="492"/>
      <c r="E12013" s="492"/>
      <c r="F12013" s="492"/>
      <c r="G12013" s="492"/>
      <c r="H12013" s="199"/>
      <c r="I12013" s="199"/>
    </row>
    <row r="12014" spans="2:9" x14ac:dyDescent="0.3">
      <c r="B12014" s="285"/>
      <c r="C12014" s="492"/>
      <c r="D12014" s="492"/>
      <c r="E12014" s="492"/>
      <c r="F12014" s="492"/>
      <c r="G12014" s="492"/>
      <c r="H12014" s="199"/>
      <c r="I12014" s="199"/>
    </row>
    <row r="12015" spans="2:9" x14ac:dyDescent="0.3">
      <c r="B12015" s="285"/>
      <c r="C12015" s="492"/>
      <c r="D12015" s="492"/>
      <c r="E12015" s="492"/>
      <c r="F12015" s="492"/>
      <c r="G12015" s="492"/>
      <c r="H12015" s="199"/>
      <c r="I12015" s="199"/>
    </row>
    <row r="12016" spans="2:9" x14ac:dyDescent="0.3">
      <c r="B12016" s="285"/>
      <c r="C12016" s="492"/>
      <c r="D12016" s="492"/>
      <c r="E12016" s="492"/>
      <c r="F12016" s="492"/>
      <c r="G12016" s="492"/>
      <c r="H12016" s="199"/>
      <c r="I12016" s="199"/>
    </row>
    <row r="12017" spans="2:9" x14ac:dyDescent="0.3">
      <c r="B12017" s="285"/>
      <c r="C12017" s="492"/>
      <c r="D12017" s="492"/>
      <c r="E12017" s="492"/>
      <c r="F12017" s="492"/>
      <c r="G12017" s="492"/>
      <c r="H12017" s="199"/>
      <c r="I12017" s="199"/>
    </row>
    <row r="12018" spans="2:9" x14ac:dyDescent="0.3">
      <c r="B12018" s="285"/>
      <c r="C12018" s="492"/>
      <c r="D12018" s="492"/>
      <c r="E12018" s="492"/>
      <c r="F12018" s="492"/>
      <c r="G12018" s="492"/>
      <c r="H12018" s="199"/>
      <c r="I12018" s="199"/>
    </row>
    <row r="12019" spans="2:9" x14ac:dyDescent="0.3">
      <c r="B12019" s="285"/>
      <c r="C12019" s="492"/>
      <c r="D12019" s="492"/>
      <c r="E12019" s="492"/>
      <c r="F12019" s="492"/>
      <c r="G12019" s="492"/>
      <c r="H12019" s="199"/>
      <c r="I12019" s="199"/>
    </row>
    <row r="12020" spans="2:9" x14ac:dyDescent="0.3">
      <c r="B12020" s="285"/>
      <c r="C12020" s="492"/>
      <c r="D12020" s="492"/>
      <c r="E12020" s="492"/>
      <c r="F12020" s="492"/>
      <c r="G12020" s="492"/>
      <c r="H12020" s="199"/>
      <c r="I12020" s="199"/>
    </row>
    <row r="12021" spans="2:9" x14ac:dyDescent="0.3">
      <c r="B12021" s="285"/>
      <c r="C12021" s="492"/>
      <c r="D12021" s="492"/>
      <c r="E12021" s="492"/>
      <c r="F12021" s="492"/>
      <c r="G12021" s="492"/>
      <c r="H12021" s="199"/>
      <c r="I12021" s="199"/>
    </row>
    <row r="12022" spans="2:9" x14ac:dyDescent="0.3">
      <c r="B12022" s="285"/>
      <c r="C12022" s="492"/>
      <c r="D12022" s="492"/>
      <c r="E12022" s="492"/>
      <c r="F12022" s="492"/>
      <c r="G12022" s="492"/>
      <c r="H12022" s="199"/>
      <c r="I12022" s="199"/>
    </row>
    <row r="12023" spans="2:9" x14ac:dyDescent="0.3">
      <c r="B12023" s="285"/>
      <c r="C12023" s="492"/>
      <c r="D12023" s="492"/>
      <c r="E12023" s="492"/>
      <c r="F12023" s="492"/>
      <c r="G12023" s="492"/>
      <c r="H12023" s="199"/>
      <c r="I12023" s="199"/>
    </row>
    <row r="12024" spans="2:9" x14ac:dyDescent="0.3">
      <c r="B12024" s="285"/>
      <c r="C12024" s="492"/>
      <c r="D12024" s="492"/>
      <c r="E12024" s="492"/>
      <c r="F12024" s="492"/>
      <c r="G12024" s="492"/>
      <c r="H12024" s="199"/>
      <c r="I12024" s="199"/>
    </row>
    <row r="12025" spans="2:9" x14ac:dyDescent="0.3">
      <c r="B12025" s="285"/>
      <c r="C12025" s="492"/>
      <c r="D12025" s="492"/>
      <c r="E12025" s="492"/>
      <c r="F12025" s="492"/>
      <c r="G12025" s="492"/>
      <c r="H12025" s="199"/>
      <c r="I12025" s="199"/>
    </row>
    <row r="12026" spans="2:9" x14ac:dyDescent="0.3">
      <c r="B12026" s="285"/>
      <c r="C12026" s="492"/>
      <c r="D12026" s="492"/>
      <c r="E12026" s="492"/>
      <c r="F12026" s="492"/>
      <c r="G12026" s="492"/>
      <c r="H12026" s="199"/>
      <c r="I12026" s="199"/>
    </row>
    <row r="12027" spans="2:9" x14ac:dyDescent="0.3">
      <c r="B12027" s="285"/>
      <c r="C12027" s="492"/>
      <c r="D12027" s="492"/>
      <c r="E12027" s="492"/>
      <c r="F12027" s="492"/>
      <c r="G12027" s="492"/>
      <c r="H12027" s="199"/>
      <c r="I12027" s="199"/>
    </row>
    <row r="12028" spans="2:9" x14ac:dyDescent="0.3">
      <c r="B12028" s="285"/>
      <c r="C12028" s="492"/>
      <c r="D12028" s="492"/>
      <c r="E12028" s="492"/>
      <c r="F12028" s="492"/>
      <c r="G12028" s="492"/>
      <c r="H12028" s="199"/>
      <c r="I12028" s="199"/>
    </row>
    <row r="12029" spans="2:9" x14ac:dyDescent="0.3">
      <c r="B12029" s="285"/>
      <c r="C12029" s="492"/>
      <c r="D12029" s="492"/>
      <c r="E12029" s="492"/>
      <c r="F12029" s="492"/>
      <c r="G12029" s="492"/>
      <c r="H12029" s="199"/>
      <c r="I12029" s="199"/>
    </row>
    <row r="12030" spans="2:9" x14ac:dyDescent="0.3">
      <c r="B12030" s="285"/>
      <c r="C12030" s="492"/>
      <c r="D12030" s="492"/>
      <c r="E12030" s="492"/>
      <c r="F12030" s="492"/>
      <c r="G12030" s="492"/>
      <c r="H12030" s="199"/>
      <c r="I12030" s="199"/>
    </row>
    <row r="12031" spans="2:9" x14ac:dyDescent="0.3">
      <c r="B12031" s="285"/>
      <c r="C12031" s="492"/>
      <c r="D12031" s="492"/>
      <c r="E12031" s="492"/>
      <c r="F12031" s="492"/>
      <c r="G12031" s="492"/>
      <c r="H12031" s="199"/>
      <c r="I12031" s="199"/>
    </row>
    <row r="12032" spans="2:9" x14ac:dyDescent="0.3">
      <c r="B12032" s="285"/>
      <c r="C12032" s="492"/>
      <c r="D12032" s="492"/>
      <c r="E12032" s="492"/>
      <c r="F12032" s="492"/>
      <c r="G12032" s="492"/>
      <c r="H12032" s="199"/>
      <c r="I12032" s="199"/>
    </row>
    <row r="12033" spans="2:9" x14ac:dyDescent="0.3">
      <c r="B12033" s="285"/>
      <c r="C12033" s="492"/>
      <c r="D12033" s="492"/>
      <c r="E12033" s="492"/>
      <c r="F12033" s="492"/>
      <c r="G12033" s="492"/>
      <c r="H12033" s="199"/>
      <c r="I12033" s="199"/>
    </row>
    <row r="12034" spans="2:9" x14ac:dyDescent="0.3">
      <c r="B12034" s="285"/>
      <c r="C12034" s="492"/>
      <c r="D12034" s="492"/>
      <c r="E12034" s="492"/>
      <c r="F12034" s="492"/>
      <c r="G12034" s="492"/>
      <c r="H12034" s="199"/>
      <c r="I12034" s="199"/>
    </row>
    <row r="12035" spans="2:9" x14ac:dyDescent="0.3">
      <c r="B12035" s="285"/>
      <c r="C12035" s="492"/>
      <c r="D12035" s="492"/>
      <c r="E12035" s="492"/>
      <c r="F12035" s="492"/>
      <c r="G12035" s="492"/>
      <c r="H12035" s="199"/>
      <c r="I12035" s="199"/>
    </row>
    <row r="12036" spans="2:9" x14ac:dyDescent="0.3">
      <c r="B12036" s="285"/>
      <c r="C12036" s="492"/>
      <c r="D12036" s="492"/>
      <c r="E12036" s="492"/>
      <c r="F12036" s="492"/>
      <c r="G12036" s="492"/>
      <c r="H12036" s="199"/>
      <c r="I12036" s="199"/>
    </row>
    <row r="12037" spans="2:9" x14ac:dyDescent="0.3">
      <c r="B12037" s="285"/>
      <c r="C12037" s="492"/>
      <c r="D12037" s="492"/>
      <c r="E12037" s="492"/>
      <c r="F12037" s="492"/>
      <c r="G12037" s="492"/>
      <c r="H12037" s="199"/>
      <c r="I12037" s="199"/>
    </row>
    <row r="12038" spans="2:9" x14ac:dyDescent="0.3">
      <c r="B12038" s="285"/>
      <c r="C12038" s="492"/>
      <c r="D12038" s="492"/>
      <c r="E12038" s="492"/>
      <c r="F12038" s="492"/>
      <c r="G12038" s="492"/>
      <c r="H12038" s="199"/>
      <c r="I12038" s="199"/>
    </row>
    <row r="12039" spans="2:9" x14ac:dyDescent="0.3">
      <c r="B12039" s="285"/>
      <c r="C12039" s="492"/>
      <c r="D12039" s="492"/>
      <c r="E12039" s="492"/>
      <c r="F12039" s="492"/>
      <c r="G12039" s="492"/>
      <c r="H12039" s="199"/>
      <c r="I12039" s="199"/>
    </row>
    <row r="12040" spans="2:9" x14ac:dyDescent="0.3">
      <c r="B12040" s="285"/>
      <c r="C12040" s="492"/>
      <c r="D12040" s="492"/>
      <c r="E12040" s="492"/>
      <c r="F12040" s="492"/>
      <c r="G12040" s="492"/>
      <c r="H12040" s="199"/>
      <c r="I12040" s="199"/>
    </row>
    <row r="12041" spans="2:9" x14ac:dyDescent="0.3">
      <c r="B12041" s="285"/>
      <c r="C12041" s="492"/>
      <c r="D12041" s="492"/>
      <c r="E12041" s="492"/>
      <c r="F12041" s="492"/>
      <c r="G12041" s="492"/>
      <c r="H12041" s="199"/>
      <c r="I12041" s="199"/>
    </row>
    <row r="12042" spans="2:9" x14ac:dyDescent="0.3">
      <c r="B12042" s="285"/>
      <c r="C12042" s="492"/>
      <c r="D12042" s="492"/>
      <c r="E12042" s="492"/>
      <c r="F12042" s="492"/>
      <c r="G12042" s="492"/>
      <c r="H12042" s="199"/>
      <c r="I12042" s="199"/>
    </row>
    <row r="12043" spans="2:9" x14ac:dyDescent="0.3">
      <c r="B12043" s="285"/>
      <c r="C12043" s="492"/>
      <c r="D12043" s="492"/>
      <c r="E12043" s="492"/>
      <c r="F12043" s="492"/>
      <c r="G12043" s="492"/>
      <c r="H12043" s="199"/>
      <c r="I12043" s="199"/>
    </row>
    <row r="12044" spans="2:9" x14ac:dyDescent="0.3">
      <c r="B12044" s="285"/>
      <c r="C12044" s="492"/>
      <c r="D12044" s="492"/>
      <c r="E12044" s="492"/>
      <c r="F12044" s="492"/>
      <c r="G12044" s="492"/>
      <c r="H12044" s="199"/>
      <c r="I12044" s="199"/>
    </row>
    <row r="12045" spans="2:9" x14ac:dyDescent="0.3">
      <c r="B12045" s="285"/>
      <c r="C12045" s="492"/>
      <c r="D12045" s="492"/>
      <c r="E12045" s="492"/>
      <c r="F12045" s="492"/>
      <c r="G12045" s="492"/>
      <c r="H12045" s="199"/>
      <c r="I12045" s="199"/>
    </row>
    <row r="12046" spans="2:9" x14ac:dyDescent="0.3">
      <c r="B12046" s="285"/>
      <c r="C12046" s="492"/>
      <c r="D12046" s="492"/>
      <c r="E12046" s="492"/>
      <c r="F12046" s="492"/>
      <c r="G12046" s="492"/>
      <c r="H12046" s="199"/>
      <c r="I12046" s="199"/>
    </row>
    <row r="12047" spans="2:9" x14ac:dyDescent="0.3">
      <c r="B12047" s="285"/>
      <c r="C12047" s="492"/>
      <c r="D12047" s="492"/>
      <c r="E12047" s="492"/>
      <c r="F12047" s="492"/>
      <c r="G12047" s="492"/>
      <c r="H12047" s="199"/>
      <c r="I12047" s="199"/>
    </row>
    <row r="12048" spans="2:9" x14ac:dyDescent="0.3">
      <c r="B12048" s="285"/>
      <c r="C12048" s="492"/>
      <c r="D12048" s="492"/>
      <c r="E12048" s="492"/>
      <c r="F12048" s="492"/>
      <c r="G12048" s="492"/>
      <c r="H12048" s="199"/>
      <c r="I12048" s="199"/>
    </row>
    <row r="12049" spans="2:9" x14ac:dyDescent="0.3">
      <c r="B12049" s="285"/>
      <c r="C12049" s="492"/>
      <c r="D12049" s="492"/>
      <c r="E12049" s="492"/>
      <c r="F12049" s="492"/>
      <c r="G12049" s="492"/>
      <c r="H12049" s="199"/>
      <c r="I12049" s="199"/>
    </row>
    <row r="12050" spans="2:9" x14ac:dyDescent="0.3">
      <c r="B12050" s="285"/>
      <c r="C12050" s="492"/>
      <c r="D12050" s="492"/>
      <c r="E12050" s="492"/>
      <c r="F12050" s="492"/>
      <c r="G12050" s="492"/>
      <c r="H12050" s="199"/>
      <c r="I12050" s="199"/>
    </row>
    <row r="12051" spans="2:9" x14ac:dyDescent="0.3">
      <c r="B12051" s="285"/>
      <c r="C12051" s="492"/>
      <c r="D12051" s="492"/>
      <c r="E12051" s="492"/>
      <c r="F12051" s="492"/>
      <c r="G12051" s="492"/>
      <c r="H12051" s="199"/>
      <c r="I12051" s="199"/>
    </row>
    <row r="12052" spans="2:9" x14ac:dyDescent="0.3">
      <c r="B12052" s="285"/>
      <c r="C12052" s="492"/>
      <c r="D12052" s="492"/>
      <c r="E12052" s="492"/>
      <c r="F12052" s="492"/>
      <c r="G12052" s="492"/>
      <c r="H12052" s="199"/>
      <c r="I12052" s="199"/>
    </row>
    <row r="12053" spans="2:9" x14ac:dyDescent="0.3">
      <c r="B12053" s="285"/>
      <c r="C12053" s="492"/>
      <c r="D12053" s="492"/>
      <c r="E12053" s="492"/>
      <c r="F12053" s="492"/>
      <c r="G12053" s="492"/>
      <c r="H12053" s="199"/>
      <c r="I12053" s="199"/>
    </row>
    <row r="12054" spans="2:9" x14ac:dyDescent="0.3">
      <c r="B12054" s="285"/>
      <c r="C12054" s="492"/>
      <c r="D12054" s="492"/>
      <c r="E12054" s="492"/>
      <c r="F12054" s="492"/>
      <c r="G12054" s="492"/>
      <c r="H12054" s="199"/>
      <c r="I12054" s="199"/>
    </row>
    <row r="12055" spans="2:9" x14ac:dyDescent="0.3">
      <c r="B12055" s="285"/>
      <c r="C12055" s="492"/>
      <c r="D12055" s="492"/>
      <c r="E12055" s="492"/>
      <c r="F12055" s="492"/>
      <c r="G12055" s="492"/>
      <c r="H12055" s="199"/>
      <c r="I12055" s="199"/>
    </row>
    <row r="12056" spans="2:9" x14ac:dyDescent="0.3">
      <c r="B12056" s="285"/>
      <c r="C12056" s="492"/>
      <c r="D12056" s="492"/>
      <c r="E12056" s="492"/>
      <c r="F12056" s="492"/>
      <c r="G12056" s="492"/>
      <c r="H12056" s="199"/>
      <c r="I12056" s="199"/>
    </row>
    <row r="12057" spans="2:9" x14ac:dyDescent="0.3">
      <c r="B12057" s="285"/>
      <c r="C12057" s="492"/>
      <c r="D12057" s="492"/>
      <c r="E12057" s="492"/>
      <c r="F12057" s="492"/>
      <c r="G12057" s="492"/>
      <c r="H12057" s="199"/>
      <c r="I12057" s="199"/>
    </row>
    <row r="12058" spans="2:9" x14ac:dyDescent="0.3">
      <c r="B12058" s="285"/>
      <c r="C12058" s="492"/>
      <c r="D12058" s="492"/>
      <c r="E12058" s="492"/>
      <c r="F12058" s="492"/>
      <c r="G12058" s="492"/>
      <c r="H12058" s="199"/>
      <c r="I12058" s="199"/>
    </row>
    <row r="12059" spans="2:9" x14ac:dyDescent="0.3">
      <c r="B12059" s="285"/>
      <c r="C12059" s="492"/>
      <c r="D12059" s="492"/>
      <c r="E12059" s="492"/>
      <c r="F12059" s="492"/>
      <c r="G12059" s="492"/>
      <c r="H12059" s="199"/>
      <c r="I12059" s="199"/>
    </row>
    <row r="12060" spans="2:9" x14ac:dyDescent="0.3">
      <c r="B12060" s="285"/>
      <c r="C12060" s="492"/>
      <c r="D12060" s="492"/>
      <c r="E12060" s="492"/>
      <c r="F12060" s="492"/>
      <c r="G12060" s="492"/>
      <c r="H12060" s="199"/>
      <c r="I12060" s="199"/>
    </row>
    <row r="12061" spans="2:9" x14ac:dyDescent="0.3">
      <c r="B12061" s="285"/>
      <c r="C12061" s="492"/>
      <c r="D12061" s="492"/>
      <c r="E12061" s="492"/>
      <c r="F12061" s="492"/>
      <c r="G12061" s="492"/>
      <c r="H12061" s="199"/>
      <c r="I12061" s="199"/>
    </row>
    <row r="12062" spans="2:9" x14ac:dyDescent="0.3">
      <c r="B12062" s="285"/>
      <c r="C12062" s="492"/>
      <c r="D12062" s="492"/>
      <c r="E12062" s="492"/>
      <c r="F12062" s="492"/>
      <c r="G12062" s="492"/>
      <c r="H12062" s="199"/>
      <c r="I12062" s="199"/>
    </row>
    <row r="12063" spans="2:9" x14ac:dyDescent="0.3">
      <c r="B12063" s="285"/>
      <c r="C12063" s="492"/>
      <c r="D12063" s="492"/>
      <c r="E12063" s="492"/>
      <c r="F12063" s="492"/>
      <c r="G12063" s="492"/>
      <c r="H12063" s="199"/>
      <c r="I12063" s="199"/>
    </row>
    <row r="12064" spans="2:9" x14ac:dyDescent="0.3">
      <c r="B12064" s="285"/>
      <c r="C12064" s="492"/>
      <c r="D12064" s="492"/>
      <c r="E12064" s="492"/>
      <c r="F12064" s="492"/>
      <c r="G12064" s="492"/>
      <c r="H12064" s="199"/>
      <c r="I12064" s="199"/>
    </row>
    <row r="12065" spans="2:9" x14ac:dyDescent="0.3">
      <c r="B12065" s="285"/>
      <c r="C12065" s="492"/>
      <c r="D12065" s="492"/>
      <c r="E12065" s="492"/>
      <c r="F12065" s="492"/>
      <c r="G12065" s="492"/>
      <c r="H12065" s="199"/>
      <c r="I12065" s="199"/>
    </row>
    <row r="12066" spans="2:9" x14ac:dyDescent="0.3">
      <c r="B12066" s="285"/>
      <c r="C12066" s="492"/>
      <c r="D12066" s="492"/>
      <c r="E12066" s="492"/>
      <c r="F12066" s="492"/>
      <c r="G12066" s="492"/>
      <c r="H12066" s="199"/>
      <c r="I12066" s="199"/>
    </row>
    <row r="12067" spans="2:9" x14ac:dyDescent="0.3">
      <c r="B12067" s="285"/>
      <c r="C12067" s="492"/>
      <c r="D12067" s="492"/>
      <c r="E12067" s="492"/>
      <c r="F12067" s="492"/>
      <c r="G12067" s="492"/>
      <c r="H12067" s="199"/>
      <c r="I12067" s="199"/>
    </row>
    <row r="12068" spans="2:9" x14ac:dyDescent="0.3">
      <c r="B12068" s="285"/>
      <c r="C12068" s="492"/>
      <c r="D12068" s="492"/>
      <c r="E12068" s="492"/>
      <c r="F12068" s="492"/>
      <c r="G12068" s="492"/>
      <c r="H12068" s="199"/>
      <c r="I12068" s="199"/>
    </row>
    <row r="12069" spans="2:9" x14ac:dyDescent="0.3">
      <c r="B12069" s="285"/>
      <c r="C12069" s="492"/>
      <c r="D12069" s="492"/>
      <c r="E12069" s="492"/>
      <c r="F12069" s="492"/>
      <c r="G12069" s="492"/>
      <c r="H12069" s="199"/>
      <c r="I12069" s="199"/>
    </row>
    <row r="12070" spans="2:9" x14ac:dyDescent="0.3">
      <c r="B12070" s="285"/>
      <c r="C12070" s="492"/>
      <c r="D12070" s="492"/>
      <c r="E12070" s="492"/>
      <c r="F12070" s="492"/>
      <c r="G12070" s="492"/>
      <c r="H12070" s="199"/>
      <c r="I12070" s="199"/>
    </row>
    <row r="12071" spans="2:9" x14ac:dyDescent="0.3">
      <c r="B12071" s="285"/>
      <c r="C12071" s="492"/>
      <c r="D12071" s="492"/>
      <c r="E12071" s="492"/>
      <c r="F12071" s="492"/>
      <c r="G12071" s="492"/>
      <c r="H12071" s="199"/>
      <c r="I12071" s="199"/>
    </row>
    <row r="12072" spans="2:9" x14ac:dyDescent="0.3">
      <c r="B12072" s="285"/>
      <c r="C12072" s="492"/>
      <c r="D12072" s="492"/>
      <c r="E12072" s="492"/>
      <c r="F12072" s="492"/>
      <c r="G12072" s="492"/>
      <c r="H12072" s="199"/>
      <c r="I12072" s="199"/>
    </row>
    <row r="12073" spans="2:9" x14ac:dyDescent="0.3">
      <c r="B12073" s="285"/>
      <c r="C12073" s="492"/>
      <c r="D12073" s="492"/>
      <c r="E12073" s="492"/>
      <c r="F12073" s="492"/>
      <c r="G12073" s="492"/>
      <c r="H12073" s="199"/>
      <c r="I12073" s="199"/>
    </row>
    <row r="12074" spans="2:9" x14ac:dyDescent="0.3">
      <c r="B12074" s="285"/>
      <c r="C12074" s="492"/>
      <c r="D12074" s="492"/>
      <c r="E12074" s="492"/>
      <c r="F12074" s="492"/>
      <c r="G12074" s="492"/>
      <c r="H12074" s="199"/>
      <c r="I12074" s="199"/>
    </row>
    <row r="12075" spans="2:9" x14ac:dyDescent="0.3">
      <c r="B12075" s="285"/>
      <c r="C12075" s="492"/>
      <c r="D12075" s="492"/>
      <c r="E12075" s="492"/>
      <c r="F12075" s="492"/>
      <c r="G12075" s="492"/>
      <c r="H12075" s="199"/>
      <c r="I12075" s="199"/>
    </row>
    <row r="12076" spans="2:9" x14ac:dyDescent="0.3">
      <c r="B12076" s="285"/>
      <c r="C12076" s="492"/>
      <c r="D12076" s="492"/>
      <c r="E12076" s="492"/>
      <c r="F12076" s="492"/>
      <c r="G12076" s="492"/>
      <c r="H12076" s="199"/>
      <c r="I12076" s="199"/>
    </row>
    <row r="12077" spans="2:9" x14ac:dyDescent="0.3">
      <c r="B12077" s="285"/>
      <c r="C12077" s="492"/>
      <c r="D12077" s="492"/>
      <c r="E12077" s="492"/>
      <c r="F12077" s="492"/>
      <c r="G12077" s="492"/>
      <c r="H12077" s="199"/>
      <c r="I12077" s="199"/>
    </row>
    <row r="12078" spans="2:9" x14ac:dyDescent="0.3">
      <c r="B12078" s="285"/>
      <c r="C12078" s="492"/>
      <c r="D12078" s="492"/>
      <c r="E12078" s="492"/>
      <c r="F12078" s="492"/>
      <c r="G12078" s="492"/>
      <c r="H12078" s="199"/>
      <c r="I12078" s="199"/>
    </row>
    <row r="12079" spans="2:9" x14ac:dyDescent="0.3">
      <c r="B12079" s="285"/>
      <c r="C12079" s="492"/>
      <c r="D12079" s="492"/>
      <c r="E12079" s="492"/>
      <c r="F12079" s="492"/>
      <c r="G12079" s="492"/>
      <c r="H12079" s="199"/>
      <c r="I12079" s="199"/>
    </row>
    <row r="12080" spans="2:9" x14ac:dyDescent="0.3">
      <c r="B12080" s="285"/>
      <c r="C12080" s="492"/>
      <c r="D12080" s="492"/>
      <c r="E12080" s="492"/>
      <c r="F12080" s="492"/>
      <c r="G12080" s="492"/>
      <c r="H12080" s="199"/>
      <c r="I12080" s="199"/>
    </row>
    <row r="12081" spans="2:9" x14ac:dyDescent="0.3">
      <c r="B12081" s="285"/>
      <c r="C12081" s="492"/>
      <c r="D12081" s="492"/>
      <c r="E12081" s="492"/>
      <c r="F12081" s="492"/>
      <c r="G12081" s="492"/>
      <c r="H12081" s="199"/>
      <c r="I12081" s="199"/>
    </row>
    <row r="12082" spans="2:9" x14ac:dyDescent="0.3">
      <c r="B12082" s="285"/>
      <c r="C12082" s="492"/>
      <c r="D12082" s="492"/>
      <c r="E12082" s="492"/>
      <c r="F12082" s="492"/>
      <c r="G12082" s="492"/>
      <c r="H12082" s="199"/>
      <c r="I12082" s="199"/>
    </row>
    <row r="12083" spans="2:9" x14ac:dyDescent="0.3">
      <c r="B12083" s="285"/>
      <c r="C12083" s="492"/>
      <c r="D12083" s="492"/>
      <c r="E12083" s="492"/>
      <c r="F12083" s="492"/>
      <c r="G12083" s="492"/>
      <c r="H12083" s="199"/>
      <c r="I12083" s="199"/>
    </row>
    <row r="12084" spans="2:9" x14ac:dyDescent="0.3">
      <c r="B12084" s="285"/>
      <c r="C12084" s="492"/>
      <c r="D12084" s="492"/>
      <c r="E12084" s="492"/>
      <c r="F12084" s="492"/>
      <c r="G12084" s="492"/>
      <c r="H12084" s="199"/>
      <c r="I12084" s="199"/>
    </row>
    <row r="12085" spans="2:9" x14ac:dyDescent="0.3">
      <c r="B12085" s="285"/>
      <c r="C12085" s="492"/>
      <c r="D12085" s="492"/>
      <c r="E12085" s="492"/>
      <c r="F12085" s="492"/>
      <c r="G12085" s="492"/>
      <c r="H12085" s="199"/>
      <c r="I12085" s="199"/>
    </row>
    <row r="12086" spans="2:9" x14ac:dyDescent="0.3">
      <c r="B12086" s="285"/>
      <c r="C12086" s="492"/>
      <c r="D12086" s="492"/>
      <c r="E12086" s="492"/>
      <c r="F12086" s="492"/>
      <c r="G12086" s="492"/>
      <c r="H12086" s="199"/>
      <c r="I12086" s="199"/>
    </row>
    <row r="12087" spans="2:9" x14ac:dyDescent="0.3">
      <c r="B12087" s="285"/>
      <c r="C12087" s="492"/>
      <c r="D12087" s="492"/>
      <c r="E12087" s="492"/>
      <c r="F12087" s="492"/>
      <c r="G12087" s="492"/>
      <c r="H12087" s="199"/>
      <c r="I12087" s="199"/>
    </row>
    <row r="12088" spans="2:9" x14ac:dyDescent="0.3">
      <c r="B12088" s="285"/>
      <c r="C12088" s="492"/>
      <c r="D12088" s="492"/>
      <c r="E12088" s="492"/>
      <c r="F12088" s="492"/>
      <c r="G12088" s="492"/>
      <c r="H12088" s="199"/>
      <c r="I12088" s="199"/>
    </row>
    <row r="12089" spans="2:9" x14ac:dyDescent="0.3">
      <c r="B12089" s="285"/>
      <c r="C12089" s="492"/>
      <c r="D12089" s="492"/>
      <c r="E12089" s="492"/>
      <c r="F12089" s="492"/>
      <c r="G12089" s="492"/>
      <c r="H12089" s="199"/>
      <c r="I12089" s="199"/>
    </row>
    <row r="12090" spans="2:9" x14ac:dyDescent="0.3">
      <c r="B12090" s="285"/>
      <c r="C12090" s="492"/>
      <c r="D12090" s="492"/>
      <c r="E12090" s="492"/>
      <c r="F12090" s="492"/>
      <c r="G12090" s="492"/>
      <c r="H12090" s="199"/>
      <c r="I12090" s="199"/>
    </row>
    <row r="12091" spans="2:9" x14ac:dyDescent="0.3">
      <c r="B12091" s="285"/>
      <c r="C12091" s="492"/>
      <c r="D12091" s="492"/>
      <c r="E12091" s="492"/>
      <c r="F12091" s="492"/>
      <c r="G12091" s="492"/>
      <c r="H12091" s="199"/>
      <c r="I12091" s="199"/>
    </row>
    <row r="12092" spans="2:9" x14ac:dyDescent="0.3">
      <c r="B12092" s="285"/>
      <c r="C12092" s="492"/>
      <c r="D12092" s="492"/>
      <c r="E12092" s="492"/>
      <c r="F12092" s="492"/>
      <c r="G12092" s="492"/>
      <c r="H12092" s="199"/>
      <c r="I12092" s="199"/>
    </row>
    <row r="12093" spans="2:9" x14ac:dyDescent="0.3">
      <c r="B12093" s="285"/>
      <c r="C12093" s="492"/>
      <c r="D12093" s="492"/>
      <c r="E12093" s="492"/>
      <c r="F12093" s="492"/>
      <c r="G12093" s="492"/>
      <c r="H12093" s="199"/>
      <c r="I12093" s="199"/>
    </row>
    <row r="12094" spans="2:9" x14ac:dyDescent="0.3">
      <c r="B12094" s="285"/>
      <c r="C12094" s="492"/>
      <c r="D12094" s="492"/>
      <c r="E12094" s="492"/>
      <c r="F12094" s="492"/>
      <c r="G12094" s="492"/>
      <c r="H12094" s="199"/>
      <c r="I12094" s="199"/>
    </row>
    <row r="12095" spans="2:9" x14ac:dyDescent="0.3">
      <c r="B12095" s="285"/>
      <c r="C12095" s="492"/>
      <c r="D12095" s="492"/>
      <c r="E12095" s="492"/>
      <c r="F12095" s="492"/>
      <c r="G12095" s="492"/>
      <c r="H12095" s="199"/>
      <c r="I12095" s="199"/>
    </row>
    <row r="12096" spans="2:9" x14ac:dyDescent="0.3">
      <c r="B12096" s="285"/>
      <c r="C12096" s="492"/>
      <c r="D12096" s="492"/>
      <c r="E12096" s="492"/>
      <c r="F12096" s="492"/>
      <c r="G12096" s="492"/>
      <c r="H12096" s="199"/>
      <c r="I12096" s="199"/>
    </row>
    <row r="12097" spans="2:9" x14ac:dyDescent="0.3">
      <c r="B12097" s="285"/>
      <c r="C12097" s="492"/>
      <c r="D12097" s="492"/>
      <c r="E12097" s="492"/>
      <c r="F12097" s="492"/>
      <c r="G12097" s="492"/>
      <c r="H12097" s="199"/>
      <c r="I12097" s="199"/>
    </row>
    <row r="12098" spans="2:9" x14ac:dyDescent="0.3">
      <c r="B12098" s="285"/>
      <c r="C12098" s="492"/>
      <c r="D12098" s="492"/>
      <c r="E12098" s="492"/>
      <c r="F12098" s="492"/>
      <c r="G12098" s="492"/>
      <c r="H12098" s="199"/>
      <c r="I12098" s="199"/>
    </row>
    <row r="12099" spans="2:9" x14ac:dyDescent="0.3">
      <c r="B12099" s="285"/>
      <c r="C12099" s="492"/>
      <c r="D12099" s="492"/>
      <c r="E12099" s="492"/>
      <c r="F12099" s="492"/>
      <c r="G12099" s="492"/>
      <c r="H12099" s="199"/>
      <c r="I12099" s="199"/>
    </row>
    <row r="12100" spans="2:9" x14ac:dyDescent="0.3">
      <c r="B12100" s="285"/>
      <c r="C12100" s="492"/>
      <c r="D12100" s="492"/>
      <c r="E12100" s="492"/>
      <c r="F12100" s="492"/>
      <c r="G12100" s="492"/>
      <c r="H12100" s="199"/>
      <c r="I12100" s="199"/>
    </row>
    <row r="12101" spans="2:9" x14ac:dyDescent="0.3">
      <c r="B12101" s="285"/>
      <c r="C12101" s="492"/>
      <c r="D12101" s="492"/>
      <c r="E12101" s="492"/>
      <c r="F12101" s="492"/>
      <c r="G12101" s="492"/>
      <c r="H12101" s="199"/>
      <c r="I12101" s="199"/>
    </row>
    <row r="12102" spans="2:9" x14ac:dyDescent="0.3">
      <c r="B12102" s="285"/>
      <c r="C12102" s="492"/>
      <c r="D12102" s="492"/>
      <c r="E12102" s="492"/>
      <c r="F12102" s="492"/>
      <c r="G12102" s="492"/>
      <c r="H12102" s="199"/>
      <c r="I12102" s="199"/>
    </row>
    <row r="12103" spans="2:9" x14ac:dyDescent="0.3">
      <c r="B12103" s="285"/>
      <c r="C12103" s="492"/>
      <c r="D12103" s="492"/>
      <c r="E12103" s="492"/>
      <c r="F12103" s="492"/>
      <c r="G12103" s="492"/>
      <c r="H12103" s="199"/>
      <c r="I12103" s="199"/>
    </row>
    <row r="12104" spans="2:9" x14ac:dyDescent="0.3">
      <c r="B12104" s="285"/>
      <c r="C12104" s="492"/>
      <c r="D12104" s="492"/>
      <c r="E12104" s="492"/>
      <c r="F12104" s="492"/>
      <c r="G12104" s="492"/>
      <c r="H12104" s="199"/>
      <c r="I12104" s="199"/>
    </row>
    <row r="12105" spans="2:9" x14ac:dyDescent="0.3">
      <c r="B12105" s="285"/>
      <c r="C12105" s="492"/>
      <c r="D12105" s="492"/>
      <c r="E12105" s="492"/>
      <c r="F12105" s="492"/>
      <c r="G12105" s="492"/>
      <c r="H12105" s="199"/>
      <c r="I12105" s="199"/>
    </row>
    <row r="12106" spans="2:9" x14ac:dyDescent="0.3">
      <c r="B12106" s="285"/>
      <c r="C12106" s="492"/>
      <c r="D12106" s="492"/>
      <c r="E12106" s="492"/>
      <c r="F12106" s="492"/>
      <c r="G12106" s="492"/>
      <c r="H12106" s="199"/>
      <c r="I12106" s="199"/>
    </row>
    <row r="12107" spans="2:9" x14ac:dyDescent="0.3">
      <c r="B12107" s="285"/>
      <c r="C12107" s="492"/>
      <c r="D12107" s="492"/>
      <c r="E12107" s="492"/>
      <c r="F12107" s="492"/>
      <c r="G12107" s="492"/>
      <c r="H12107" s="199"/>
      <c r="I12107" s="199"/>
    </row>
    <row r="12108" spans="2:9" x14ac:dyDescent="0.3">
      <c r="B12108" s="285"/>
      <c r="C12108" s="492"/>
      <c r="D12108" s="492"/>
      <c r="E12108" s="492"/>
      <c r="F12108" s="492"/>
      <c r="G12108" s="492"/>
      <c r="H12108" s="199"/>
      <c r="I12108" s="199"/>
    </row>
    <row r="12109" spans="2:9" x14ac:dyDescent="0.3">
      <c r="B12109" s="285"/>
      <c r="C12109" s="492"/>
      <c r="D12109" s="492"/>
      <c r="E12109" s="492"/>
      <c r="F12109" s="492"/>
      <c r="G12109" s="492"/>
      <c r="H12109" s="199"/>
      <c r="I12109" s="199"/>
    </row>
    <row r="12110" spans="2:9" x14ac:dyDescent="0.3">
      <c r="B12110" s="285"/>
      <c r="C12110" s="492"/>
      <c r="D12110" s="492"/>
      <c r="E12110" s="492"/>
      <c r="F12110" s="492"/>
      <c r="G12110" s="492"/>
      <c r="H12110" s="199"/>
      <c r="I12110" s="199"/>
    </row>
    <row r="12111" spans="2:9" x14ac:dyDescent="0.3">
      <c r="B12111" s="285"/>
      <c r="C12111" s="492"/>
      <c r="D12111" s="492"/>
      <c r="E12111" s="492"/>
      <c r="F12111" s="492"/>
      <c r="G12111" s="492"/>
      <c r="H12111" s="199"/>
      <c r="I12111" s="199"/>
    </row>
    <row r="12112" spans="2:9" x14ac:dyDescent="0.3">
      <c r="B12112" s="285"/>
      <c r="C12112" s="492"/>
      <c r="D12112" s="492"/>
      <c r="E12112" s="492"/>
      <c r="F12112" s="492"/>
      <c r="G12112" s="492"/>
      <c r="H12112" s="199"/>
      <c r="I12112" s="199"/>
    </row>
    <row r="12113" spans="2:9" x14ac:dyDescent="0.3">
      <c r="B12113" s="285"/>
      <c r="C12113" s="492"/>
      <c r="D12113" s="492"/>
      <c r="E12113" s="492"/>
      <c r="F12113" s="492"/>
      <c r="G12113" s="492"/>
      <c r="H12113" s="199"/>
      <c r="I12113" s="199"/>
    </row>
    <row r="12114" spans="2:9" x14ac:dyDescent="0.3">
      <c r="B12114" s="285"/>
      <c r="C12114" s="492"/>
      <c r="D12114" s="492"/>
      <c r="E12114" s="492"/>
      <c r="F12114" s="492"/>
      <c r="G12114" s="492"/>
      <c r="H12114" s="199"/>
      <c r="I12114" s="199"/>
    </row>
    <row r="12115" spans="2:9" x14ac:dyDescent="0.3">
      <c r="B12115" s="285"/>
      <c r="C12115" s="492"/>
      <c r="D12115" s="492"/>
      <c r="E12115" s="492"/>
      <c r="F12115" s="492"/>
      <c r="G12115" s="492"/>
      <c r="H12115" s="199"/>
      <c r="I12115" s="199"/>
    </row>
    <row r="12116" spans="2:9" x14ac:dyDescent="0.3">
      <c r="B12116" s="285"/>
      <c r="C12116" s="492"/>
      <c r="D12116" s="492"/>
      <c r="E12116" s="492"/>
      <c r="F12116" s="492"/>
      <c r="G12116" s="492"/>
      <c r="H12116" s="199"/>
      <c r="I12116" s="199"/>
    </row>
    <row r="12117" spans="2:9" x14ac:dyDescent="0.3">
      <c r="B12117" s="285"/>
      <c r="C12117" s="492"/>
      <c r="D12117" s="492"/>
      <c r="E12117" s="492"/>
      <c r="F12117" s="492"/>
      <c r="G12117" s="492"/>
      <c r="H12117" s="199"/>
      <c r="I12117" s="199"/>
    </row>
    <row r="12118" spans="2:9" x14ac:dyDescent="0.3">
      <c r="B12118" s="285"/>
      <c r="C12118" s="492"/>
      <c r="D12118" s="492"/>
      <c r="E12118" s="492"/>
      <c r="F12118" s="492"/>
      <c r="G12118" s="492"/>
      <c r="H12118" s="199"/>
      <c r="I12118" s="199"/>
    </row>
    <row r="12119" spans="2:9" x14ac:dyDescent="0.3">
      <c r="B12119" s="285"/>
      <c r="C12119" s="492"/>
      <c r="D12119" s="492"/>
      <c r="E12119" s="492"/>
      <c r="F12119" s="492"/>
      <c r="G12119" s="492"/>
      <c r="H12119" s="199"/>
      <c r="I12119" s="199"/>
    </row>
    <row r="12120" spans="2:9" x14ac:dyDescent="0.3">
      <c r="B12120" s="285"/>
      <c r="C12120" s="492"/>
      <c r="D12120" s="492"/>
      <c r="E12120" s="492"/>
      <c r="F12120" s="492"/>
      <c r="G12120" s="492"/>
      <c r="H12120" s="199"/>
      <c r="I12120" s="199"/>
    </row>
    <row r="12121" spans="2:9" x14ac:dyDescent="0.3">
      <c r="B12121" s="285"/>
      <c r="C12121" s="492"/>
      <c r="D12121" s="492"/>
      <c r="E12121" s="492"/>
      <c r="F12121" s="492"/>
      <c r="G12121" s="492"/>
      <c r="H12121" s="199"/>
      <c r="I12121" s="199"/>
    </row>
    <row r="12122" spans="2:9" x14ac:dyDescent="0.3">
      <c r="B12122" s="285"/>
      <c r="C12122" s="492"/>
      <c r="D12122" s="492"/>
      <c r="E12122" s="492"/>
      <c r="F12122" s="492"/>
      <c r="G12122" s="492"/>
      <c r="H12122" s="199"/>
      <c r="I12122" s="199"/>
    </row>
    <row r="12123" spans="2:9" x14ac:dyDescent="0.3">
      <c r="B12123" s="285"/>
      <c r="C12123" s="492"/>
      <c r="D12123" s="492"/>
      <c r="E12123" s="492"/>
      <c r="F12123" s="492"/>
      <c r="G12123" s="492"/>
      <c r="H12123" s="199"/>
      <c r="I12123" s="199"/>
    </row>
    <row r="12124" spans="2:9" x14ac:dyDescent="0.3">
      <c r="B12124" s="285"/>
      <c r="C12124" s="492"/>
      <c r="D12124" s="492"/>
      <c r="E12124" s="492"/>
      <c r="F12124" s="492"/>
      <c r="G12124" s="492"/>
      <c r="H12124" s="199"/>
      <c r="I12124" s="199"/>
    </row>
    <row r="12125" spans="2:9" x14ac:dyDescent="0.3">
      <c r="B12125" s="285"/>
      <c r="C12125" s="492"/>
      <c r="D12125" s="492"/>
      <c r="E12125" s="492"/>
      <c r="F12125" s="492"/>
      <c r="G12125" s="492"/>
      <c r="H12125" s="199"/>
      <c r="I12125" s="199"/>
    </row>
    <row r="12126" spans="2:9" x14ac:dyDescent="0.3">
      <c r="B12126" s="285"/>
      <c r="C12126" s="492"/>
      <c r="D12126" s="492"/>
      <c r="E12126" s="492"/>
      <c r="F12126" s="492"/>
      <c r="G12126" s="492"/>
      <c r="H12126" s="199"/>
      <c r="I12126" s="199"/>
    </row>
    <row r="12127" spans="2:9" x14ac:dyDescent="0.3">
      <c r="B12127" s="285"/>
      <c r="C12127" s="492"/>
      <c r="D12127" s="492"/>
      <c r="E12127" s="492"/>
      <c r="F12127" s="492"/>
      <c r="G12127" s="492"/>
      <c r="H12127" s="199"/>
      <c r="I12127" s="199"/>
    </row>
    <row r="12128" spans="2:9" x14ac:dyDescent="0.3">
      <c r="B12128" s="285"/>
      <c r="C12128" s="492"/>
      <c r="D12128" s="492"/>
      <c r="E12128" s="492"/>
      <c r="F12128" s="492"/>
      <c r="G12128" s="492"/>
      <c r="H12128" s="199"/>
      <c r="I12128" s="199"/>
    </row>
    <row r="12129" spans="2:9" x14ac:dyDescent="0.3">
      <c r="B12129" s="285"/>
      <c r="C12129" s="492"/>
      <c r="D12129" s="492"/>
      <c r="E12129" s="492"/>
      <c r="F12129" s="492"/>
      <c r="G12129" s="492"/>
      <c r="H12129" s="199"/>
      <c r="I12129" s="199"/>
    </row>
    <row r="12130" spans="2:9" x14ac:dyDescent="0.3">
      <c r="B12130" s="285"/>
      <c r="C12130" s="492"/>
      <c r="D12130" s="492"/>
      <c r="E12130" s="492"/>
      <c r="F12130" s="492"/>
      <c r="G12130" s="492"/>
      <c r="H12130" s="199"/>
      <c r="I12130" s="199"/>
    </row>
    <row r="12131" spans="2:9" x14ac:dyDescent="0.3">
      <c r="B12131" s="285"/>
      <c r="C12131" s="492"/>
      <c r="D12131" s="492"/>
      <c r="E12131" s="492"/>
      <c r="F12131" s="492"/>
      <c r="G12131" s="492"/>
      <c r="H12131" s="199"/>
      <c r="I12131" s="199"/>
    </row>
    <row r="12132" spans="2:9" x14ac:dyDescent="0.3">
      <c r="B12132" s="285"/>
      <c r="C12132" s="492"/>
      <c r="D12132" s="492"/>
      <c r="E12132" s="492"/>
      <c r="F12132" s="492"/>
      <c r="G12132" s="492"/>
      <c r="H12132" s="199"/>
      <c r="I12132" s="199"/>
    </row>
    <row r="12133" spans="2:9" x14ac:dyDescent="0.3">
      <c r="B12133" s="285"/>
      <c r="C12133" s="492"/>
      <c r="D12133" s="492"/>
      <c r="E12133" s="492"/>
      <c r="F12133" s="492"/>
      <c r="G12133" s="492"/>
      <c r="H12133" s="199"/>
      <c r="I12133" s="199"/>
    </row>
    <row r="12134" spans="2:9" x14ac:dyDescent="0.3">
      <c r="B12134" s="285"/>
      <c r="C12134" s="492"/>
      <c r="D12134" s="492"/>
      <c r="E12134" s="492"/>
      <c r="F12134" s="492"/>
      <c r="G12134" s="492"/>
      <c r="H12134" s="199"/>
      <c r="I12134" s="199"/>
    </row>
    <row r="12135" spans="2:9" x14ac:dyDescent="0.3">
      <c r="B12135" s="285"/>
      <c r="C12135" s="492"/>
      <c r="D12135" s="492"/>
      <c r="E12135" s="492"/>
      <c r="F12135" s="492"/>
      <c r="G12135" s="492"/>
      <c r="H12135" s="199"/>
      <c r="I12135" s="199"/>
    </row>
    <row r="12136" spans="2:9" x14ac:dyDescent="0.3">
      <c r="B12136" s="285"/>
      <c r="C12136" s="492"/>
      <c r="D12136" s="492"/>
      <c r="E12136" s="492"/>
      <c r="F12136" s="492"/>
      <c r="G12136" s="492"/>
      <c r="H12136" s="199"/>
      <c r="I12136" s="199"/>
    </row>
    <row r="12137" spans="2:9" x14ac:dyDescent="0.3">
      <c r="B12137" s="285"/>
      <c r="C12137" s="492"/>
      <c r="D12137" s="492"/>
      <c r="E12137" s="492"/>
      <c r="F12137" s="492"/>
      <c r="G12137" s="492"/>
      <c r="H12137" s="199"/>
      <c r="I12137" s="199"/>
    </row>
    <row r="12138" spans="2:9" x14ac:dyDescent="0.3">
      <c r="B12138" s="285"/>
      <c r="C12138" s="492"/>
      <c r="D12138" s="492"/>
      <c r="E12138" s="492"/>
      <c r="F12138" s="492"/>
      <c r="G12138" s="492"/>
      <c r="H12138" s="199"/>
      <c r="I12138" s="199"/>
    </row>
    <row r="12139" spans="2:9" x14ac:dyDescent="0.3">
      <c r="B12139" s="285"/>
      <c r="C12139" s="492"/>
      <c r="D12139" s="492"/>
      <c r="E12139" s="492"/>
      <c r="F12139" s="492"/>
      <c r="G12139" s="492"/>
      <c r="H12139" s="199"/>
      <c r="I12139" s="199"/>
    </row>
    <row r="12140" spans="2:9" x14ac:dyDescent="0.3">
      <c r="B12140" s="285"/>
      <c r="C12140" s="492"/>
      <c r="D12140" s="492"/>
      <c r="E12140" s="492"/>
      <c r="F12140" s="492"/>
      <c r="G12140" s="492"/>
      <c r="H12140" s="199"/>
      <c r="I12140" s="199"/>
    </row>
    <row r="12141" spans="2:9" x14ac:dyDescent="0.3">
      <c r="B12141" s="285"/>
      <c r="C12141" s="492"/>
      <c r="D12141" s="492"/>
      <c r="E12141" s="492"/>
      <c r="F12141" s="492"/>
      <c r="G12141" s="492"/>
      <c r="H12141" s="199"/>
      <c r="I12141" s="199"/>
    </row>
    <row r="12142" spans="2:9" x14ac:dyDescent="0.3">
      <c r="B12142" s="285"/>
      <c r="C12142" s="492"/>
      <c r="D12142" s="492"/>
      <c r="E12142" s="492"/>
      <c r="F12142" s="492"/>
      <c r="G12142" s="492"/>
      <c r="H12142" s="199"/>
      <c r="I12142" s="199"/>
    </row>
    <row r="12143" spans="2:9" x14ac:dyDescent="0.3">
      <c r="B12143" s="285"/>
      <c r="C12143" s="492"/>
      <c r="D12143" s="492"/>
      <c r="E12143" s="492"/>
      <c r="F12143" s="492"/>
      <c r="G12143" s="492"/>
      <c r="H12143" s="199"/>
      <c r="I12143" s="199"/>
    </row>
    <row r="12144" spans="2:9" x14ac:dyDescent="0.3">
      <c r="B12144" s="285"/>
      <c r="C12144" s="492"/>
      <c r="D12144" s="492"/>
      <c r="E12144" s="492"/>
      <c r="F12144" s="492"/>
      <c r="G12144" s="492"/>
      <c r="H12144" s="199"/>
      <c r="I12144" s="199"/>
    </row>
    <row r="12145" spans="2:9" x14ac:dyDescent="0.3">
      <c r="B12145" s="285"/>
      <c r="C12145" s="492"/>
      <c r="D12145" s="492"/>
      <c r="E12145" s="492"/>
      <c r="F12145" s="492"/>
      <c r="G12145" s="492"/>
      <c r="H12145" s="199"/>
      <c r="I12145" s="199"/>
    </row>
    <row r="12146" spans="2:9" x14ac:dyDescent="0.3">
      <c r="B12146" s="285"/>
      <c r="C12146" s="492"/>
      <c r="D12146" s="492"/>
      <c r="E12146" s="492"/>
      <c r="F12146" s="492"/>
      <c r="G12146" s="492"/>
      <c r="H12146" s="199"/>
      <c r="I12146" s="199"/>
    </row>
    <row r="12147" spans="2:9" x14ac:dyDescent="0.3">
      <c r="B12147" s="285"/>
      <c r="C12147" s="492"/>
      <c r="D12147" s="492"/>
      <c r="E12147" s="492"/>
      <c r="F12147" s="492"/>
      <c r="G12147" s="492"/>
      <c r="H12147" s="199"/>
      <c r="I12147" s="199"/>
    </row>
    <row r="12148" spans="2:9" x14ac:dyDescent="0.3">
      <c r="B12148" s="285"/>
      <c r="C12148" s="492"/>
      <c r="D12148" s="492"/>
      <c r="E12148" s="492"/>
      <c r="F12148" s="492"/>
      <c r="G12148" s="492"/>
      <c r="H12148" s="199"/>
      <c r="I12148" s="199"/>
    </row>
    <row r="12149" spans="2:9" x14ac:dyDescent="0.3">
      <c r="B12149" s="285"/>
      <c r="C12149" s="492"/>
      <c r="D12149" s="492"/>
      <c r="E12149" s="492"/>
      <c r="F12149" s="492"/>
      <c r="G12149" s="492"/>
      <c r="H12149" s="199"/>
      <c r="I12149" s="199"/>
    </row>
    <row r="12150" spans="2:9" x14ac:dyDescent="0.3">
      <c r="B12150" s="285"/>
      <c r="C12150" s="492"/>
      <c r="D12150" s="492"/>
      <c r="E12150" s="492"/>
      <c r="F12150" s="492"/>
      <c r="G12150" s="492"/>
      <c r="H12150" s="199"/>
      <c r="I12150" s="199"/>
    </row>
    <row r="12151" spans="2:9" x14ac:dyDescent="0.3">
      <c r="B12151" s="285"/>
      <c r="C12151" s="492"/>
      <c r="D12151" s="492"/>
      <c r="E12151" s="492"/>
      <c r="F12151" s="492"/>
      <c r="G12151" s="492"/>
      <c r="H12151" s="199"/>
      <c r="I12151" s="199"/>
    </row>
    <row r="12152" spans="2:9" x14ac:dyDescent="0.3">
      <c r="B12152" s="285"/>
      <c r="C12152" s="492"/>
      <c r="D12152" s="492"/>
      <c r="E12152" s="492"/>
      <c r="F12152" s="492"/>
      <c r="G12152" s="492"/>
      <c r="H12152" s="199"/>
      <c r="I12152" s="199"/>
    </row>
    <row r="12153" spans="2:9" x14ac:dyDescent="0.3">
      <c r="B12153" s="285"/>
      <c r="C12153" s="492"/>
      <c r="D12153" s="492"/>
      <c r="E12153" s="492"/>
      <c r="F12153" s="492"/>
      <c r="G12153" s="492"/>
      <c r="H12153" s="199"/>
      <c r="I12153" s="199"/>
    </row>
    <row r="12154" spans="2:9" x14ac:dyDescent="0.3">
      <c r="B12154" s="285"/>
      <c r="C12154" s="492"/>
      <c r="D12154" s="492"/>
      <c r="E12154" s="492"/>
      <c r="F12154" s="492"/>
      <c r="G12154" s="492"/>
      <c r="H12154" s="199"/>
      <c r="I12154" s="199"/>
    </row>
    <row r="12155" spans="2:9" x14ac:dyDescent="0.3">
      <c r="B12155" s="285"/>
      <c r="C12155" s="492"/>
      <c r="D12155" s="492"/>
      <c r="E12155" s="492"/>
      <c r="F12155" s="492"/>
      <c r="G12155" s="492"/>
      <c r="H12155" s="199"/>
      <c r="I12155" s="199"/>
    </row>
    <row r="12156" spans="2:9" x14ac:dyDescent="0.3">
      <c r="B12156" s="285"/>
      <c r="C12156" s="492"/>
      <c r="D12156" s="492"/>
      <c r="E12156" s="492"/>
      <c r="F12156" s="492"/>
      <c r="G12156" s="492"/>
      <c r="H12156" s="199"/>
      <c r="I12156" s="199"/>
    </row>
    <row r="12157" spans="2:9" x14ac:dyDescent="0.3">
      <c r="B12157" s="285"/>
      <c r="C12157" s="492"/>
      <c r="D12157" s="492"/>
      <c r="E12157" s="492"/>
      <c r="F12157" s="492"/>
      <c r="G12157" s="492"/>
      <c r="H12157" s="199"/>
      <c r="I12157" s="199"/>
    </row>
    <row r="12158" spans="2:9" x14ac:dyDescent="0.3">
      <c r="B12158" s="285"/>
      <c r="C12158" s="492"/>
      <c r="D12158" s="492"/>
      <c r="E12158" s="492"/>
      <c r="F12158" s="492"/>
      <c r="G12158" s="492"/>
      <c r="H12158" s="199"/>
      <c r="I12158" s="199"/>
    </row>
    <row r="12159" spans="2:9" x14ac:dyDescent="0.3">
      <c r="B12159" s="285"/>
      <c r="C12159" s="492"/>
      <c r="D12159" s="492"/>
      <c r="E12159" s="492"/>
      <c r="F12159" s="492"/>
      <c r="G12159" s="492"/>
      <c r="H12159" s="199"/>
      <c r="I12159" s="199"/>
    </row>
    <row r="12160" spans="2:9" x14ac:dyDescent="0.3">
      <c r="B12160" s="285"/>
      <c r="C12160" s="492"/>
      <c r="D12160" s="492"/>
      <c r="E12160" s="492"/>
      <c r="F12160" s="492"/>
      <c r="G12160" s="492"/>
      <c r="H12160" s="199"/>
      <c r="I12160" s="199"/>
    </row>
    <row r="12161" spans="2:9" x14ac:dyDescent="0.3">
      <c r="B12161" s="285"/>
      <c r="C12161" s="492"/>
      <c r="D12161" s="492"/>
      <c r="E12161" s="492"/>
      <c r="F12161" s="492"/>
      <c r="G12161" s="492"/>
      <c r="H12161" s="199"/>
      <c r="I12161" s="199"/>
    </row>
    <row r="12162" spans="2:9" x14ac:dyDescent="0.3">
      <c r="B12162" s="285"/>
      <c r="C12162" s="492"/>
      <c r="D12162" s="492"/>
      <c r="E12162" s="492"/>
      <c r="F12162" s="492"/>
      <c r="G12162" s="492"/>
      <c r="H12162" s="199"/>
      <c r="I12162" s="199"/>
    </row>
    <row r="12163" spans="2:9" x14ac:dyDescent="0.3">
      <c r="B12163" s="285"/>
      <c r="C12163" s="492"/>
      <c r="D12163" s="492"/>
      <c r="E12163" s="492"/>
      <c r="F12163" s="492"/>
      <c r="G12163" s="492"/>
      <c r="H12163" s="199"/>
      <c r="I12163" s="199"/>
    </row>
    <row r="12164" spans="2:9" x14ac:dyDescent="0.3">
      <c r="B12164" s="285"/>
      <c r="C12164" s="492"/>
      <c r="D12164" s="492"/>
      <c r="E12164" s="492"/>
      <c r="F12164" s="492"/>
      <c r="G12164" s="492"/>
      <c r="H12164" s="199"/>
      <c r="I12164" s="199"/>
    </row>
    <row r="12165" spans="2:9" x14ac:dyDescent="0.3">
      <c r="B12165" s="285"/>
      <c r="C12165" s="492"/>
      <c r="D12165" s="492"/>
      <c r="E12165" s="492"/>
      <c r="F12165" s="492"/>
      <c r="G12165" s="492"/>
      <c r="H12165" s="199"/>
      <c r="I12165" s="199"/>
    </row>
    <row r="12166" spans="2:9" x14ac:dyDescent="0.3">
      <c r="B12166" s="285"/>
      <c r="C12166" s="492"/>
      <c r="D12166" s="492"/>
      <c r="E12166" s="492"/>
      <c r="F12166" s="492"/>
      <c r="G12166" s="492"/>
      <c r="H12166" s="199"/>
      <c r="I12166" s="199"/>
    </row>
    <row r="12167" spans="2:9" x14ac:dyDescent="0.3">
      <c r="B12167" s="285"/>
      <c r="C12167" s="492"/>
      <c r="D12167" s="492"/>
      <c r="E12167" s="492"/>
      <c r="F12167" s="492"/>
      <c r="G12167" s="492"/>
      <c r="H12167" s="199"/>
      <c r="I12167" s="199"/>
    </row>
    <row r="12168" spans="2:9" x14ac:dyDescent="0.3">
      <c r="B12168" s="285"/>
      <c r="C12168" s="492"/>
      <c r="D12168" s="492"/>
      <c r="E12168" s="492"/>
      <c r="F12168" s="492"/>
      <c r="G12168" s="492"/>
      <c r="H12168" s="199"/>
      <c r="I12168" s="199"/>
    </row>
    <row r="12169" spans="2:9" x14ac:dyDescent="0.3">
      <c r="B12169" s="285"/>
      <c r="C12169" s="492"/>
      <c r="D12169" s="492"/>
      <c r="E12169" s="492"/>
      <c r="F12169" s="492"/>
      <c r="G12169" s="492"/>
      <c r="H12169" s="199"/>
      <c r="I12169" s="199"/>
    </row>
    <row r="12170" spans="2:9" x14ac:dyDescent="0.3">
      <c r="B12170" s="285"/>
      <c r="C12170" s="492"/>
      <c r="D12170" s="492"/>
      <c r="E12170" s="492"/>
      <c r="F12170" s="492"/>
      <c r="G12170" s="492"/>
      <c r="H12170" s="199"/>
      <c r="I12170" s="199"/>
    </row>
    <row r="12171" spans="2:9" x14ac:dyDescent="0.3">
      <c r="B12171" s="285"/>
      <c r="C12171" s="492"/>
      <c r="D12171" s="492"/>
      <c r="E12171" s="492"/>
      <c r="F12171" s="492"/>
      <c r="G12171" s="492"/>
      <c r="H12171" s="199"/>
      <c r="I12171" s="199"/>
    </row>
    <row r="12172" spans="2:9" x14ac:dyDescent="0.3">
      <c r="B12172" s="285"/>
      <c r="C12172" s="492"/>
      <c r="D12172" s="492"/>
      <c r="E12172" s="492"/>
      <c r="F12172" s="492"/>
      <c r="G12172" s="492"/>
      <c r="H12172" s="199"/>
      <c r="I12172" s="199"/>
    </row>
    <row r="12173" spans="2:9" x14ac:dyDescent="0.3">
      <c r="B12173" s="285"/>
      <c r="C12173" s="492"/>
      <c r="D12173" s="492"/>
      <c r="E12173" s="492"/>
      <c r="F12173" s="492"/>
      <c r="G12173" s="492"/>
      <c r="H12173" s="199"/>
      <c r="I12173" s="199"/>
    </row>
    <row r="12174" spans="2:9" x14ac:dyDescent="0.3">
      <c r="B12174" s="285"/>
      <c r="C12174" s="492"/>
      <c r="D12174" s="492"/>
      <c r="E12174" s="492"/>
      <c r="F12174" s="492"/>
      <c r="G12174" s="492"/>
      <c r="H12174" s="199"/>
      <c r="I12174" s="199"/>
    </row>
    <row r="12175" spans="2:9" x14ac:dyDescent="0.3">
      <c r="B12175" s="285"/>
      <c r="C12175" s="492"/>
      <c r="D12175" s="492"/>
      <c r="E12175" s="492"/>
      <c r="F12175" s="492"/>
      <c r="G12175" s="492"/>
      <c r="H12175" s="199"/>
      <c r="I12175" s="199"/>
    </row>
    <row r="12176" spans="2:9" x14ac:dyDescent="0.3">
      <c r="B12176" s="285"/>
      <c r="C12176" s="492"/>
      <c r="D12176" s="492"/>
      <c r="E12176" s="492"/>
      <c r="F12176" s="492"/>
      <c r="G12176" s="492"/>
      <c r="H12176" s="199"/>
      <c r="I12176" s="199"/>
    </row>
    <row r="12177" spans="2:9" x14ac:dyDescent="0.3">
      <c r="B12177" s="285"/>
      <c r="C12177" s="492"/>
      <c r="D12177" s="492"/>
      <c r="E12177" s="492"/>
      <c r="F12177" s="492"/>
      <c r="G12177" s="492"/>
      <c r="H12177" s="199"/>
      <c r="I12177" s="199"/>
    </row>
    <row r="12178" spans="2:9" x14ac:dyDescent="0.3">
      <c r="B12178" s="285"/>
      <c r="C12178" s="492"/>
      <c r="D12178" s="492"/>
      <c r="E12178" s="492"/>
      <c r="F12178" s="492"/>
      <c r="G12178" s="492"/>
      <c r="H12178" s="199"/>
      <c r="I12178" s="199"/>
    </row>
    <row r="12179" spans="2:9" x14ac:dyDescent="0.3">
      <c r="B12179" s="285"/>
      <c r="C12179" s="492"/>
      <c r="D12179" s="492"/>
      <c r="E12179" s="492"/>
      <c r="F12179" s="492"/>
      <c r="G12179" s="492"/>
      <c r="H12179" s="199"/>
      <c r="I12179" s="199"/>
    </row>
    <row r="12180" spans="2:9" x14ac:dyDescent="0.3">
      <c r="B12180" s="285"/>
      <c r="C12180" s="492"/>
      <c r="D12180" s="492"/>
      <c r="E12180" s="492"/>
      <c r="F12180" s="492"/>
      <c r="G12180" s="492"/>
      <c r="H12180" s="199"/>
      <c r="I12180" s="199"/>
    </row>
    <row r="12181" spans="2:9" x14ac:dyDescent="0.3">
      <c r="B12181" s="285"/>
      <c r="C12181" s="492"/>
      <c r="D12181" s="492"/>
      <c r="E12181" s="492"/>
      <c r="F12181" s="492"/>
      <c r="G12181" s="492"/>
      <c r="H12181" s="199"/>
      <c r="I12181" s="199"/>
    </row>
    <row r="12182" spans="2:9" x14ac:dyDescent="0.3">
      <c r="B12182" s="285"/>
      <c r="C12182" s="492"/>
      <c r="D12182" s="492"/>
      <c r="E12182" s="492"/>
      <c r="F12182" s="492"/>
      <c r="G12182" s="492"/>
      <c r="H12182" s="199"/>
      <c r="I12182" s="199"/>
    </row>
    <row r="12183" spans="2:9" x14ac:dyDescent="0.3">
      <c r="B12183" s="285"/>
      <c r="C12183" s="492"/>
      <c r="D12183" s="492"/>
      <c r="E12183" s="492"/>
      <c r="F12183" s="492"/>
      <c r="G12183" s="492"/>
      <c r="H12183" s="199"/>
      <c r="I12183" s="199"/>
    </row>
    <row r="12184" spans="2:9" x14ac:dyDescent="0.3">
      <c r="B12184" s="285"/>
      <c r="C12184" s="492"/>
      <c r="D12184" s="492"/>
      <c r="E12184" s="492"/>
      <c r="F12184" s="492"/>
      <c r="G12184" s="492"/>
      <c r="H12184" s="199"/>
      <c r="I12184" s="199"/>
    </row>
    <row r="12185" spans="2:9" x14ac:dyDescent="0.3">
      <c r="B12185" s="285"/>
      <c r="C12185" s="492"/>
      <c r="D12185" s="492"/>
      <c r="E12185" s="492"/>
      <c r="F12185" s="492"/>
      <c r="G12185" s="492"/>
      <c r="H12185" s="199"/>
      <c r="I12185" s="199"/>
    </row>
    <row r="12186" spans="2:9" x14ac:dyDescent="0.3">
      <c r="B12186" s="285"/>
      <c r="C12186" s="492"/>
      <c r="D12186" s="492"/>
      <c r="E12186" s="492"/>
      <c r="F12186" s="492"/>
      <c r="G12186" s="492"/>
      <c r="H12186" s="199"/>
      <c r="I12186" s="199"/>
    </row>
    <row r="12187" spans="2:9" x14ac:dyDescent="0.3">
      <c r="B12187" s="285"/>
      <c r="C12187" s="492"/>
      <c r="D12187" s="492"/>
      <c r="E12187" s="492"/>
      <c r="F12187" s="492"/>
      <c r="G12187" s="492"/>
      <c r="H12187" s="199"/>
      <c r="I12187" s="199"/>
    </row>
    <row r="12188" spans="2:9" x14ac:dyDescent="0.3">
      <c r="B12188" s="285"/>
      <c r="C12188" s="492"/>
      <c r="D12188" s="492"/>
      <c r="E12188" s="492"/>
      <c r="F12188" s="492"/>
      <c r="G12188" s="492"/>
      <c r="H12188" s="199"/>
      <c r="I12188" s="199"/>
    </row>
    <row r="12189" spans="2:9" x14ac:dyDescent="0.3">
      <c r="B12189" s="285"/>
      <c r="C12189" s="492"/>
      <c r="D12189" s="492"/>
      <c r="E12189" s="492"/>
      <c r="F12189" s="492"/>
      <c r="G12189" s="492"/>
      <c r="H12189" s="199"/>
      <c r="I12189" s="199"/>
    </row>
    <row r="12190" spans="2:9" x14ac:dyDescent="0.3">
      <c r="B12190" s="285"/>
      <c r="C12190" s="492"/>
      <c r="D12190" s="492"/>
      <c r="E12190" s="492"/>
      <c r="F12190" s="492"/>
      <c r="G12190" s="492"/>
      <c r="H12190" s="199"/>
      <c r="I12190" s="199"/>
    </row>
    <row r="12191" spans="2:9" x14ac:dyDescent="0.3">
      <c r="B12191" s="285"/>
      <c r="C12191" s="492"/>
      <c r="D12191" s="492"/>
      <c r="E12191" s="492"/>
      <c r="F12191" s="492"/>
      <c r="G12191" s="492"/>
      <c r="H12191" s="199"/>
      <c r="I12191" s="199"/>
    </row>
    <row r="12192" spans="2:9" x14ac:dyDescent="0.3">
      <c r="B12192" s="285"/>
      <c r="C12192" s="492"/>
      <c r="D12192" s="492"/>
      <c r="E12192" s="492"/>
      <c r="F12192" s="492"/>
      <c r="G12192" s="492"/>
      <c r="H12192" s="199"/>
      <c r="I12192" s="199"/>
    </row>
    <row r="12193" spans="2:9" x14ac:dyDescent="0.3">
      <c r="B12193" s="285"/>
      <c r="C12193" s="492"/>
      <c r="D12193" s="492"/>
      <c r="E12193" s="492"/>
      <c r="F12193" s="492"/>
      <c r="G12193" s="492"/>
      <c r="H12193" s="199"/>
      <c r="I12193" s="199"/>
    </row>
    <row r="12194" spans="2:9" x14ac:dyDescent="0.3">
      <c r="B12194" s="285"/>
      <c r="C12194" s="492"/>
      <c r="D12194" s="492"/>
      <c r="E12194" s="492"/>
      <c r="F12194" s="492"/>
      <c r="G12194" s="492"/>
      <c r="H12194" s="199"/>
      <c r="I12194" s="199"/>
    </row>
    <row r="12195" spans="2:9" x14ac:dyDescent="0.3">
      <c r="B12195" s="285"/>
      <c r="C12195" s="492"/>
      <c r="D12195" s="492"/>
      <c r="E12195" s="492"/>
      <c r="F12195" s="492"/>
      <c r="G12195" s="492"/>
      <c r="H12195" s="199"/>
      <c r="I12195" s="199"/>
    </row>
    <row r="12196" spans="2:9" x14ac:dyDescent="0.3">
      <c r="B12196" s="285"/>
      <c r="C12196" s="492"/>
      <c r="D12196" s="492"/>
      <c r="E12196" s="492"/>
      <c r="F12196" s="492"/>
      <c r="G12196" s="492"/>
      <c r="H12196" s="199"/>
      <c r="I12196" s="199"/>
    </row>
    <row r="12197" spans="2:9" x14ac:dyDescent="0.3">
      <c r="B12197" s="285"/>
      <c r="C12197" s="492"/>
      <c r="D12197" s="492"/>
      <c r="E12197" s="492"/>
      <c r="F12197" s="492"/>
      <c r="G12197" s="492"/>
      <c r="H12197" s="199"/>
      <c r="I12197" s="199"/>
    </row>
    <row r="12198" spans="2:9" x14ac:dyDescent="0.3">
      <c r="B12198" s="285"/>
      <c r="C12198" s="492"/>
      <c r="D12198" s="492"/>
      <c r="E12198" s="492"/>
      <c r="F12198" s="492"/>
      <c r="G12198" s="492"/>
      <c r="H12198" s="199"/>
      <c r="I12198" s="199"/>
    </row>
    <row r="12199" spans="2:9" x14ac:dyDescent="0.3">
      <c r="B12199" s="285"/>
      <c r="C12199" s="492"/>
      <c r="D12199" s="492"/>
      <c r="E12199" s="492"/>
      <c r="F12199" s="492"/>
      <c r="G12199" s="492"/>
      <c r="H12199" s="199"/>
      <c r="I12199" s="199"/>
    </row>
    <row r="12200" spans="2:9" x14ac:dyDescent="0.3">
      <c r="B12200" s="285"/>
      <c r="C12200" s="492"/>
      <c r="D12200" s="492"/>
      <c r="E12200" s="492"/>
      <c r="F12200" s="492"/>
      <c r="G12200" s="492"/>
      <c r="H12200" s="199"/>
      <c r="I12200" s="199"/>
    </row>
    <row r="12201" spans="2:9" x14ac:dyDescent="0.3">
      <c r="B12201" s="285"/>
      <c r="C12201" s="492"/>
      <c r="D12201" s="492"/>
      <c r="E12201" s="492"/>
      <c r="F12201" s="492"/>
      <c r="G12201" s="492"/>
      <c r="H12201" s="199"/>
      <c r="I12201" s="199"/>
    </row>
    <row r="12202" spans="2:9" x14ac:dyDescent="0.3">
      <c r="B12202" s="285"/>
      <c r="C12202" s="492"/>
      <c r="D12202" s="492"/>
      <c r="E12202" s="492"/>
      <c r="F12202" s="492"/>
      <c r="G12202" s="492"/>
      <c r="H12202" s="199"/>
      <c r="I12202" s="199"/>
    </row>
    <row r="12203" spans="2:9" x14ac:dyDescent="0.3">
      <c r="B12203" s="285"/>
      <c r="C12203" s="492"/>
      <c r="D12203" s="492"/>
      <c r="E12203" s="492"/>
      <c r="F12203" s="492"/>
      <c r="G12203" s="492"/>
      <c r="H12203" s="199"/>
      <c r="I12203" s="199"/>
    </row>
    <row r="12204" spans="2:9" x14ac:dyDescent="0.3">
      <c r="B12204" s="285"/>
      <c r="C12204" s="492"/>
      <c r="D12204" s="492"/>
      <c r="E12204" s="492"/>
      <c r="F12204" s="492"/>
      <c r="G12204" s="492"/>
      <c r="H12204" s="199"/>
      <c r="I12204" s="199"/>
    </row>
    <row r="12205" spans="2:9" x14ac:dyDescent="0.3">
      <c r="B12205" s="285"/>
      <c r="C12205" s="492"/>
      <c r="D12205" s="492"/>
      <c r="E12205" s="492"/>
      <c r="F12205" s="492"/>
      <c r="G12205" s="492"/>
      <c r="H12205" s="199"/>
      <c r="I12205" s="199"/>
    </row>
    <row r="12206" spans="2:9" x14ac:dyDescent="0.3">
      <c r="B12206" s="285"/>
      <c r="C12206" s="492"/>
      <c r="D12206" s="492"/>
      <c r="E12206" s="492"/>
      <c r="F12206" s="492"/>
      <c r="G12206" s="492"/>
      <c r="H12206" s="199"/>
      <c r="I12206" s="199"/>
    </row>
    <row r="12207" spans="2:9" x14ac:dyDescent="0.3">
      <c r="B12207" s="285"/>
      <c r="C12207" s="492"/>
      <c r="D12207" s="492"/>
      <c r="E12207" s="492"/>
      <c r="F12207" s="492"/>
      <c r="G12207" s="492"/>
      <c r="H12207" s="199"/>
      <c r="I12207" s="199"/>
    </row>
    <row r="12208" spans="2:9" x14ac:dyDescent="0.3">
      <c r="B12208" s="285"/>
      <c r="C12208" s="492"/>
      <c r="D12208" s="492"/>
      <c r="E12208" s="492"/>
      <c r="F12208" s="492"/>
      <c r="G12208" s="492"/>
      <c r="H12208" s="199"/>
      <c r="I12208" s="199"/>
    </row>
    <row r="12209" spans="2:9" x14ac:dyDescent="0.3">
      <c r="B12209" s="285"/>
      <c r="C12209" s="492"/>
      <c r="D12209" s="492"/>
      <c r="E12209" s="492"/>
      <c r="F12209" s="492"/>
      <c r="G12209" s="492"/>
      <c r="H12209" s="199"/>
      <c r="I12209" s="199"/>
    </row>
    <row r="12210" spans="2:9" x14ac:dyDescent="0.3">
      <c r="B12210" s="285"/>
      <c r="C12210" s="492"/>
      <c r="D12210" s="492"/>
      <c r="E12210" s="492"/>
      <c r="F12210" s="492"/>
      <c r="G12210" s="492"/>
      <c r="H12210" s="199"/>
      <c r="I12210" s="199"/>
    </row>
    <row r="12211" spans="2:9" x14ac:dyDescent="0.3">
      <c r="B12211" s="285"/>
      <c r="C12211" s="492"/>
      <c r="D12211" s="492"/>
      <c r="E12211" s="492"/>
      <c r="F12211" s="492"/>
      <c r="G12211" s="492"/>
      <c r="H12211" s="199"/>
      <c r="I12211" s="199"/>
    </row>
    <row r="12212" spans="2:9" x14ac:dyDescent="0.3">
      <c r="B12212" s="285"/>
      <c r="C12212" s="492"/>
      <c r="D12212" s="492"/>
      <c r="E12212" s="492"/>
      <c r="F12212" s="492"/>
      <c r="G12212" s="492"/>
      <c r="H12212" s="199"/>
      <c r="I12212" s="199"/>
    </row>
    <row r="12213" spans="2:9" x14ac:dyDescent="0.3">
      <c r="B12213" s="285"/>
      <c r="C12213" s="492"/>
      <c r="D12213" s="492"/>
      <c r="E12213" s="492"/>
      <c r="F12213" s="492"/>
      <c r="G12213" s="492"/>
      <c r="H12213" s="199"/>
      <c r="I12213" s="199"/>
    </row>
    <row r="12214" spans="2:9" x14ac:dyDescent="0.3">
      <c r="B12214" s="285"/>
      <c r="C12214" s="492"/>
      <c r="D12214" s="492"/>
      <c r="E12214" s="492"/>
      <c r="F12214" s="492"/>
      <c r="G12214" s="492"/>
      <c r="H12214" s="199"/>
      <c r="I12214" s="199"/>
    </row>
    <row r="12215" spans="2:9" x14ac:dyDescent="0.3">
      <c r="B12215" s="285"/>
      <c r="C12215" s="492"/>
      <c r="D12215" s="492"/>
      <c r="E12215" s="492"/>
      <c r="F12215" s="492"/>
      <c r="G12215" s="492"/>
      <c r="H12215" s="199"/>
      <c r="I12215" s="199"/>
    </row>
    <row r="12216" spans="2:9" x14ac:dyDescent="0.3">
      <c r="B12216" s="285"/>
      <c r="C12216" s="492"/>
      <c r="D12216" s="492"/>
      <c r="E12216" s="492"/>
      <c r="F12216" s="492"/>
      <c r="G12216" s="492"/>
      <c r="H12216" s="199"/>
      <c r="I12216" s="199"/>
    </row>
    <row r="12217" spans="2:9" x14ac:dyDescent="0.3">
      <c r="B12217" s="285"/>
      <c r="C12217" s="492"/>
      <c r="D12217" s="492"/>
      <c r="E12217" s="492"/>
      <c r="F12217" s="492"/>
      <c r="G12217" s="492"/>
      <c r="H12217" s="199"/>
      <c r="I12217" s="199"/>
    </row>
    <row r="12218" spans="2:9" x14ac:dyDescent="0.3">
      <c r="B12218" s="285"/>
      <c r="C12218" s="492"/>
      <c r="D12218" s="492"/>
      <c r="E12218" s="492"/>
      <c r="F12218" s="492"/>
      <c r="G12218" s="492"/>
      <c r="H12218" s="199"/>
      <c r="I12218" s="199"/>
    </row>
    <row r="12219" spans="2:9" x14ac:dyDescent="0.3">
      <c r="B12219" s="285"/>
      <c r="C12219" s="492"/>
      <c r="D12219" s="492"/>
      <c r="E12219" s="492"/>
      <c r="F12219" s="492"/>
      <c r="G12219" s="492"/>
      <c r="H12219" s="199"/>
      <c r="I12219" s="199"/>
    </row>
    <row r="12220" spans="2:9" x14ac:dyDescent="0.3">
      <c r="B12220" s="285"/>
      <c r="C12220" s="492"/>
      <c r="D12220" s="492"/>
      <c r="E12220" s="492"/>
      <c r="F12220" s="492"/>
      <c r="G12220" s="492"/>
      <c r="H12220" s="199"/>
      <c r="I12220" s="199"/>
    </row>
    <row r="12221" spans="2:9" x14ac:dyDescent="0.3">
      <c r="B12221" s="285"/>
      <c r="C12221" s="492"/>
      <c r="D12221" s="492"/>
      <c r="E12221" s="492"/>
      <c r="F12221" s="492"/>
      <c r="G12221" s="492"/>
      <c r="H12221" s="199"/>
      <c r="I12221" s="199"/>
    </row>
    <row r="12222" spans="2:9" x14ac:dyDescent="0.3">
      <c r="B12222" s="285"/>
      <c r="C12222" s="492"/>
      <c r="D12222" s="492"/>
      <c r="E12222" s="492"/>
      <c r="F12222" s="492"/>
      <c r="G12222" s="492"/>
      <c r="H12222" s="199"/>
      <c r="I12222" s="199"/>
    </row>
    <row r="12223" spans="2:9" x14ac:dyDescent="0.3">
      <c r="B12223" s="285"/>
      <c r="C12223" s="492"/>
      <c r="D12223" s="492"/>
      <c r="E12223" s="492"/>
      <c r="F12223" s="492"/>
      <c r="G12223" s="492"/>
      <c r="H12223" s="199"/>
      <c r="I12223" s="199"/>
    </row>
    <row r="12224" spans="2:9" x14ac:dyDescent="0.3">
      <c r="B12224" s="285"/>
      <c r="C12224" s="492"/>
      <c r="D12224" s="492"/>
      <c r="E12224" s="492"/>
      <c r="F12224" s="492"/>
      <c r="G12224" s="492"/>
      <c r="H12224" s="199"/>
      <c r="I12224" s="199"/>
    </row>
    <row r="12225" spans="2:9" x14ac:dyDescent="0.3">
      <c r="B12225" s="285"/>
      <c r="C12225" s="492"/>
      <c r="D12225" s="492"/>
      <c r="E12225" s="492"/>
      <c r="F12225" s="492"/>
      <c r="G12225" s="492"/>
      <c r="H12225" s="199"/>
      <c r="I12225" s="199"/>
    </row>
    <row r="12226" spans="2:9" x14ac:dyDescent="0.3">
      <c r="B12226" s="285"/>
      <c r="C12226" s="492"/>
      <c r="D12226" s="492"/>
      <c r="E12226" s="492"/>
      <c r="F12226" s="492"/>
      <c r="G12226" s="492"/>
      <c r="H12226" s="199"/>
      <c r="I12226" s="199"/>
    </row>
    <row r="12227" spans="2:9" x14ac:dyDescent="0.3">
      <c r="B12227" s="285"/>
      <c r="C12227" s="492"/>
      <c r="D12227" s="492"/>
      <c r="E12227" s="492"/>
      <c r="F12227" s="492"/>
      <c r="G12227" s="492"/>
      <c r="H12227" s="199"/>
      <c r="I12227" s="199"/>
    </row>
    <row r="12228" spans="2:9" x14ac:dyDescent="0.3">
      <c r="B12228" s="285"/>
      <c r="C12228" s="492"/>
      <c r="D12228" s="492"/>
      <c r="E12228" s="492"/>
      <c r="F12228" s="492"/>
      <c r="G12228" s="492"/>
      <c r="H12228" s="199"/>
      <c r="I12228" s="199"/>
    </row>
    <row r="12229" spans="2:9" x14ac:dyDescent="0.3">
      <c r="B12229" s="285"/>
      <c r="C12229" s="492"/>
      <c r="D12229" s="492"/>
      <c r="E12229" s="492"/>
      <c r="F12229" s="492"/>
      <c r="G12229" s="492"/>
      <c r="H12229" s="199"/>
      <c r="I12229" s="199"/>
    </row>
    <row r="12230" spans="2:9" x14ac:dyDescent="0.3">
      <c r="B12230" s="285"/>
      <c r="C12230" s="492"/>
      <c r="D12230" s="492"/>
      <c r="E12230" s="492"/>
      <c r="F12230" s="492"/>
      <c r="G12230" s="492"/>
      <c r="H12230" s="199"/>
      <c r="I12230" s="199"/>
    </row>
    <row r="12231" spans="2:9" x14ac:dyDescent="0.3">
      <c r="B12231" s="285"/>
      <c r="C12231" s="492"/>
      <c r="D12231" s="492"/>
      <c r="E12231" s="492"/>
      <c r="F12231" s="492"/>
      <c r="G12231" s="492"/>
      <c r="H12231" s="199"/>
      <c r="I12231" s="199"/>
    </row>
    <row r="12232" spans="2:9" x14ac:dyDescent="0.3">
      <c r="B12232" s="285"/>
      <c r="C12232" s="492"/>
      <c r="D12232" s="492"/>
      <c r="E12232" s="492"/>
      <c r="F12232" s="492"/>
      <c r="G12232" s="492"/>
      <c r="H12232" s="199"/>
      <c r="I12232" s="199"/>
    </row>
    <row r="12233" spans="2:9" x14ac:dyDescent="0.3">
      <c r="B12233" s="285"/>
      <c r="C12233" s="492"/>
      <c r="D12233" s="492"/>
      <c r="E12233" s="492"/>
      <c r="F12233" s="492"/>
      <c r="G12233" s="492"/>
      <c r="H12233" s="199"/>
      <c r="I12233" s="199"/>
    </row>
    <row r="12234" spans="2:9" x14ac:dyDescent="0.3">
      <c r="B12234" s="285"/>
      <c r="C12234" s="492"/>
      <c r="D12234" s="492"/>
      <c r="E12234" s="492"/>
      <c r="F12234" s="492"/>
      <c r="G12234" s="492"/>
      <c r="H12234" s="199"/>
      <c r="I12234" s="199"/>
    </row>
    <row r="12235" spans="2:9" x14ac:dyDescent="0.3">
      <c r="B12235" s="285"/>
      <c r="C12235" s="492"/>
      <c r="D12235" s="492"/>
      <c r="E12235" s="492"/>
      <c r="F12235" s="492"/>
      <c r="G12235" s="492"/>
      <c r="H12235" s="199"/>
      <c r="I12235" s="199"/>
    </row>
    <row r="12236" spans="2:9" x14ac:dyDescent="0.3">
      <c r="B12236" s="285"/>
      <c r="C12236" s="492"/>
      <c r="D12236" s="492"/>
      <c r="E12236" s="492"/>
      <c r="F12236" s="492"/>
      <c r="G12236" s="492"/>
      <c r="H12236" s="199"/>
      <c r="I12236" s="199"/>
    </row>
    <row r="12237" spans="2:9" x14ac:dyDescent="0.3">
      <c r="B12237" s="285"/>
      <c r="C12237" s="492"/>
      <c r="D12237" s="492"/>
      <c r="E12237" s="492"/>
      <c r="F12237" s="492"/>
      <c r="G12237" s="492"/>
      <c r="H12237" s="199"/>
      <c r="I12237" s="199"/>
    </row>
    <row r="12238" spans="2:9" x14ac:dyDescent="0.3">
      <c r="B12238" s="285"/>
      <c r="C12238" s="492"/>
      <c r="D12238" s="492"/>
      <c r="E12238" s="492"/>
      <c r="F12238" s="492"/>
      <c r="G12238" s="492"/>
      <c r="H12238" s="199"/>
      <c r="I12238" s="199"/>
    </row>
    <row r="12239" spans="2:9" x14ac:dyDescent="0.3">
      <c r="B12239" s="285"/>
      <c r="C12239" s="492"/>
      <c r="D12239" s="492"/>
      <c r="E12239" s="492"/>
      <c r="F12239" s="492"/>
      <c r="G12239" s="492"/>
      <c r="H12239" s="199"/>
      <c r="I12239" s="199"/>
    </row>
    <row r="12240" spans="2:9" x14ac:dyDescent="0.3">
      <c r="B12240" s="285"/>
      <c r="C12240" s="492"/>
      <c r="D12240" s="492"/>
      <c r="E12240" s="492"/>
      <c r="F12240" s="492"/>
      <c r="G12240" s="492"/>
      <c r="H12240" s="199"/>
      <c r="I12240" s="199"/>
    </row>
    <row r="12241" spans="2:9" x14ac:dyDescent="0.3">
      <c r="B12241" s="285"/>
      <c r="C12241" s="492"/>
      <c r="D12241" s="492"/>
      <c r="E12241" s="492"/>
      <c r="F12241" s="492"/>
      <c r="G12241" s="492"/>
      <c r="H12241" s="199"/>
      <c r="I12241" s="199"/>
    </row>
    <row r="12242" spans="2:9" x14ac:dyDescent="0.3">
      <c r="B12242" s="285"/>
      <c r="C12242" s="492"/>
      <c r="D12242" s="492"/>
      <c r="E12242" s="492"/>
      <c r="F12242" s="492"/>
      <c r="G12242" s="492"/>
      <c r="H12242" s="199"/>
      <c r="I12242" s="199"/>
    </row>
    <row r="12243" spans="2:9" x14ac:dyDescent="0.3">
      <c r="B12243" s="285"/>
      <c r="C12243" s="492"/>
      <c r="D12243" s="492"/>
      <c r="E12243" s="492"/>
      <c r="F12243" s="492"/>
      <c r="G12243" s="492"/>
      <c r="H12243" s="199"/>
      <c r="I12243" s="199"/>
    </row>
    <row r="12244" spans="2:9" x14ac:dyDescent="0.3">
      <c r="B12244" s="285"/>
      <c r="C12244" s="492"/>
      <c r="D12244" s="492"/>
      <c r="E12244" s="492"/>
      <c r="F12244" s="492"/>
      <c r="G12244" s="492"/>
      <c r="H12244" s="199"/>
      <c r="I12244" s="199"/>
    </row>
    <row r="12245" spans="2:9" x14ac:dyDescent="0.3">
      <c r="B12245" s="285"/>
      <c r="C12245" s="492"/>
      <c r="D12245" s="492"/>
      <c r="E12245" s="492"/>
      <c r="F12245" s="492"/>
      <c r="G12245" s="492"/>
      <c r="H12245" s="199"/>
      <c r="I12245" s="199"/>
    </row>
    <row r="12246" spans="2:9" x14ac:dyDescent="0.3">
      <c r="B12246" s="285"/>
      <c r="C12246" s="492"/>
      <c r="D12246" s="492"/>
      <c r="E12246" s="492"/>
      <c r="F12246" s="492"/>
      <c r="G12246" s="492"/>
      <c r="H12246" s="199"/>
      <c r="I12246" s="199"/>
    </row>
    <row r="12247" spans="2:9" x14ac:dyDescent="0.3">
      <c r="B12247" s="285"/>
      <c r="C12247" s="492"/>
      <c r="D12247" s="492"/>
      <c r="E12247" s="492"/>
      <c r="F12247" s="492"/>
      <c r="G12247" s="492"/>
      <c r="H12247" s="199"/>
      <c r="I12247" s="199"/>
    </row>
    <row r="12248" spans="2:9" x14ac:dyDescent="0.3">
      <c r="B12248" s="285"/>
      <c r="C12248" s="492"/>
      <c r="D12248" s="492"/>
      <c r="E12248" s="492"/>
      <c r="F12248" s="492"/>
      <c r="G12248" s="492"/>
      <c r="H12248" s="199"/>
      <c r="I12248" s="199"/>
    </row>
    <row r="12249" spans="2:9" x14ac:dyDescent="0.3">
      <c r="B12249" s="285"/>
      <c r="C12249" s="492"/>
      <c r="D12249" s="492"/>
      <c r="E12249" s="492"/>
      <c r="F12249" s="492"/>
      <c r="G12249" s="492"/>
      <c r="H12249" s="199"/>
      <c r="I12249" s="199"/>
    </row>
    <row r="12250" spans="2:9" x14ac:dyDescent="0.3">
      <c r="B12250" s="285"/>
      <c r="C12250" s="492"/>
      <c r="D12250" s="492"/>
      <c r="E12250" s="492"/>
      <c r="F12250" s="492"/>
      <c r="G12250" s="492"/>
      <c r="H12250" s="199"/>
      <c r="I12250" s="199"/>
    </row>
    <row r="12251" spans="2:9" x14ac:dyDescent="0.3">
      <c r="B12251" s="285"/>
      <c r="C12251" s="492"/>
      <c r="D12251" s="492"/>
      <c r="E12251" s="492"/>
      <c r="F12251" s="492"/>
      <c r="G12251" s="492"/>
      <c r="H12251" s="199"/>
      <c r="I12251" s="199"/>
    </row>
    <row r="12252" spans="2:9" x14ac:dyDescent="0.3">
      <c r="B12252" s="285"/>
      <c r="C12252" s="492"/>
      <c r="D12252" s="492"/>
      <c r="E12252" s="492"/>
      <c r="F12252" s="492"/>
      <c r="G12252" s="492"/>
      <c r="H12252" s="199"/>
      <c r="I12252" s="199"/>
    </row>
    <row r="12253" spans="2:9" x14ac:dyDescent="0.3">
      <c r="B12253" s="285"/>
      <c r="C12253" s="492"/>
      <c r="D12253" s="492"/>
      <c r="E12253" s="492"/>
      <c r="F12253" s="492"/>
      <c r="G12253" s="492"/>
      <c r="H12253" s="199"/>
      <c r="I12253" s="199"/>
    </row>
    <row r="12254" spans="2:9" x14ac:dyDescent="0.3">
      <c r="B12254" s="285"/>
      <c r="C12254" s="492"/>
      <c r="D12254" s="492"/>
      <c r="E12254" s="492"/>
      <c r="F12254" s="492"/>
      <c r="G12254" s="492"/>
      <c r="H12254" s="199"/>
      <c r="I12254" s="199"/>
    </row>
    <row r="12255" spans="2:9" x14ac:dyDescent="0.3">
      <c r="B12255" s="285"/>
      <c r="C12255" s="492"/>
      <c r="D12255" s="492"/>
      <c r="E12255" s="492"/>
      <c r="F12255" s="492"/>
      <c r="G12255" s="492"/>
      <c r="H12255" s="199"/>
      <c r="I12255" s="199"/>
    </row>
    <row r="12256" spans="2:9" x14ac:dyDescent="0.3">
      <c r="B12256" s="285"/>
      <c r="C12256" s="492"/>
      <c r="D12256" s="492"/>
      <c r="E12256" s="492"/>
      <c r="F12256" s="492"/>
      <c r="G12256" s="492"/>
      <c r="H12256" s="199"/>
      <c r="I12256" s="199"/>
    </row>
    <row r="12257" spans="2:9" x14ac:dyDescent="0.3">
      <c r="B12257" s="285"/>
      <c r="C12257" s="492"/>
      <c r="D12257" s="492"/>
      <c r="E12257" s="492"/>
      <c r="F12257" s="492"/>
      <c r="G12257" s="492"/>
      <c r="H12257" s="199"/>
      <c r="I12257" s="199"/>
    </row>
    <row r="12258" spans="2:9" x14ac:dyDescent="0.3">
      <c r="B12258" s="285"/>
      <c r="C12258" s="492"/>
      <c r="D12258" s="492"/>
      <c r="E12258" s="492"/>
      <c r="F12258" s="492"/>
      <c r="G12258" s="492"/>
      <c r="H12258" s="199"/>
      <c r="I12258" s="199"/>
    </row>
    <row r="12259" spans="2:9" x14ac:dyDescent="0.3">
      <c r="B12259" s="285"/>
      <c r="C12259" s="492"/>
      <c r="D12259" s="492"/>
      <c r="E12259" s="492"/>
      <c r="F12259" s="492"/>
      <c r="G12259" s="492"/>
      <c r="H12259" s="199"/>
      <c r="I12259" s="199"/>
    </row>
    <row r="12260" spans="2:9" x14ac:dyDescent="0.3">
      <c r="B12260" s="285"/>
      <c r="C12260" s="492"/>
      <c r="D12260" s="492"/>
      <c r="E12260" s="492"/>
      <c r="F12260" s="492"/>
      <c r="G12260" s="492"/>
      <c r="H12260" s="199"/>
      <c r="I12260" s="199"/>
    </row>
    <row r="12261" spans="2:9" x14ac:dyDescent="0.3">
      <c r="B12261" s="285"/>
      <c r="C12261" s="492"/>
      <c r="D12261" s="492"/>
      <c r="E12261" s="492"/>
      <c r="F12261" s="492"/>
      <c r="G12261" s="492"/>
      <c r="H12261" s="199"/>
      <c r="I12261" s="199"/>
    </row>
    <row r="12262" spans="2:9" x14ac:dyDescent="0.3">
      <c r="B12262" s="285"/>
      <c r="C12262" s="492"/>
      <c r="D12262" s="492"/>
      <c r="E12262" s="492"/>
      <c r="F12262" s="492"/>
      <c r="G12262" s="492"/>
      <c r="H12262" s="199"/>
      <c r="I12262" s="199"/>
    </row>
    <row r="12263" spans="2:9" x14ac:dyDescent="0.3">
      <c r="B12263" s="285"/>
      <c r="C12263" s="492"/>
      <c r="D12263" s="492"/>
      <c r="E12263" s="492"/>
      <c r="F12263" s="492"/>
      <c r="G12263" s="492"/>
      <c r="H12263" s="199"/>
      <c r="I12263" s="199"/>
    </row>
    <row r="12264" spans="2:9" x14ac:dyDescent="0.3">
      <c r="B12264" s="285"/>
      <c r="C12264" s="492"/>
      <c r="D12264" s="492"/>
      <c r="E12264" s="492"/>
      <c r="F12264" s="492"/>
      <c r="G12264" s="492"/>
      <c r="H12264" s="199"/>
      <c r="I12264" s="199"/>
    </row>
    <row r="12265" spans="2:9" x14ac:dyDescent="0.3">
      <c r="B12265" s="285"/>
      <c r="C12265" s="492"/>
      <c r="D12265" s="492"/>
      <c r="E12265" s="492"/>
      <c r="F12265" s="492"/>
      <c r="G12265" s="492"/>
      <c r="H12265" s="199"/>
      <c r="I12265" s="199"/>
    </row>
    <row r="12266" spans="2:9" x14ac:dyDescent="0.3">
      <c r="B12266" s="285"/>
      <c r="C12266" s="492"/>
      <c r="D12266" s="492"/>
      <c r="E12266" s="492"/>
      <c r="F12266" s="492"/>
      <c r="G12266" s="492"/>
      <c r="H12266" s="199"/>
      <c r="I12266" s="199"/>
    </row>
    <row r="12267" spans="2:9" x14ac:dyDescent="0.3">
      <c r="B12267" s="285"/>
      <c r="C12267" s="492"/>
      <c r="D12267" s="492"/>
      <c r="E12267" s="492"/>
      <c r="F12267" s="492"/>
      <c r="G12267" s="492"/>
      <c r="H12267" s="199"/>
      <c r="I12267" s="199"/>
    </row>
    <row r="12268" spans="2:9" x14ac:dyDescent="0.3">
      <c r="B12268" s="285"/>
      <c r="C12268" s="492"/>
      <c r="D12268" s="492"/>
      <c r="E12268" s="492"/>
      <c r="F12268" s="492"/>
      <c r="G12268" s="492"/>
      <c r="H12268" s="199"/>
      <c r="I12268" s="199"/>
    </row>
    <row r="12269" spans="2:9" x14ac:dyDescent="0.3">
      <c r="B12269" s="285"/>
      <c r="C12269" s="492"/>
      <c r="D12269" s="492"/>
      <c r="E12269" s="492"/>
      <c r="F12269" s="492"/>
      <c r="G12269" s="492"/>
      <c r="H12269" s="199"/>
      <c r="I12269" s="199"/>
    </row>
    <row r="12270" spans="2:9" x14ac:dyDescent="0.3">
      <c r="B12270" s="285"/>
      <c r="C12270" s="492"/>
      <c r="D12270" s="492"/>
      <c r="E12270" s="492"/>
      <c r="F12270" s="492"/>
      <c r="G12270" s="492"/>
      <c r="H12270" s="199"/>
      <c r="I12270" s="199"/>
    </row>
    <row r="12271" spans="2:9" x14ac:dyDescent="0.3">
      <c r="B12271" s="285"/>
      <c r="C12271" s="492"/>
      <c r="D12271" s="492"/>
      <c r="E12271" s="492"/>
      <c r="F12271" s="492"/>
      <c r="G12271" s="492"/>
      <c r="H12271" s="199"/>
      <c r="I12271" s="199"/>
    </row>
    <row r="12272" spans="2:9" x14ac:dyDescent="0.3">
      <c r="B12272" s="285"/>
      <c r="C12272" s="492"/>
      <c r="D12272" s="492"/>
      <c r="E12272" s="492"/>
      <c r="F12272" s="492"/>
      <c r="G12272" s="492"/>
      <c r="H12272" s="199"/>
      <c r="I12272" s="199"/>
    </row>
    <row r="12273" spans="2:9" x14ac:dyDescent="0.3">
      <c r="B12273" s="285"/>
      <c r="C12273" s="492"/>
      <c r="D12273" s="492"/>
      <c r="E12273" s="492"/>
      <c r="F12273" s="492"/>
      <c r="G12273" s="492"/>
      <c r="H12273" s="199"/>
      <c r="I12273" s="199"/>
    </row>
    <row r="12274" spans="2:9" x14ac:dyDescent="0.3">
      <c r="B12274" s="285"/>
      <c r="C12274" s="492"/>
      <c r="D12274" s="492"/>
      <c r="E12274" s="492"/>
      <c r="F12274" s="492"/>
      <c r="G12274" s="492"/>
      <c r="H12274" s="199"/>
      <c r="I12274" s="199"/>
    </row>
    <row r="12275" spans="2:9" x14ac:dyDescent="0.3">
      <c r="B12275" s="285"/>
      <c r="C12275" s="492"/>
      <c r="D12275" s="492"/>
      <c r="E12275" s="492"/>
      <c r="F12275" s="492"/>
      <c r="G12275" s="492"/>
      <c r="H12275" s="199"/>
      <c r="I12275" s="199"/>
    </row>
    <row r="12276" spans="2:9" x14ac:dyDescent="0.3">
      <c r="B12276" s="285"/>
      <c r="C12276" s="492"/>
      <c r="D12276" s="492"/>
      <c r="E12276" s="492"/>
      <c r="F12276" s="492"/>
      <c r="G12276" s="492"/>
      <c r="H12276" s="199"/>
      <c r="I12276" s="199"/>
    </row>
    <row r="12277" spans="2:9" x14ac:dyDescent="0.3">
      <c r="B12277" s="285"/>
      <c r="C12277" s="492"/>
      <c r="D12277" s="492"/>
      <c r="E12277" s="492"/>
      <c r="F12277" s="492"/>
      <c r="G12277" s="492"/>
      <c r="H12277" s="199"/>
      <c r="I12277" s="199"/>
    </row>
    <row r="12278" spans="2:9" x14ac:dyDescent="0.3">
      <c r="B12278" s="285"/>
      <c r="C12278" s="492"/>
      <c r="D12278" s="492"/>
      <c r="E12278" s="492"/>
      <c r="F12278" s="492"/>
      <c r="G12278" s="492"/>
      <c r="H12278" s="199"/>
      <c r="I12278" s="199"/>
    </row>
    <row r="12279" spans="2:9" x14ac:dyDescent="0.3">
      <c r="B12279" s="285"/>
      <c r="C12279" s="492"/>
      <c r="D12279" s="492"/>
      <c r="E12279" s="492"/>
      <c r="F12279" s="492"/>
      <c r="G12279" s="492"/>
      <c r="H12279" s="199"/>
      <c r="I12279" s="199"/>
    </row>
    <row r="12280" spans="2:9" x14ac:dyDescent="0.3">
      <c r="B12280" s="285"/>
      <c r="C12280" s="492"/>
      <c r="D12280" s="492"/>
      <c r="E12280" s="492"/>
      <c r="F12280" s="492"/>
      <c r="G12280" s="492"/>
      <c r="H12280" s="199"/>
      <c r="I12280" s="199"/>
    </row>
    <row r="12281" spans="2:9" x14ac:dyDescent="0.3">
      <c r="B12281" s="285"/>
      <c r="C12281" s="492"/>
      <c r="D12281" s="492"/>
      <c r="E12281" s="492"/>
      <c r="F12281" s="492"/>
      <c r="G12281" s="492"/>
      <c r="H12281" s="199"/>
      <c r="I12281" s="199"/>
    </row>
    <row r="12282" spans="2:9" x14ac:dyDescent="0.3">
      <c r="B12282" s="285"/>
      <c r="C12282" s="492"/>
      <c r="D12282" s="492"/>
      <c r="E12282" s="492"/>
      <c r="F12282" s="492"/>
      <c r="G12282" s="492"/>
      <c r="H12282" s="199"/>
      <c r="I12282" s="199"/>
    </row>
    <row r="12283" spans="2:9" x14ac:dyDescent="0.3">
      <c r="B12283" s="285"/>
      <c r="C12283" s="492"/>
      <c r="D12283" s="492"/>
      <c r="E12283" s="492"/>
      <c r="F12283" s="492"/>
      <c r="G12283" s="492"/>
      <c r="H12283" s="199"/>
      <c r="I12283" s="199"/>
    </row>
    <row r="12284" spans="2:9" x14ac:dyDescent="0.3">
      <c r="B12284" s="285"/>
      <c r="C12284" s="492"/>
      <c r="D12284" s="492"/>
      <c r="E12284" s="492"/>
      <c r="F12284" s="492"/>
      <c r="G12284" s="492"/>
      <c r="H12284" s="199"/>
      <c r="I12284" s="199"/>
    </row>
    <row r="12285" spans="2:9" x14ac:dyDescent="0.3">
      <c r="B12285" s="285"/>
      <c r="C12285" s="492"/>
      <c r="D12285" s="492"/>
      <c r="E12285" s="492"/>
      <c r="F12285" s="492"/>
      <c r="G12285" s="492"/>
      <c r="H12285" s="199"/>
      <c r="I12285" s="199"/>
    </row>
    <row r="12286" spans="2:9" x14ac:dyDescent="0.3">
      <c r="B12286" s="285"/>
      <c r="C12286" s="492"/>
      <c r="D12286" s="492"/>
      <c r="E12286" s="492"/>
      <c r="F12286" s="492"/>
      <c r="G12286" s="492"/>
      <c r="H12286" s="199"/>
      <c r="I12286" s="199"/>
    </row>
    <row r="12287" spans="2:9" x14ac:dyDescent="0.3">
      <c r="B12287" s="285"/>
      <c r="C12287" s="492"/>
      <c r="D12287" s="492"/>
      <c r="E12287" s="492"/>
      <c r="F12287" s="492"/>
      <c r="G12287" s="492"/>
      <c r="H12287" s="199"/>
      <c r="I12287" s="199"/>
    </row>
    <row r="12288" spans="2:9" x14ac:dyDescent="0.3">
      <c r="B12288" s="285"/>
      <c r="C12288" s="492"/>
      <c r="D12288" s="492"/>
      <c r="E12288" s="492"/>
      <c r="F12288" s="492"/>
      <c r="G12288" s="492"/>
      <c r="H12288" s="199"/>
      <c r="I12288" s="199"/>
    </row>
    <row r="12289" spans="2:9" x14ac:dyDescent="0.3">
      <c r="B12289" s="285"/>
      <c r="C12289" s="492"/>
      <c r="D12289" s="492"/>
      <c r="E12289" s="492"/>
      <c r="F12289" s="492"/>
      <c r="G12289" s="492"/>
      <c r="H12289" s="199"/>
      <c r="I12289" s="199"/>
    </row>
    <row r="12290" spans="2:9" x14ac:dyDescent="0.3">
      <c r="B12290" s="285"/>
      <c r="C12290" s="492"/>
      <c r="D12290" s="492"/>
      <c r="E12290" s="492"/>
      <c r="F12290" s="492"/>
      <c r="G12290" s="492"/>
      <c r="H12290" s="199"/>
      <c r="I12290" s="199"/>
    </row>
    <row r="12291" spans="2:9" x14ac:dyDescent="0.3">
      <c r="B12291" s="285"/>
      <c r="C12291" s="492"/>
      <c r="D12291" s="492"/>
      <c r="E12291" s="492"/>
      <c r="F12291" s="492"/>
      <c r="G12291" s="492"/>
      <c r="H12291" s="199"/>
      <c r="I12291" s="199"/>
    </row>
    <row r="12292" spans="2:9" x14ac:dyDescent="0.3">
      <c r="B12292" s="285"/>
      <c r="C12292" s="492"/>
      <c r="D12292" s="492"/>
      <c r="E12292" s="492"/>
      <c r="F12292" s="492"/>
      <c r="G12292" s="492"/>
      <c r="H12292" s="199"/>
      <c r="I12292" s="199"/>
    </row>
    <row r="12293" spans="2:9" x14ac:dyDescent="0.3">
      <c r="B12293" s="285"/>
      <c r="C12293" s="492"/>
      <c r="D12293" s="492"/>
      <c r="E12293" s="492"/>
      <c r="F12293" s="492"/>
      <c r="G12293" s="492"/>
      <c r="H12293" s="199"/>
      <c r="I12293" s="199"/>
    </row>
    <row r="12294" spans="2:9" x14ac:dyDescent="0.3">
      <c r="B12294" s="285"/>
      <c r="C12294" s="492"/>
      <c r="D12294" s="492"/>
      <c r="E12294" s="492"/>
      <c r="F12294" s="492"/>
      <c r="G12294" s="492"/>
      <c r="H12294" s="199"/>
      <c r="I12294" s="199"/>
    </row>
    <row r="12295" spans="2:9" x14ac:dyDescent="0.3">
      <c r="B12295" s="285"/>
      <c r="C12295" s="492"/>
      <c r="D12295" s="492"/>
      <c r="E12295" s="492"/>
      <c r="F12295" s="492"/>
      <c r="G12295" s="492"/>
      <c r="H12295" s="199"/>
      <c r="I12295" s="199"/>
    </row>
    <row r="12296" spans="2:9" x14ac:dyDescent="0.3">
      <c r="B12296" s="285"/>
      <c r="C12296" s="492"/>
      <c r="D12296" s="492"/>
      <c r="E12296" s="492"/>
      <c r="F12296" s="492"/>
      <c r="G12296" s="492"/>
      <c r="H12296" s="199"/>
      <c r="I12296" s="199"/>
    </row>
    <row r="12297" spans="2:9" x14ac:dyDescent="0.3">
      <c r="B12297" s="285"/>
      <c r="C12297" s="492"/>
      <c r="D12297" s="492"/>
      <c r="E12297" s="492"/>
      <c r="F12297" s="492"/>
      <c r="G12297" s="492"/>
      <c r="H12297" s="199"/>
      <c r="I12297" s="199"/>
    </row>
    <row r="12298" spans="2:9" x14ac:dyDescent="0.3">
      <c r="B12298" s="285"/>
      <c r="C12298" s="492"/>
      <c r="D12298" s="492"/>
      <c r="E12298" s="492"/>
      <c r="F12298" s="492"/>
      <c r="G12298" s="492"/>
      <c r="H12298" s="199"/>
      <c r="I12298" s="199"/>
    </row>
    <row r="12299" spans="2:9" x14ac:dyDescent="0.3">
      <c r="B12299" s="285"/>
      <c r="C12299" s="492"/>
      <c r="D12299" s="492"/>
      <c r="E12299" s="492"/>
      <c r="F12299" s="492"/>
      <c r="G12299" s="492"/>
      <c r="H12299" s="199"/>
      <c r="I12299" s="199"/>
    </row>
    <row r="12300" spans="2:9" x14ac:dyDescent="0.3">
      <c r="B12300" s="285"/>
      <c r="C12300" s="492"/>
      <c r="D12300" s="492"/>
      <c r="E12300" s="492"/>
      <c r="F12300" s="492"/>
      <c r="G12300" s="492"/>
      <c r="H12300" s="199"/>
      <c r="I12300" s="199"/>
    </row>
    <row r="12301" spans="2:9" x14ac:dyDescent="0.3">
      <c r="B12301" s="285"/>
      <c r="C12301" s="492"/>
      <c r="D12301" s="492"/>
      <c r="E12301" s="492"/>
      <c r="F12301" s="492"/>
      <c r="G12301" s="492"/>
      <c r="H12301" s="199"/>
      <c r="I12301" s="199"/>
    </row>
    <row r="12302" spans="2:9" x14ac:dyDescent="0.3">
      <c r="B12302" s="285"/>
      <c r="C12302" s="492"/>
      <c r="D12302" s="492"/>
      <c r="E12302" s="492"/>
      <c r="F12302" s="492"/>
      <c r="G12302" s="492"/>
      <c r="H12302" s="199"/>
      <c r="I12302" s="199"/>
    </row>
    <row r="12303" spans="2:9" x14ac:dyDescent="0.3">
      <c r="B12303" s="285"/>
      <c r="C12303" s="492"/>
      <c r="D12303" s="492"/>
      <c r="E12303" s="492"/>
      <c r="F12303" s="492"/>
      <c r="G12303" s="492"/>
      <c r="H12303" s="199"/>
      <c r="I12303" s="199"/>
    </row>
    <row r="12304" spans="2:9" x14ac:dyDescent="0.3">
      <c r="B12304" s="285"/>
      <c r="C12304" s="492"/>
      <c r="D12304" s="492"/>
      <c r="E12304" s="492"/>
      <c r="F12304" s="492"/>
      <c r="G12304" s="492"/>
      <c r="H12304" s="199"/>
      <c r="I12304" s="199"/>
    </row>
    <row r="12305" spans="2:9" x14ac:dyDescent="0.3">
      <c r="B12305" s="285"/>
      <c r="C12305" s="492"/>
      <c r="D12305" s="492"/>
      <c r="E12305" s="492"/>
      <c r="F12305" s="492"/>
      <c r="G12305" s="492"/>
      <c r="H12305" s="199"/>
      <c r="I12305" s="199"/>
    </row>
    <row r="12306" spans="2:9" x14ac:dyDescent="0.3">
      <c r="B12306" s="285"/>
      <c r="C12306" s="492"/>
      <c r="D12306" s="492"/>
      <c r="E12306" s="492"/>
      <c r="F12306" s="492"/>
      <c r="G12306" s="492"/>
      <c r="H12306" s="199"/>
      <c r="I12306" s="199"/>
    </row>
    <row r="12307" spans="2:9" x14ac:dyDescent="0.3">
      <c r="B12307" s="285"/>
      <c r="C12307" s="492"/>
      <c r="D12307" s="492"/>
      <c r="E12307" s="492"/>
      <c r="F12307" s="492"/>
      <c r="G12307" s="492"/>
      <c r="H12307" s="199"/>
      <c r="I12307" s="199"/>
    </row>
    <row r="12308" spans="2:9" x14ac:dyDescent="0.3">
      <c r="B12308" s="285"/>
      <c r="C12308" s="492"/>
      <c r="D12308" s="492"/>
      <c r="E12308" s="492"/>
      <c r="F12308" s="492"/>
      <c r="G12308" s="492"/>
      <c r="H12308" s="199"/>
      <c r="I12308" s="199"/>
    </row>
    <row r="12309" spans="2:9" x14ac:dyDescent="0.3">
      <c r="B12309" s="285"/>
      <c r="C12309" s="492"/>
      <c r="D12309" s="492"/>
      <c r="E12309" s="492"/>
      <c r="F12309" s="492"/>
      <c r="G12309" s="492"/>
      <c r="H12309" s="199"/>
      <c r="I12309" s="199"/>
    </row>
    <row r="12310" spans="2:9" x14ac:dyDescent="0.3">
      <c r="B12310" s="285"/>
      <c r="C12310" s="492"/>
      <c r="D12310" s="492"/>
      <c r="E12310" s="492"/>
      <c r="F12310" s="492"/>
      <c r="G12310" s="492"/>
      <c r="H12310" s="199"/>
      <c r="I12310" s="199"/>
    </row>
    <row r="12311" spans="2:9" x14ac:dyDescent="0.3">
      <c r="B12311" s="285"/>
      <c r="C12311" s="492"/>
      <c r="D12311" s="492"/>
      <c r="E12311" s="492"/>
      <c r="F12311" s="492"/>
      <c r="G12311" s="492"/>
      <c r="H12311" s="199"/>
      <c r="I12311" s="199"/>
    </row>
    <row r="12312" spans="2:9" x14ac:dyDescent="0.3">
      <c r="B12312" s="285"/>
      <c r="C12312" s="492"/>
      <c r="D12312" s="492"/>
      <c r="E12312" s="492"/>
      <c r="F12312" s="492"/>
      <c r="G12312" s="492"/>
      <c r="H12312" s="199"/>
      <c r="I12312" s="199"/>
    </row>
    <row r="12313" spans="2:9" x14ac:dyDescent="0.3">
      <c r="B12313" s="285"/>
      <c r="C12313" s="492"/>
      <c r="D12313" s="492"/>
      <c r="E12313" s="492"/>
      <c r="F12313" s="492"/>
      <c r="G12313" s="492"/>
      <c r="H12313" s="199"/>
      <c r="I12313" s="199"/>
    </row>
    <row r="12314" spans="2:9" x14ac:dyDescent="0.3">
      <c r="B12314" s="285"/>
      <c r="C12314" s="492"/>
      <c r="D12314" s="492"/>
      <c r="E12314" s="492"/>
      <c r="F12314" s="492"/>
      <c r="G12314" s="492"/>
      <c r="H12314" s="199"/>
      <c r="I12314" s="199"/>
    </row>
    <row r="12315" spans="2:9" x14ac:dyDescent="0.3">
      <c r="B12315" s="285"/>
      <c r="C12315" s="492"/>
      <c r="D12315" s="492"/>
      <c r="E12315" s="492"/>
      <c r="F12315" s="492"/>
      <c r="G12315" s="492"/>
      <c r="H12315" s="199"/>
      <c r="I12315" s="199"/>
    </row>
    <row r="12316" spans="2:9" x14ac:dyDescent="0.3">
      <c r="B12316" s="285"/>
      <c r="C12316" s="492"/>
      <c r="D12316" s="492"/>
      <c r="E12316" s="492"/>
      <c r="F12316" s="492"/>
      <c r="G12316" s="492"/>
      <c r="H12316" s="199"/>
      <c r="I12316" s="199"/>
    </row>
    <row r="12317" spans="2:9" x14ac:dyDescent="0.3">
      <c r="B12317" s="285"/>
      <c r="C12317" s="492"/>
      <c r="D12317" s="492"/>
      <c r="E12317" s="492"/>
      <c r="F12317" s="492"/>
      <c r="G12317" s="492"/>
      <c r="H12317" s="199"/>
      <c r="I12317" s="199"/>
    </row>
    <row r="12318" spans="2:9" x14ac:dyDescent="0.3">
      <c r="B12318" s="285"/>
      <c r="C12318" s="492"/>
      <c r="D12318" s="492"/>
      <c r="E12318" s="492"/>
      <c r="F12318" s="492"/>
      <c r="G12318" s="492"/>
      <c r="H12318" s="199"/>
      <c r="I12318" s="199"/>
    </row>
    <row r="12319" spans="2:9" x14ac:dyDescent="0.3">
      <c r="B12319" s="285"/>
      <c r="C12319" s="492"/>
      <c r="D12319" s="492"/>
      <c r="E12319" s="492"/>
      <c r="F12319" s="492"/>
      <c r="G12319" s="492"/>
      <c r="H12319" s="199"/>
      <c r="I12319" s="199"/>
    </row>
    <row r="12320" spans="2:9" x14ac:dyDescent="0.3">
      <c r="B12320" s="285"/>
      <c r="C12320" s="492"/>
      <c r="D12320" s="492"/>
      <c r="E12320" s="492"/>
      <c r="F12320" s="492"/>
      <c r="G12320" s="492"/>
      <c r="H12320" s="199"/>
      <c r="I12320" s="199"/>
    </row>
    <row r="12321" spans="2:9" x14ac:dyDescent="0.3">
      <c r="B12321" s="285"/>
      <c r="C12321" s="492"/>
      <c r="D12321" s="492"/>
      <c r="E12321" s="492"/>
      <c r="F12321" s="492"/>
      <c r="G12321" s="492"/>
      <c r="H12321" s="199"/>
      <c r="I12321" s="199"/>
    </row>
    <row r="12322" spans="2:9" x14ac:dyDescent="0.3">
      <c r="B12322" s="285"/>
      <c r="C12322" s="492"/>
      <c r="D12322" s="492"/>
      <c r="E12322" s="492"/>
      <c r="F12322" s="492"/>
      <c r="G12322" s="492"/>
      <c r="H12322" s="199"/>
      <c r="I12322" s="199"/>
    </row>
    <row r="12323" spans="2:9" x14ac:dyDescent="0.3">
      <c r="B12323" s="285"/>
      <c r="C12323" s="492"/>
      <c r="D12323" s="492"/>
      <c r="E12323" s="492"/>
      <c r="F12323" s="492"/>
      <c r="G12323" s="492"/>
      <c r="H12323" s="199"/>
      <c r="I12323" s="199"/>
    </row>
    <row r="12324" spans="2:9" x14ac:dyDescent="0.3">
      <c r="B12324" s="285"/>
      <c r="C12324" s="492"/>
      <c r="D12324" s="492"/>
      <c r="E12324" s="492"/>
      <c r="F12324" s="492"/>
      <c r="G12324" s="492"/>
      <c r="H12324" s="199"/>
      <c r="I12324" s="199"/>
    </row>
    <row r="12325" spans="2:9" x14ac:dyDescent="0.3">
      <c r="B12325" s="285"/>
      <c r="C12325" s="492"/>
      <c r="D12325" s="492"/>
      <c r="E12325" s="492"/>
      <c r="F12325" s="492"/>
      <c r="G12325" s="492"/>
      <c r="H12325" s="199"/>
      <c r="I12325" s="199"/>
    </row>
    <row r="12326" spans="2:9" x14ac:dyDescent="0.3">
      <c r="B12326" s="285"/>
      <c r="C12326" s="492"/>
      <c r="D12326" s="492"/>
      <c r="E12326" s="492"/>
      <c r="F12326" s="492"/>
      <c r="G12326" s="492"/>
      <c r="H12326" s="199"/>
      <c r="I12326" s="199"/>
    </row>
    <row r="12327" spans="2:9" x14ac:dyDescent="0.3">
      <c r="B12327" s="285"/>
      <c r="C12327" s="492"/>
      <c r="D12327" s="492"/>
      <c r="E12327" s="492"/>
      <c r="F12327" s="492"/>
      <c r="G12327" s="492"/>
      <c r="H12327" s="199"/>
      <c r="I12327" s="199"/>
    </row>
    <row r="12328" spans="2:9" x14ac:dyDescent="0.3">
      <c r="B12328" s="285"/>
      <c r="C12328" s="492"/>
      <c r="D12328" s="492"/>
      <c r="E12328" s="492"/>
      <c r="F12328" s="492"/>
      <c r="G12328" s="492"/>
      <c r="H12328" s="199"/>
      <c r="I12328" s="199"/>
    </row>
    <row r="12329" spans="2:9" x14ac:dyDescent="0.3">
      <c r="B12329" s="285"/>
      <c r="C12329" s="492"/>
      <c r="D12329" s="492"/>
      <c r="E12329" s="492"/>
      <c r="F12329" s="492"/>
      <c r="G12329" s="492"/>
      <c r="H12329" s="199"/>
      <c r="I12329" s="199"/>
    </row>
    <row r="12330" spans="2:9" x14ac:dyDescent="0.3">
      <c r="B12330" s="285"/>
      <c r="C12330" s="492"/>
      <c r="D12330" s="492"/>
      <c r="E12330" s="492"/>
      <c r="F12330" s="492"/>
      <c r="G12330" s="492"/>
      <c r="H12330" s="199"/>
      <c r="I12330" s="199"/>
    </row>
    <row r="12331" spans="2:9" x14ac:dyDescent="0.3">
      <c r="B12331" s="285"/>
      <c r="C12331" s="492"/>
      <c r="D12331" s="492"/>
      <c r="E12331" s="492"/>
      <c r="F12331" s="492"/>
      <c r="G12331" s="492"/>
      <c r="H12331" s="199"/>
      <c r="I12331" s="199"/>
    </row>
    <row r="12332" spans="2:9" x14ac:dyDescent="0.3">
      <c r="B12332" s="285"/>
      <c r="C12332" s="492"/>
      <c r="D12332" s="492"/>
      <c r="E12332" s="492"/>
      <c r="F12332" s="492"/>
      <c r="G12332" s="492"/>
      <c r="H12332" s="199"/>
      <c r="I12332" s="199"/>
    </row>
    <row r="12333" spans="2:9" x14ac:dyDescent="0.3">
      <c r="B12333" s="285"/>
      <c r="C12333" s="492"/>
      <c r="D12333" s="492"/>
      <c r="E12333" s="492"/>
      <c r="F12333" s="492"/>
      <c r="G12333" s="492"/>
      <c r="H12333" s="199"/>
      <c r="I12333" s="199"/>
    </row>
    <row r="12334" spans="2:9" x14ac:dyDescent="0.3">
      <c r="B12334" s="285"/>
      <c r="C12334" s="492"/>
      <c r="D12334" s="492"/>
      <c r="E12334" s="492"/>
      <c r="F12334" s="492"/>
      <c r="G12334" s="492"/>
      <c r="H12334" s="199"/>
      <c r="I12334" s="199"/>
    </row>
    <row r="12335" spans="2:9" x14ac:dyDescent="0.3">
      <c r="B12335" s="285"/>
      <c r="C12335" s="492"/>
      <c r="D12335" s="492"/>
      <c r="E12335" s="492"/>
      <c r="F12335" s="492"/>
      <c r="G12335" s="492"/>
      <c r="H12335" s="199"/>
      <c r="I12335" s="199"/>
    </row>
    <row r="12336" spans="2:9" x14ac:dyDescent="0.3">
      <c r="B12336" s="285"/>
      <c r="C12336" s="492"/>
      <c r="D12336" s="492"/>
      <c r="E12336" s="492"/>
      <c r="F12336" s="492"/>
      <c r="G12336" s="492"/>
      <c r="H12336" s="199"/>
      <c r="I12336" s="199"/>
    </row>
    <row r="12337" spans="2:9" x14ac:dyDescent="0.3">
      <c r="B12337" s="285"/>
      <c r="C12337" s="492"/>
      <c r="D12337" s="492"/>
      <c r="E12337" s="492"/>
      <c r="F12337" s="492"/>
      <c r="G12337" s="492"/>
      <c r="H12337" s="199"/>
      <c r="I12337" s="199"/>
    </row>
    <row r="12338" spans="2:9" x14ac:dyDescent="0.3">
      <c r="B12338" s="285"/>
      <c r="C12338" s="492"/>
      <c r="D12338" s="492"/>
      <c r="E12338" s="492"/>
      <c r="F12338" s="492"/>
      <c r="G12338" s="492"/>
      <c r="H12338" s="199"/>
      <c r="I12338" s="199"/>
    </row>
    <row r="12339" spans="2:9" x14ac:dyDescent="0.3">
      <c r="B12339" s="285"/>
      <c r="C12339" s="492"/>
      <c r="D12339" s="492"/>
      <c r="E12339" s="492"/>
      <c r="F12339" s="492"/>
      <c r="G12339" s="492"/>
      <c r="H12339" s="199"/>
      <c r="I12339" s="199"/>
    </row>
    <row r="12340" spans="2:9" x14ac:dyDescent="0.3">
      <c r="B12340" s="285"/>
      <c r="C12340" s="492"/>
      <c r="D12340" s="492"/>
      <c r="E12340" s="492"/>
      <c r="F12340" s="492"/>
      <c r="G12340" s="492"/>
      <c r="H12340" s="199"/>
      <c r="I12340" s="199"/>
    </row>
    <row r="12341" spans="2:9" x14ac:dyDescent="0.3">
      <c r="B12341" s="285"/>
      <c r="C12341" s="492"/>
      <c r="D12341" s="492"/>
      <c r="E12341" s="492"/>
      <c r="F12341" s="492"/>
      <c r="G12341" s="492"/>
      <c r="H12341" s="199"/>
      <c r="I12341" s="199"/>
    </row>
    <row r="12342" spans="2:9" x14ac:dyDescent="0.3">
      <c r="B12342" s="285"/>
      <c r="C12342" s="492"/>
      <c r="D12342" s="492"/>
      <c r="E12342" s="492"/>
      <c r="F12342" s="492"/>
      <c r="G12342" s="492"/>
      <c r="H12342" s="199"/>
      <c r="I12342" s="199"/>
    </row>
    <row r="12343" spans="2:9" x14ac:dyDescent="0.3">
      <c r="B12343" s="285"/>
      <c r="C12343" s="492"/>
      <c r="D12343" s="492"/>
      <c r="E12343" s="492"/>
      <c r="F12343" s="492"/>
      <c r="G12343" s="492"/>
      <c r="H12343" s="199"/>
      <c r="I12343" s="199"/>
    </row>
    <row r="12344" spans="2:9" x14ac:dyDescent="0.3">
      <c r="B12344" s="285"/>
      <c r="C12344" s="492"/>
      <c r="D12344" s="492"/>
      <c r="E12344" s="492"/>
      <c r="F12344" s="492"/>
      <c r="G12344" s="492"/>
      <c r="H12344" s="199"/>
      <c r="I12344" s="199"/>
    </row>
    <row r="12345" spans="2:9" x14ac:dyDescent="0.3">
      <c r="B12345" s="285"/>
      <c r="C12345" s="492"/>
      <c r="D12345" s="492"/>
      <c r="E12345" s="492"/>
      <c r="F12345" s="492"/>
      <c r="G12345" s="492"/>
      <c r="H12345" s="199"/>
      <c r="I12345" s="199"/>
    </row>
    <row r="12346" spans="2:9" x14ac:dyDescent="0.3">
      <c r="B12346" s="285"/>
      <c r="C12346" s="492"/>
      <c r="D12346" s="492"/>
      <c r="E12346" s="492"/>
      <c r="F12346" s="492"/>
      <c r="G12346" s="492"/>
      <c r="H12346" s="199"/>
      <c r="I12346" s="199"/>
    </row>
    <row r="12347" spans="2:9" x14ac:dyDescent="0.3">
      <c r="B12347" s="285"/>
      <c r="C12347" s="492"/>
      <c r="D12347" s="492"/>
      <c r="E12347" s="492"/>
      <c r="F12347" s="492"/>
      <c r="G12347" s="492"/>
      <c r="H12347" s="199"/>
      <c r="I12347" s="199"/>
    </row>
    <row r="12348" spans="2:9" x14ac:dyDescent="0.3">
      <c r="B12348" s="285"/>
      <c r="C12348" s="492"/>
      <c r="D12348" s="492"/>
      <c r="E12348" s="492"/>
      <c r="F12348" s="492"/>
      <c r="G12348" s="492"/>
      <c r="H12348" s="199"/>
      <c r="I12348" s="199"/>
    </row>
    <row r="12349" spans="2:9" x14ac:dyDescent="0.3">
      <c r="B12349" s="285"/>
      <c r="C12349" s="492"/>
      <c r="D12349" s="492"/>
      <c r="E12349" s="492"/>
      <c r="F12349" s="492"/>
      <c r="G12349" s="492"/>
      <c r="H12349" s="199"/>
      <c r="I12349" s="199"/>
    </row>
    <row r="12350" spans="2:9" x14ac:dyDescent="0.3">
      <c r="B12350" s="285"/>
      <c r="C12350" s="492"/>
      <c r="D12350" s="492"/>
      <c r="E12350" s="492"/>
      <c r="F12350" s="492"/>
      <c r="G12350" s="492"/>
      <c r="H12350" s="199"/>
      <c r="I12350" s="199"/>
    </row>
    <row r="12351" spans="2:9" x14ac:dyDescent="0.3">
      <c r="B12351" s="285"/>
      <c r="C12351" s="492"/>
      <c r="D12351" s="492"/>
      <c r="E12351" s="492"/>
      <c r="F12351" s="492"/>
      <c r="G12351" s="492"/>
      <c r="H12351" s="199"/>
      <c r="I12351" s="199"/>
    </row>
    <row r="12352" spans="2:9" x14ac:dyDescent="0.3">
      <c r="B12352" s="285"/>
      <c r="C12352" s="492"/>
      <c r="D12352" s="492"/>
      <c r="E12352" s="492"/>
      <c r="F12352" s="492"/>
      <c r="G12352" s="492"/>
      <c r="H12352" s="199"/>
      <c r="I12352" s="199"/>
    </row>
    <row r="12353" spans="2:9" x14ac:dyDescent="0.3">
      <c r="B12353" s="285"/>
      <c r="C12353" s="492"/>
      <c r="D12353" s="492"/>
      <c r="E12353" s="492"/>
      <c r="F12353" s="492"/>
      <c r="G12353" s="492"/>
      <c r="H12353" s="199"/>
      <c r="I12353" s="199"/>
    </row>
    <row r="12354" spans="2:9" x14ac:dyDescent="0.3">
      <c r="B12354" s="285"/>
      <c r="C12354" s="492"/>
      <c r="D12354" s="492"/>
      <c r="E12354" s="492"/>
      <c r="F12354" s="492"/>
      <c r="G12354" s="492"/>
      <c r="H12354" s="199"/>
      <c r="I12354" s="199"/>
    </row>
    <row r="12355" spans="2:9" x14ac:dyDescent="0.3">
      <c r="B12355" s="285"/>
      <c r="C12355" s="492"/>
      <c r="D12355" s="492"/>
      <c r="E12355" s="492"/>
      <c r="F12355" s="492"/>
      <c r="G12355" s="492"/>
      <c r="H12355" s="199"/>
      <c r="I12355" s="199"/>
    </row>
    <row r="12356" spans="2:9" x14ac:dyDescent="0.3">
      <c r="B12356" s="285"/>
      <c r="C12356" s="492"/>
      <c r="D12356" s="492"/>
      <c r="E12356" s="492"/>
      <c r="F12356" s="492"/>
      <c r="G12356" s="492"/>
      <c r="H12356" s="199"/>
      <c r="I12356" s="199"/>
    </row>
    <row r="12357" spans="2:9" x14ac:dyDescent="0.3">
      <c r="B12357" s="285"/>
      <c r="C12357" s="492"/>
      <c r="D12357" s="492"/>
      <c r="E12357" s="492"/>
      <c r="F12357" s="492"/>
      <c r="G12357" s="492"/>
      <c r="H12357" s="199"/>
      <c r="I12357" s="199"/>
    </row>
    <row r="12358" spans="2:9" x14ac:dyDescent="0.3">
      <c r="B12358" s="285"/>
      <c r="C12358" s="492"/>
      <c r="D12358" s="492"/>
      <c r="E12358" s="492"/>
      <c r="F12358" s="492"/>
      <c r="G12358" s="492"/>
      <c r="H12358" s="199"/>
      <c r="I12358" s="199"/>
    </row>
    <row r="12359" spans="2:9" x14ac:dyDescent="0.3">
      <c r="B12359" s="285"/>
      <c r="C12359" s="492"/>
      <c r="D12359" s="492"/>
      <c r="E12359" s="492"/>
      <c r="F12359" s="492"/>
      <c r="G12359" s="492"/>
      <c r="H12359" s="199"/>
      <c r="I12359" s="199"/>
    </row>
    <row r="12360" spans="2:9" x14ac:dyDescent="0.3">
      <c r="B12360" s="285"/>
      <c r="C12360" s="492"/>
      <c r="D12360" s="492"/>
      <c r="E12360" s="492"/>
      <c r="F12360" s="492"/>
      <c r="G12360" s="492"/>
      <c r="H12360" s="199"/>
      <c r="I12360" s="199"/>
    </row>
    <row r="12361" spans="2:9" x14ac:dyDescent="0.3">
      <c r="B12361" s="285"/>
      <c r="C12361" s="492"/>
      <c r="D12361" s="492"/>
      <c r="E12361" s="492"/>
      <c r="F12361" s="492"/>
      <c r="G12361" s="492"/>
      <c r="H12361" s="199"/>
      <c r="I12361" s="199"/>
    </row>
    <row r="12362" spans="2:9" x14ac:dyDescent="0.3">
      <c r="B12362" s="285"/>
      <c r="C12362" s="492"/>
      <c r="D12362" s="492"/>
      <c r="E12362" s="492"/>
      <c r="F12362" s="492"/>
      <c r="G12362" s="492"/>
      <c r="H12362" s="199"/>
      <c r="I12362" s="199"/>
    </row>
    <row r="12363" spans="2:9" x14ac:dyDescent="0.3">
      <c r="B12363" s="285"/>
      <c r="C12363" s="492"/>
      <c r="D12363" s="492"/>
      <c r="E12363" s="492"/>
      <c r="F12363" s="492"/>
      <c r="G12363" s="492"/>
      <c r="H12363" s="199"/>
      <c r="I12363" s="199"/>
    </row>
    <row r="12364" spans="2:9" x14ac:dyDescent="0.3">
      <c r="B12364" s="285"/>
      <c r="C12364" s="492"/>
      <c r="D12364" s="492"/>
      <c r="E12364" s="492"/>
      <c r="F12364" s="492"/>
      <c r="G12364" s="492"/>
      <c r="H12364" s="199"/>
      <c r="I12364" s="199"/>
    </row>
    <row r="12365" spans="2:9" x14ac:dyDescent="0.3">
      <c r="B12365" s="285"/>
      <c r="C12365" s="492"/>
      <c r="D12365" s="492"/>
      <c r="E12365" s="492"/>
      <c r="F12365" s="492"/>
      <c r="G12365" s="492"/>
      <c r="H12365" s="199"/>
      <c r="I12365" s="199"/>
    </row>
    <row r="12366" spans="2:9" x14ac:dyDescent="0.3">
      <c r="B12366" s="285"/>
      <c r="C12366" s="492"/>
      <c r="D12366" s="492"/>
      <c r="E12366" s="492"/>
      <c r="F12366" s="492"/>
      <c r="G12366" s="492"/>
      <c r="H12366" s="199"/>
      <c r="I12366" s="199"/>
    </row>
    <row r="12367" spans="2:9" x14ac:dyDescent="0.3">
      <c r="B12367" s="285"/>
      <c r="C12367" s="492"/>
      <c r="D12367" s="492"/>
      <c r="E12367" s="492"/>
      <c r="F12367" s="492"/>
      <c r="G12367" s="492"/>
      <c r="H12367" s="199"/>
      <c r="I12367" s="199"/>
    </row>
    <row r="12368" spans="2:9" x14ac:dyDescent="0.3">
      <c r="B12368" s="285"/>
      <c r="C12368" s="492"/>
      <c r="D12368" s="492"/>
      <c r="E12368" s="492"/>
      <c r="F12368" s="492"/>
      <c r="G12368" s="492"/>
      <c r="H12368" s="199"/>
      <c r="I12368" s="199"/>
    </row>
    <row r="12369" spans="2:9" x14ac:dyDescent="0.3">
      <c r="B12369" s="285"/>
      <c r="C12369" s="492"/>
      <c r="D12369" s="492"/>
      <c r="E12369" s="492"/>
      <c r="F12369" s="492"/>
      <c r="G12369" s="492"/>
      <c r="H12369" s="199"/>
      <c r="I12369" s="199"/>
    </row>
    <row r="12370" spans="2:9" x14ac:dyDescent="0.3">
      <c r="B12370" s="285"/>
      <c r="C12370" s="492"/>
      <c r="D12370" s="492"/>
      <c r="E12370" s="492"/>
      <c r="F12370" s="492"/>
      <c r="G12370" s="492"/>
      <c r="H12370" s="199"/>
      <c r="I12370" s="199"/>
    </row>
    <row r="12371" spans="2:9" x14ac:dyDescent="0.3">
      <c r="B12371" s="285"/>
      <c r="C12371" s="492"/>
      <c r="D12371" s="492"/>
      <c r="E12371" s="492"/>
      <c r="F12371" s="492"/>
      <c r="G12371" s="492"/>
      <c r="H12371" s="199"/>
      <c r="I12371" s="199"/>
    </row>
    <row r="12372" spans="2:9" x14ac:dyDescent="0.3">
      <c r="B12372" s="285"/>
      <c r="C12372" s="492"/>
      <c r="D12372" s="492"/>
      <c r="E12372" s="492"/>
      <c r="F12372" s="492"/>
      <c r="G12372" s="492"/>
      <c r="H12372" s="199"/>
      <c r="I12372" s="199"/>
    </row>
    <row r="12373" spans="2:9" x14ac:dyDescent="0.3">
      <c r="B12373" s="285"/>
      <c r="C12373" s="492"/>
      <c r="D12373" s="492"/>
      <c r="E12373" s="492"/>
      <c r="F12373" s="492"/>
      <c r="G12373" s="492"/>
      <c r="H12373" s="199"/>
      <c r="I12373" s="199"/>
    </row>
    <row r="12374" spans="2:9" x14ac:dyDescent="0.3">
      <c r="B12374" s="285"/>
      <c r="C12374" s="492"/>
      <c r="D12374" s="492"/>
      <c r="E12374" s="492"/>
      <c r="F12374" s="492"/>
      <c r="G12374" s="492"/>
      <c r="H12374" s="199"/>
      <c r="I12374" s="199"/>
    </row>
    <row r="12375" spans="2:9" x14ac:dyDescent="0.3">
      <c r="B12375" s="285"/>
      <c r="C12375" s="492"/>
      <c r="D12375" s="492"/>
      <c r="E12375" s="492"/>
      <c r="F12375" s="492"/>
      <c r="G12375" s="492"/>
      <c r="H12375" s="199"/>
      <c r="I12375" s="199"/>
    </row>
    <row r="12376" spans="2:9" x14ac:dyDescent="0.3">
      <c r="B12376" s="285"/>
      <c r="C12376" s="492"/>
      <c r="D12376" s="492"/>
      <c r="E12376" s="492"/>
      <c r="F12376" s="492"/>
      <c r="G12376" s="492"/>
      <c r="H12376" s="199"/>
      <c r="I12376" s="199"/>
    </row>
    <row r="12377" spans="2:9" x14ac:dyDescent="0.3">
      <c r="B12377" s="285"/>
      <c r="C12377" s="492"/>
      <c r="D12377" s="492"/>
      <c r="E12377" s="492"/>
      <c r="F12377" s="492"/>
      <c r="G12377" s="492"/>
      <c r="H12377" s="199"/>
      <c r="I12377" s="199"/>
    </row>
    <row r="12378" spans="2:9" x14ac:dyDescent="0.3">
      <c r="B12378" s="285"/>
      <c r="C12378" s="492"/>
      <c r="D12378" s="492"/>
      <c r="E12378" s="492"/>
      <c r="F12378" s="492"/>
      <c r="G12378" s="492"/>
      <c r="H12378" s="199"/>
      <c r="I12378" s="199"/>
    </row>
    <row r="12379" spans="2:9" x14ac:dyDescent="0.3">
      <c r="B12379" s="285"/>
      <c r="C12379" s="492"/>
      <c r="D12379" s="492"/>
      <c r="E12379" s="492"/>
      <c r="F12379" s="492"/>
      <c r="G12379" s="492"/>
      <c r="H12379" s="199"/>
      <c r="I12379" s="199"/>
    </row>
    <row r="12380" spans="2:9" x14ac:dyDescent="0.3">
      <c r="B12380" s="285"/>
      <c r="C12380" s="492"/>
      <c r="D12380" s="492"/>
      <c r="E12380" s="492"/>
      <c r="F12380" s="492"/>
      <c r="G12380" s="492"/>
      <c r="H12380" s="199"/>
      <c r="I12380" s="199"/>
    </row>
    <row r="12381" spans="2:9" x14ac:dyDescent="0.3">
      <c r="B12381" s="285"/>
      <c r="C12381" s="492"/>
      <c r="D12381" s="492"/>
      <c r="E12381" s="492"/>
      <c r="F12381" s="492"/>
      <c r="G12381" s="492"/>
      <c r="H12381" s="199"/>
      <c r="I12381" s="199"/>
    </row>
    <row r="12382" spans="2:9" x14ac:dyDescent="0.3">
      <c r="B12382" s="285"/>
      <c r="C12382" s="492"/>
      <c r="D12382" s="492"/>
      <c r="E12382" s="492"/>
      <c r="F12382" s="492"/>
      <c r="G12382" s="492"/>
      <c r="H12382" s="199"/>
      <c r="I12382" s="199"/>
    </row>
    <row r="12383" spans="2:9" x14ac:dyDescent="0.3">
      <c r="B12383" s="285"/>
      <c r="C12383" s="492"/>
      <c r="D12383" s="492"/>
      <c r="E12383" s="492"/>
      <c r="F12383" s="492"/>
      <c r="G12383" s="492"/>
      <c r="H12383" s="199"/>
      <c r="I12383" s="199"/>
    </row>
    <row r="12384" spans="2:9" x14ac:dyDescent="0.3">
      <c r="B12384" s="285"/>
      <c r="C12384" s="492"/>
      <c r="D12384" s="492"/>
      <c r="E12384" s="492"/>
      <c r="F12384" s="492"/>
      <c r="G12384" s="492"/>
      <c r="H12384" s="199"/>
      <c r="I12384" s="199"/>
    </row>
    <row r="12385" spans="2:9" x14ac:dyDescent="0.3">
      <c r="B12385" s="285"/>
      <c r="C12385" s="492"/>
      <c r="D12385" s="492"/>
      <c r="E12385" s="492"/>
      <c r="F12385" s="492"/>
      <c r="G12385" s="492"/>
      <c r="H12385" s="199"/>
      <c r="I12385" s="199"/>
    </row>
    <row r="12386" spans="2:9" x14ac:dyDescent="0.3">
      <c r="B12386" s="285"/>
      <c r="C12386" s="492"/>
      <c r="D12386" s="492"/>
      <c r="E12386" s="492"/>
      <c r="F12386" s="492"/>
      <c r="G12386" s="492"/>
      <c r="H12386" s="199"/>
      <c r="I12386" s="199"/>
    </row>
    <row r="12387" spans="2:9" x14ac:dyDescent="0.3">
      <c r="B12387" s="285"/>
      <c r="C12387" s="492"/>
      <c r="D12387" s="492"/>
      <c r="E12387" s="492"/>
      <c r="F12387" s="492"/>
      <c r="G12387" s="492"/>
      <c r="H12387" s="199"/>
      <c r="I12387" s="199"/>
    </row>
    <row r="12388" spans="2:9" x14ac:dyDescent="0.3">
      <c r="B12388" s="285"/>
      <c r="C12388" s="492"/>
      <c r="D12388" s="492"/>
      <c r="E12388" s="492"/>
      <c r="F12388" s="492"/>
      <c r="G12388" s="492"/>
      <c r="H12388" s="199"/>
      <c r="I12388" s="199"/>
    </row>
    <row r="12389" spans="2:9" x14ac:dyDescent="0.3">
      <c r="B12389" s="285"/>
      <c r="C12389" s="492"/>
      <c r="D12389" s="492"/>
      <c r="E12389" s="492"/>
      <c r="F12389" s="492"/>
      <c r="G12389" s="492"/>
      <c r="H12389" s="199"/>
      <c r="I12389" s="199"/>
    </row>
    <row r="12390" spans="2:9" x14ac:dyDescent="0.3">
      <c r="B12390" s="285"/>
      <c r="C12390" s="492"/>
      <c r="D12390" s="492"/>
      <c r="E12390" s="492"/>
      <c r="F12390" s="492"/>
      <c r="G12390" s="492"/>
      <c r="H12390" s="199"/>
      <c r="I12390" s="199"/>
    </row>
    <row r="12391" spans="2:9" x14ac:dyDescent="0.3">
      <c r="B12391" s="285"/>
      <c r="C12391" s="492"/>
      <c r="D12391" s="492"/>
      <c r="E12391" s="492"/>
      <c r="F12391" s="492"/>
      <c r="G12391" s="492"/>
      <c r="H12391" s="199"/>
      <c r="I12391" s="199"/>
    </row>
    <row r="12392" spans="2:9" x14ac:dyDescent="0.3">
      <c r="B12392" s="285"/>
      <c r="C12392" s="492"/>
      <c r="D12392" s="492"/>
      <c r="E12392" s="492"/>
      <c r="F12392" s="492"/>
      <c r="G12392" s="492"/>
      <c r="H12392" s="199"/>
      <c r="I12392" s="199"/>
    </row>
    <row r="12393" spans="2:9" x14ac:dyDescent="0.3">
      <c r="B12393" s="285"/>
      <c r="C12393" s="492"/>
      <c r="D12393" s="492"/>
      <c r="E12393" s="492"/>
      <c r="F12393" s="492"/>
      <c r="G12393" s="492"/>
      <c r="H12393" s="199"/>
      <c r="I12393" s="199"/>
    </row>
    <row r="12394" spans="2:9" x14ac:dyDescent="0.3">
      <c r="B12394" s="285"/>
      <c r="C12394" s="492"/>
      <c r="D12394" s="492"/>
      <c r="E12394" s="492"/>
      <c r="F12394" s="492"/>
      <c r="G12394" s="492"/>
      <c r="H12394" s="199"/>
      <c r="I12394" s="199"/>
    </row>
    <row r="12395" spans="2:9" x14ac:dyDescent="0.3">
      <c r="B12395" s="285"/>
      <c r="C12395" s="492"/>
      <c r="D12395" s="492"/>
      <c r="E12395" s="492"/>
      <c r="F12395" s="492"/>
      <c r="G12395" s="492"/>
      <c r="H12395" s="199"/>
      <c r="I12395" s="199"/>
    </row>
    <row r="12396" spans="2:9" x14ac:dyDescent="0.3">
      <c r="B12396" s="285"/>
      <c r="C12396" s="492"/>
      <c r="D12396" s="492"/>
      <c r="E12396" s="492"/>
      <c r="F12396" s="492"/>
      <c r="G12396" s="492"/>
      <c r="H12396" s="199"/>
      <c r="I12396" s="199"/>
    </row>
    <row r="12397" spans="2:9" x14ac:dyDescent="0.3">
      <c r="B12397" s="285"/>
      <c r="C12397" s="492"/>
      <c r="D12397" s="492"/>
      <c r="E12397" s="492"/>
      <c r="F12397" s="492"/>
      <c r="G12397" s="492"/>
      <c r="H12397" s="199"/>
      <c r="I12397" s="199"/>
    </row>
    <row r="12398" spans="2:9" x14ac:dyDescent="0.3">
      <c r="B12398" s="285"/>
      <c r="C12398" s="492"/>
      <c r="D12398" s="492"/>
      <c r="E12398" s="492"/>
      <c r="F12398" s="492"/>
      <c r="G12398" s="492"/>
      <c r="H12398" s="199"/>
      <c r="I12398" s="199"/>
    </row>
    <row r="12399" spans="2:9" x14ac:dyDescent="0.3">
      <c r="B12399" s="285"/>
      <c r="C12399" s="492"/>
      <c r="D12399" s="492"/>
      <c r="E12399" s="492"/>
      <c r="F12399" s="492"/>
      <c r="G12399" s="492"/>
      <c r="H12399" s="199"/>
      <c r="I12399" s="199"/>
    </row>
    <row r="12400" spans="2:9" x14ac:dyDescent="0.3">
      <c r="B12400" s="285"/>
      <c r="C12400" s="492"/>
      <c r="D12400" s="492"/>
      <c r="E12400" s="492"/>
      <c r="F12400" s="492"/>
      <c r="G12400" s="492"/>
      <c r="H12400" s="199"/>
      <c r="I12400" s="199"/>
    </row>
    <row r="12401" spans="2:9" x14ac:dyDescent="0.3">
      <c r="B12401" s="285"/>
      <c r="C12401" s="492"/>
      <c r="D12401" s="492"/>
      <c r="E12401" s="492"/>
      <c r="F12401" s="492"/>
      <c r="G12401" s="492"/>
      <c r="H12401" s="199"/>
      <c r="I12401" s="199"/>
    </row>
    <row r="12402" spans="2:9" x14ac:dyDescent="0.3">
      <c r="B12402" s="285"/>
      <c r="C12402" s="492"/>
      <c r="D12402" s="492"/>
      <c r="E12402" s="492"/>
      <c r="F12402" s="492"/>
      <c r="G12402" s="492"/>
      <c r="H12402" s="199"/>
      <c r="I12402" s="199"/>
    </row>
    <row r="12403" spans="2:9" x14ac:dyDescent="0.3">
      <c r="B12403" s="285"/>
      <c r="C12403" s="492"/>
      <c r="D12403" s="492"/>
      <c r="E12403" s="492"/>
      <c r="F12403" s="492"/>
      <c r="G12403" s="492"/>
      <c r="H12403" s="199"/>
      <c r="I12403" s="199"/>
    </row>
    <row r="12404" spans="2:9" x14ac:dyDescent="0.3">
      <c r="B12404" s="285"/>
      <c r="C12404" s="492"/>
      <c r="D12404" s="492"/>
      <c r="E12404" s="492"/>
      <c r="F12404" s="492"/>
      <c r="G12404" s="492"/>
      <c r="H12404" s="199"/>
      <c r="I12404" s="199"/>
    </row>
    <row r="12405" spans="2:9" x14ac:dyDescent="0.3">
      <c r="B12405" s="285"/>
      <c r="C12405" s="492"/>
      <c r="D12405" s="492"/>
      <c r="E12405" s="492"/>
      <c r="F12405" s="492"/>
      <c r="G12405" s="492"/>
      <c r="H12405" s="199"/>
      <c r="I12405" s="199"/>
    </row>
    <row r="12406" spans="2:9" x14ac:dyDescent="0.3">
      <c r="B12406" s="285"/>
      <c r="C12406" s="492"/>
      <c r="D12406" s="492"/>
      <c r="E12406" s="492"/>
      <c r="F12406" s="492"/>
      <c r="G12406" s="492"/>
      <c r="H12406" s="199"/>
      <c r="I12406" s="199"/>
    </row>
    <row r="12407" spans="2:9" x14ac:dyDescent="0.3">
      <c r="B12407" s="285"/>
      <c r="C12407" s="492"/>
      <c r="D12407" s="492"/>
      <c r="E12407" s="492"/>
      <c r="F12407" s="492"/>
      <c r="G12407" s="492"/>
      <c r="H12407" s="199"/>
      <c r="I12407" s="199"/>
    </row>
    <row r="12408" spans="2:9" x14ac:dyDescent="0.3">
      <c r="B12408" s="285"/>
      <c r="C12408" s="492"/>
      <c r="D12408" s="492"/>
      <c r="E12408" s="492"/>
      <c r="F12408" s="492"/>
      <c r="G12408" s="492"/>
      <c r="H12408" s="199"/>
      <c r="I12408" s="199"/>
    </row>
    <row r="12409" spans="2:9" x14ac:dyDescent="0.3">
      <c r="B12409" s="285"/>
      <c r="C12409" s="492"/>
      <c r="D12409" s="492"/>
      <c r="E12409" s="492"/>
      <c r="F12409" s="492"/>
      <c r="G12409" s="492"/>
      <c r="H12409" s="199"/>
      <c r="I12409" s="199"/>
    </row>
    <row r="12410" spans="2:9" x14ac:dyDescent="0.3">
      <c r="B12410" s="285"/>
      <c r="C12410" s="492"/>
      <c r="D12410" s="492"/>
      <c r="E12410" s="492"/>
      <c r="F12410" s="492"/>
      <c r="G12410" s="492"/>
      <c r="H12410" s="199"/>
      <c r="I12410" s="199"/>
    </row>
    <row r="12411" spans="2:9" x14ac:dyDescent="0.3">
      <c r="B12411" s="285"/>
      <c r="C12411" s="492"/>
      <c r="D12411" s="492"/>
      <c r="E12411" s="492"/>
      <c r="F12411" s="492"/>
      <c r="G12411" s="492"/>
      <c r="H12411" s="199"/>
      <c r="I12411" s="199"/>
    </row>
    <row r="12412" spans="2:9" x14ac:dyDescent="0.3">
      <c r="B12412" s="285"/>
      <c r="C12412" s="492"/>
      <c r="D12412" s="492"/>
      <c r="E12412" s="492"/>
      <c r="F12412" s="492"/>
      <c r="G12412" s="492"/>
      <c r="H12412" s="199"/>
      <c r="I12412" s="199"/>
    </row>
    <row r="12413" spans="2:9" x14ac:dyDescent="0.3">
      <c r="B12413" s="285"/>
      <c r="C12413" s="492"/>
      <c r="D12413" s="492"/>
      <c r="E12413" s="492"/>
      <c r="F12413" s="492"/>
      <c r="G12413" s="492"/>
      <c r="H12413" s="199"/>
      <c r="I12413" s="199"/>
    </row>
    <row r="12414" spans="2:9" x14ac:dyDescent="0.3">
      <c r="B12414" s="285"/>
      <c r="C12414" s="492"/>
      <c r="D12414" s="492"/>
      <c r="E12414" s="492"/>
      <c r="F12414" s="492"/>
      <c r="G12414" s="492"/>
      <c r="H12414" s="199"/>
      <c r="I12414" s="199"/>
    </row>
    <row r="12415" spans="2:9" x14ac:dyDescent="0.3">
      <c r="B12415" s="285"/>
      <c r="C12415" s="492"/>
      <c r="D12415" s="492"/>
      <c r="E12415" s="492"/>
      <c r="F12415" s="492"/>
      <c r="G12415" s="492"/>
      <c r="H12415" s="199"/>
      <c r="I12415" s="199"/>
    </row>
    <row r="12416" spans="2:9" x14ac:dyDescent="0.3">
      <c r="B12416" s="285"/>
      <c r="C12416" s="492"/>
      <c r="D12416" s="492"/>
      <c r="E12416" s="492"/>
      <c r="F12416" s="492"/>
      <c r="G12416" s="492"/>
      <c r="H12416" s="199"/>
      <c r="I12416" s="199"/>
    </row>
    <row r="12417" spans="2:9" x14ac:dyDescent="0.3">
      <c r="B12417" s="285"/>
      <c r="C12417" s="492"/>
      <c r="D12417" s="492"/>
      <c r="E12417" s="492"/>
      <c r="F12417" s="492"/>
      <c r="G12417" s="492"/>
      <c r="H12417" s="199"/>
      <c r="I12417" s="199"/>
    </row>
    <row r="12418" spans="2:9" x14ac:dyDescent="0.3">
      <c r="B12418" s="285"/>
      <c r="C12418" s="492"/>
      <c r="D12418" s="492"/>
      <c r="E12418" s="492"/>
      <c r="F12418" s="492"/>
      <c r="G12418" s="492"/>
      <c r="H12418" s="199"/>
      <c r="I12418" s="199"/>
    </row>
    <row r="12419" spans="2:9" x14ac:dyDescent="0.3">
      <c r="B12419" s="285"/>
      <c r="C12419" s="492"/>
      <c r="D12419" s="492"/>
      <c r="E12419" s="492"/>
      <c r="F12419" s="492"/>
      <c r="G12419" s="492"/>
      <c r="H12419" s="199"/>
      <c r="I12419" s="199"/>
    </row>
    <row r="12420" spans="2:9" x14ac:dyDescent="0.3">
      <c r="B12420" s="285"/>
      <c r="C12420" s="492"/>
      <c r="D12420" s="492"/>
      <c r="E12420" s="492"/>
      <c r="F12420" s="492"/>
      <c r="G12420" s="492"/>
      <c r="H12420" s="199"/>
      <c r="I12420" s="199"/>
    </row>
    <row r="12421" spans="2:9" x14ac:dyDescent="0.3">
      <c r="B12421" s="285"/>
      <c r="C12421" s="492"/>
      <c r="D12421" s="492"/>
      <c r="E12421" s="492"/>
      <c r="F12421" s="492"/>
      <c r="G12421" s="492"/>
      <c r="H12421" s="199"/>
      <c r="I12421" s="199"/>
    </row>
    <row r="12422" spans="2:9" x14ac:dyDescent="0.3">
      <c r="B12422" s="285"/>
      <c r="C12422" s="492"/>
      <c r="D12422" s="492"/>
      <c r="E12422" s="492"/>
      <c r="F12422" s="492"/>
      <c r="G12422" s="492"/>
      <c r="H12422" s="199"/>
      <c r="I12422" s="199"/>
    </row>
    <row r="12423" spans="2:9" x14ac:dyDescent="0.3">
      <c r="B12423" s="285"/>
      <c r="C12423" s="492"/>
      <c r="D12423" s="492"/>
      <c r="E12423" s="492"/>
      <c r="F12423" s="492"/>
      <c r="G12423" s="492"/>
      <c r="H12423" s="199"/>
      <c r="I12423" s="199"/>
    </row>
    <row r="12424" spans="2:9" x14ac:dyDescent="0.3">
      <c r="B12424" s="285"/>
      <c r="C12424" s="492"/>
      <c r="D12424" s="492"/>
      <c r="E12424" s="492"/>
      <c r="F12424" s="492"/>
      <c r="G12424" s="492"/>
      <c r="H12424" s="199"/>
      <c r="I12424" s="199"/>
    </row>
    <row r="12425" spans="2:9" x14ac:dyDescent="0.3">
      <c r="B12425" s="285"/>
      <c r="C12425" s="492"/>
      <c r="D12425" s="492"/>
      <c r="E12425" s="492"/>
      <c r="F12425" s="492"/>
      <c r="G12425" s="492"/>
      <c r="H12425" s="199"/>
      <c r="I12425" s="199"/>
    </row>
    <row r="12426" spans="2:9" x14ac:dyDescent="0.3">
      <c r="B12426" s="285"/>
      <c r="C12426" s="492"/>
      <c r="D12426" s="492"/>
      <c r="E12426" s="492"/>
      <c r="F12426" s="492"/>
      <c r="G12426" s="492"/>
      <c r="H12426" s="199"/>
      <c r="I12426" s="199"/>
    </row>
    <row r="12427" spans="2:9" x14ac:dyDescent="0.3">
      <c r="B12427" s="285"/>
      <c r="C12427" s="492"/>
      <c r="D12427" s="492"/>
      <c r="E12427" s="492"/>
      <c r="F12427" s="492"/>
      <c r="G12427" s="492"/>
      <c r="H12427" s="199"/>
      <c r="I12427" s="199"/>
    </row>
    <row r="12428" spans="2:9" x14ac:dyDescent="0.3">
      <c r="B12428" s="285"/>
      <c r="C12428" s="492"/>
      <c r="D12428" s="492"/>
      <c r="E12428" s="492"/>
      <c r="F12428" s="492"/>
      <c r="G12428" s="492"/>
      <c r="H12428" s="199"/>
      <c r="I12428" s="199"/>
    </row>
    <row r="12429" spans="2:9" x14ac:dyDescent="0.3">
      <c r="B12429" s="285"/>
      <c r="C12429" s="492"/>
      <c r="D12429" s="492"/>
      <c r="E12429" s="492"/>
      <c r="F12429" s="492"/>
      <c r="G12429" s="492"/>
      <c r="H12429" s="199"/>
      <c r="I12429" s="199"/>
    </row>
    <row r="12430" spans="2:9" x14ac:dyDescent="0.3">
      <c r="B12430" s="285"/>
      <c r="C12430" s="492"/>
      <c r="D12430" s="492"/>
      <c r="E12430" s="492"/>
      <c r="F12430" s="492"/>
      <c r="G12430" s="492"/>
      <c r="H12430" s="199"/>
      <c r="I12430" s="199"/>
    </row>
    <row r="12431" spans="2:9" x14ac:dyDescent="0.3">
      <c r="B12431" s="285"/>
      <c r="C12431" s="492"/>
      <c r="D12431" s="492"/>
      <c r="E12431" s="492"/>
      <c r="F12431" s="492"/>
      <c r="G12431" s="492"/>
      <c r="H12431" s="199"/>
      <c r="I12431" s="199"/>
    </row>
    <row r="12432" spans="2:9" x14ac:dyDescent="0.3">
      <c r="B12432" s="285"/>
      <c r="C12432" s="492"/>
      <c r="D12432" s="492"/>
      <c r="E12432" s="492"/>
      <c r="F12432" s="492"/>
      <c r="G12432" s="492"/>
      <c r="H12432" s="199"/>
      <c r="I12432" s="199"/>
    </row>
    <row r="12433" spans="2:9" x14ac:dyDescent="0.3">
      <c r="B12433" s="285"/>
      <c r="C12433" s="492"/>
      <c r="D12433" s="492"/>
      <c r="E12433" s="492"/>
      <c r="F12433" s="492"/>
      <c r="G12433" s="492"/>
      <c r="H12433" s="199"/>
      <c r="I12433" s="199"/>
    </row>
    <row r="12434" spans="2:9" x14ac:dyDescent="0.3">
      <c r="B12434" s="285"/>
      <c r="C12434" s="492"/>
      <c r="D12434" s="492"/>
      <c r="E12434" s="492"/>
      <c r="F12434" s="492"/>
      <c r="G12434" s="492"/>
      <c r="H12434" s="199"/>
      <c r="I12434" s="199"/>
    </row>
    <row r="12435" spans="2:9" x14ac:dyDescent="0.3">
      <c r="B12435" s="285"/>
      <c r="C12435" s="492"/>
      <c r="D12435" s="492"/>
      <c r="E12435" s="492"/>
      <c r="F12435" s="492"/>
      <c r="G12435" s="492"/>
      <c r="H12435" s="199"/>
      <c r="I12435" s="199"/>
    </row>
    <row r="12436" spans="2:9" x14ac:dyDescent="0.3">
      <c r="B12436" s="285"/>
      <c r="C12436" s="492"/>
      <c r="D12436" s="492"/>
      <c r="E12436" s="492"/>
      <c r="F12436" s="492"/>
      <c r="G12436" s="492"/>
      <c r="H12436" s="199"/>
      <c r="I12436" s="199"/>
    </row>
    <row r="12437" spans="2:9" x14ac:dyDescent="0.3">
      <c r="B12437" s="285"/>
      <c r="C12437" s="492"/>
      <c r="D12437" s="492"/>
      <c r="E12437" s="492"/>
      <c r="F12437" s="492"/>
      <c r="G12437" s="492"/>
      <c r="H12437" s="199"/>
      <c r="I12437" s="199"/>
    </row>
    <row r="12438" spans="2:9" x14ac:dyDescent="0.3">
      <c r="B12438" s="285"/>
      <c r="C12438" s="492"/>
      <c r="D12438" s="492"/>
      <c r="E12438" s="492"/>
      <c r="F12438" s="492"/>
      <c r="G12438" s="492"/>
      <c r="H12438" s="199"/>
      <c r="I12438" s="199"/>
    </row>
    <row r="12439" spans="2:9" x14ac:dyDescent="0.3">
      <c r="B12439" s="285"/>
      <c r="C12439" s="492"/>
      <c r="D12439" s="492"/>
      <c r="E12439" s="492"/>
      <c r="F12439" s="492"/>
      <c r="G12439" s="492"/>
      <c r="H12439" s="199"/>
      <c r="I12439" s="199"/>
    </row>
    <row r="12440" spans="2:9" x14ac:dyDescent="0.3">
      <c r="B12440" s="285"/>
      <c r="C12440" s="492"/>
      <c r="D12440" s="492"/>
      <c r="E12440" s="492"/>
      <c r="F12440" s="492"/>
      <c r="G12440" s="492"/>
      <c r="H12440" s="199"/>
      <c r="I12440" s="199"/>
    </row>
    <row r="12441" spans="2:9" x14ac:dyDescent="0.3">
      <c r="B12441" s="285"/>
      <c r="C12441" s="492"/>
      <c r="D12441" s="492"/>
      <c r="E12441" s="492"/>
      <c r="F12441" s="492"/>
      <c r="G12441" s="492"/>
      <c r="H12441" s="199"/>
      <c r="I12441" s="199"/>
    </row>
    <row r="12442" spans="2:9" x14ac:dyDescent="0.3">
      <c r="B12442" s="285"/>
      <c r="C12442" s="492"/>
      <c r="D12442" s="492"/>
      <c r="E12442" s="492"/>
      <c r="F12442" s="492"/>
      <c r="G12442" s="492"/>
      <c r="H12442" s="199"/>
      <c r="I12442" s="199"/>
    </row>
    <row r="12443" spans="2:9" x14ac:dyDescent="0.3">
      <c r="B12443" s="285"/>
      <c r="C12443" s="492"/>
      <c r="D12443" s="492"/>
      <c r="E12443" s="492"/>
      <c r="F12443" s="492"/>
      <c r="G12443" s="492"/>
      <c r="H12443" s="199"/>
      <c r="I12443" s="199"/>
    </row>
    <row r="12444" spans="2:9" x14ac:dyDescent="0.3">
      <c r="B12444" s="285"/>
      <c r="C12444" s="492"/>
      <c r="D12444" s="492"/>
      <c r="E12444" s="492"/>
      <c r="F12444" s="492"/>
      <c r="G12444" s="492"/>
      <c r="H12444" s="199"/>
      <c r="I12444" s="199"/>
    </row>
    <row r="12445" spans="2:9" x14ac:dyDescent="0.3">
      <c r="B12445" s="285"/>
      <c r="C12445" s="492"/>
      <c r="D12445" s="492"/>
      <c r="E12445" s="492"/>
      <c r="F12445" s="492"/>
      <c r="G12445" s="492"/>
      <c r="H12445" s="199"/>
      <c r="I12445" s="199"/>
    </row>
    <row r="12446" spans="2:9" x14ac:dyDescent="0.3">
      <c r="B12446" s="285"/>
      <c r="C12446" s="492"/>
      <c r="D12446" s="492"/>
      <c r="E12446" s="492"/>
      <c r="F12446" s="492"/>
      <c r="G12446" s="492"/>
      <c r="H12446" s="199"/>
      <c r="I12446" s="199"/>
    </row>
    <row r="12447" spans="2:9" x14ac:dyDescent="0.3">
      <c r="B12447" s="285"/>
      <c r="C12447" s="492"/>
      <c r="D12447" s="492"/>
      <c r="E12447" s="492"/>
      <c r="F12447" s="492"/>
      <c r="G12447" s="492"/>
      <c r="H12447" s="199"/>
      <c r="I12447" s="199"/>
    </row>
    <row r="12448" spans="2:9" x14ac:dyDescent="0.3">
      <c r="B12448" s="285"/>
      <c r="C12448" s="492"/>
      <c r="D12448" s="492"/>
      <c r="E12448" s="492"/>
      <c r="F12448" s="492"/>
      <c r="G12448" s="492"/>
      <c r="H12448" s="199"/>
      <c r="I12448" s="199"/>
    </row>
    <row r="12449" spans="2:9" x14ac:dyDescent="0.3">
      <c r="B12449" s="285"/>
      <c r="C12449" s="492"/>
      <c r="D12449" s="492"/>
      <c r="E12449" s="492"/>
      <c r="F12449" s="492"/>
      <c r="G12449" s="492"/>
      <c r="H12449" s="199"/>
      <c r="I12449" s="199"/>
    </row>
    <row r="12450" spans="2:9" x14ac:dyDescent="0.3">
      <c r="B12450" s="285"/>
      <c r="C12450" s="492"/>
      <c r="D12450" s="492"/>
      <c r="E12450" s="492"/>
      <c r="F12450" s="492"/>
      <c r="G12450" s="492"/>
      <c r="H12450" s="199"/>
      <c r="I12450" s="199"/>
    </row>
    <row r="12451" spans="2:9" x14ac:dyDescent="0.3">
      <c r="B12451" s="285"/>
      <c r="C12451" s="492"/>
      <c r="D12451" s="492"/>
      <c r="E12451" s="492"/>
      <c r="F12451" s="492"/>
      <c r="G12451" s="492"/>
      <c r="H12451" s="199"/>
      <c r="I12451" s="199"/>
    </row>
    <row r="12452" spans="2:9" x14ac:dyDescent="0.3">
      <c r="B12452" s="285"/>
      <c r="C12452" s="492"/>
      <c r="D12452" s="492"/>
      <c r="E12452" s="492"/>
      <c r="F12452" s="492"/>
      <c r="G12452" s="492"/>
      <c r="H12452" s="199"/>
      <c r="I12452" s="199"/>
    </row>
    <row r="12453" spans="2:9" x14ac:dyDescent="0.3">
      <c r="B12453" s="285"/>
      <c r="C12453" s="492"/>
      <c r="D12453" s="492"/>
      <c r="E12453" s="492"/>
      <c r="F12453" s="492"/>
      <c r="G12453" s="492"/>
      <c r="H12453" s="199"/>
      <c r="I12453" s="199"/>
    </row>
    <row r="12454" spans="2:9" x14ac:dyDescent="0.3">
      <c r="B12454" s="285"/>
      <c r="C12454" s="492"/>
      <c r="D12454" s="492"/>
      <c r="E12454" s="492"/>
      <c r="F12454" s="492"/>
      <c r="G12454" s="492"/>
      <c r="H12454" s="199"/>
      <c r="I12454" s="199"/>
    </row>
    <row r="12455" spans="2:9" x14ac:dyDescent="0.3">
      <c r="B12455" s="285"/>
      <c r="C12455" s="492"/>
      <c r="D12455" s="492"/>
      <c r="E12455" s="492"/>
      <c r="F12455" s="492"/>
      <c r="G12455" s="492"/>
      <c r="H12455" s="199"/>
      <c r="I12455" s="199"/>
    </row>
    <row r="12456" spans="2:9" x14ac:dyDescent="0.3">
      <c r="B12456" s="285"/>
      <c r="C12456" s="492"/>
      <c r="D12456" s="492"/>
      <c r="E12456" s="492"/>
      <c r="F12456" s="492"/>
      <c r="G12456" s="492"/>
      <c r="H12456" s="199"/>
      <c r="I12456" s="199"/>
    </row>
    <row r="12457" spans="2:9" x14ac:dyDescent="0.3">
      <c r="B12457" s="285"/>
      <c r="C12457" s="492"/>
      <c r="D12457" s="492"/>
      <c r="E12457" s="492"/>
      <c r="F12457" s="492"/>
      <c r="G12457" s="492"/>
      <c r="H12457" s="199"/>
      <c r="I12457" s="199"/>
    </row>
    <row r="12458" spans="2:9" x14ac:dyDescent="0.3">
      <c r="B12458" s="285"/>
      <c r="C12458" s="492"/>
      <c r="D12458" s="492"/>
      <c r="E12458" s="492"/>
      <c r="F12458" s="492"/>
      <c r="G12458" s="492"/>
      <c r="H12458" s="199"/>
      <c r="I12458" s="199"/>
    </row>
    <row r="12459" spans="2:9" x14ac:dyDescent="0.3">
      <c r="B12459" s="285"/>
      <c r="C12459" s="492"/>
      <c r="D12459" s="492"/>
      <c r="E12459" s="492"/>
      <c r="F12459" s="492"/>
      <c r="G12459" s="492"/>
      <c r="H12459" s="199"/>
      <c r="I12459" s="199"/>
    </row>
    <row r="12460" spans="2:9" x14ac:dyDescent="0.3">
      <c r="B12460" s="285"/>
      <c r="C12460" s="492"/>
      <c r="D12460" s="492"/>
      <c r="E12460" s="492"/>
      <c r="F12460" s="492"/>
      <c r="G12460" s="492"/>
      <c r="H12460" s="199"/>
      <c r="I12460" s="199"/>
    </row>
    <row r="12461" spans="2:9" x14ac:dyDescent="0.3">
      <c r="B12461" s="285"/>
      <c r="C12461" s="492"/>
      <c r="D12461" s="492"/>
      <c r="E12461" s="492"/>
      <c r="F12461" s="492"/>
      <c r="G12461" s="492"/>
      <c r="H12461" s="199"/>
      <c r="I12461" s="199"/>
    </row>
    <row r="12462" spans="2:9" x14ac:dyDescent="0.3">
      <c r="B12462" s="285"/>
      <c r="C12462" s="492"/>
      <c r="D12462" s="492"/>
      <c r="E12462" s="492"/>
      <c r="F12462" s="492"/>
      <c r="G12462" s="492"/>
      <c r="H12462" s="199"/>
      <c r="I12462" s="199"/>
    </row>
    <row r="12463" spans="2:9" x14ac:dyDescent="0.3">
      <c r="B12463" s="285"/>
      <c r="C12463" s="492"/>
      <c r="D12463" s="492"/>
      <c r="E12463" s="492"/>
      <c r="F12463" s="492"/>
      <c r="G12463" s="492"/>
      <c r="H12463" s="199"/>
      <c r="I12463" s="199"/>
    </row>
    <row r="12464" spans="2:9" x14ac:dyDescent="0.3">
      <c r="B12464" s="285"/>
      <c r="C12464" s="492"/>
      <c r="D12464" s="492"/>
      <c r="E12464" s="492"/>
      <c r="F12464" s="492"/>
      <c r="G12464" s="492"/>
      <c r="H12464" s="199"/>
      <c r="I12464" s="199"/>
    </row>
    <row r="12465" spans="2:9" x14ac:dyDescent="0.3">
      <c r="B12465" s="285"/>
      <c r="C12465" s="492"/>
      <c r="D12465" s="492"/>
      <c r="E12465" s="492"/>
      <c r="F12465" s="492"/>
      <c r="G12465" s="492"/>
      <c r="H12465" s="199"/>
      <c r="I12465" s="199"/>
    </row>
    <row r="12466" spans="2:9" x14ac:dyDescent="0.3">
      <c r="B12466" s="285"/>
      <c r="C12466" s="492"/>
      <c r="D12466" s="492"/>
      <c r="E12466" s="492"/>
      <c r="F12466" s="492"/>
      <c r="G12466" s="492"/>
      <c r="H12466" s="199"/>
      <c r="I12466" s="199"/>
    </row>
    <row r="12467" spans="2:9" x14ac:dyDescent="0.3">
      <c r="B12467" s="285"/>
      <c r="C12467" s="492"/>
      <c r="D12467" s="492"/>
      <c r="E12467" s="492"/>
      <c r="F12467" s="492"/>
      <c r="G12467" s="492"/>
      <c r="H12467" s="199"/>
      <c r="I12467" s="199"/>
    </row>
    <row r="12468" spans="2:9" x14ac:dyDescent="0.3">
      <c r="B12468" s="285"/>
      <c r="C12468" s="492"/>
      <c r="D12468" s="492"/>
      <c r="E12468" s="492"/>
      <c r="F12468" s="492"/>
      <c r="G12468" s="492"/>
      <c r="H12468" s="199"/>
      <c r="I12468" s="199"/>
    </row>
    <row r="12469" spans="2:9" x14ac:dyDescent="0.3">
      <c r="B12469" s="285"/>
      <c r="C12469" s="492"/>
      <c r="D12469" s="492"/>
      <c r="E12469" s="492"/>
      <c r="F12469" s="492"/>
      <c r="G12469" s="492"/>
      <c r="H12469" s="199"/>
      <c r="I12469" s="199"/>
    </row>
    <row r="12470" spans="2:9" x14ac:dyDescent="0.3">
      <c r="B12470" s="285"/>
      <c r="C12470" s="492"/>
      <c r="D12470" s="492"/>
      <c r="E12470" s="492"/>
      <c r="F12470" s="492"/>
      <c r="G12470" s="492"/>
      <c r="H12470" s="199"/>
      <c r="I12470" s="199"/>
    </row>
    <row r="12471" spans="2:9" x14ac:dyDescent="0.3">
      <c r="B12471" s="285"/>
      <c r="C12471" s="492"/>
      <c r="D12471" s="492"/>
      <c r="E12471" s="492"/>
      <c r="F12471" s="492"/>
      <c r="G12471" s="492"/>
      <c r="H12471" s="199"/>
      <c r="I12471" s="199"/>
    </row>
    <row r="12472" spans="2:9" x14ac:dyDescent="0.3">
      <c r="B12472" s="285"/>
      <c r="C12472" s="492"/>
      <c r="D12472" s="492"/>
      <c r="E12472" s="492"/>
      <c r="F12472" s="492"/>
      <c r="G12472" s="492"/>
      <c r="H12472" s="199"/>
      <c r="I12472" s="199"/>
    </row>
    <row r="12473" spans="2:9" x14ac:dyDescent="0.3">
      <c r="B12473" s="285"/>
      <c r="C12473" s="492"/>
      <c r="D12473" s="492"/>
      <c r="E12473" s="492"/>
      <c r="F12473" s="492"/>
      <c r="G12473" s="492"/>
      <c r="H12473" s="199"/>
      <c r="I12473" s="199"/>
    </row>
    <row r="12474" spans="2:9" x14ac:dyDescent="0.3">
      <c r="B12474" s="285"/>
      <c r="C12474" s="492"/>
      <c r="D12474" s="492"/>
      <c r="E12474" s="492"/>
      <c r="F12474" s="492"/>
      <c r="G12474" s="492"/>
      <c r="H12474" s="199"/>
      <c r="I12474" s="199"/>
    </row>
    <row r="12475" spans="2:9" x14ac:dyDescent="0.3">
      <c r="B12475" s="285"/>
      <c r="C12475" s="492"/>
      <c r="D12475" s="492"/>
      <c r="E12475" s="492"/>
      <c r="F12475" s="492"/>
      <c r="G12475" s="492"/>
      <c r="H12475" s="199"/>
      <c r="I12475" s="199"/>
    </row>
    <row r="12476" spans="2:9" x14ac:dyDescent="0.3">
      <c r="B12476" s="285"/>
      <c r="C12476" s="492"/>
      <c r="D12476" s="492"/>
      <c r="E12476" s="492"/>
      <c r="F12476" s="492"/>
      <c r="G12476" s="492"/>
      <c r="H12476" s="199"/>
      <c r="I12476" s="199"/>
    </row>
    <row r="12477" spans="2:9" x14ac:dyDescent="0.3">
      <c r="B12477" s="285"/>
      <c r="C12477" s="492"/>
      <c r="D12477" s="492"/>
      <c r="E12477" s="492"/>
      <c r="F12477" s="492"/>
      <c r="G12477" s="492"/>
      <c r="H12477" s="199"/>
      <c r="I12477" s="199"/>
    </row>
    <row r="12478" spans="2:9" x14ac:dyDescent="0.3">
      <c r="B12478" s="285"/>
      <c r="C12478" s="492"/>
      <c r="D12478" s="492"/>
      <c r="E12478" s="492"/>
      <c r="F12478" s="492"/>
      <c r="G12478" s="492"/>
      <c r="H12478" s="199"/>
      <c r="I12478" s="199"/>
    </row>
    <row r="12479" spans="2:9" x14ac:dyDescent="0.3">
      <c r="B12479" s="285"/>
      <c r="C12479" s="492"/>
      <c r="D12479" s="492"/>
      <c r="E12479" s="492"/>
      <c r="F12479" s="492"/>
      <c r="G12479" s="492"/>
      <c r="H12479" s="199"/>
      <c r="I12479" s="199"/>
    </row>
    <row r="12480" spans="2:9" x14ac:dyDescent="0.3">
      <c r="B12480" s="285"/>
      <c r="C12480" s="492"/>
      <c r="D12480" s="492"/>
      <c r="E12480" s="492"/>
      <c r="F12480" s="492"/>
      <c r="G12480" s="492"/>
      <c r="H12480" s="199"/>
      <c r="I12480" s="199"/>
    </row>
    <row r="12481" spans="2:9" x14ac:dyDescent="0.3">
      <c r="B12481" s="285"/>
      <c r="C12481" s="492"/>
      <c r="D12481" s="492"/>
      <c r="E12481" s="492"/>
      <c r="F12481" s="492"/>
      <c r="G12481" s="492"/>
      <c r="H12481" s="199"/>
      <c r="I12481" s="199"/>
    </row>
    <row r="12482" spans="2:9" x14ac:dyDescent="0.3">
      <c r="B12482" s="285"/>
      <c r="C12482" s="492"/>
      <c r="D12482" s="492"/>
      <c r="E12482" s="492"/>
      <c r="F12482" s="492"/>
      <c r="G12482" s="492"/>
      <c r="H12482" s="199"/>
      <c r="I12482" s="199"/>
    </row>
    <row r="12483" spans="2:9" x14ac:dyDescent="0.3">
      <c r="B12483" s="285"/>
      <c r="C12483" s="492"/>
      <c r="D12483" s="492"/>
      <c r="E12483" s="492"/>
      <c r="F12483" s="492"/>
      <c r="G12483" s="492"/>
      <c r="H12483" s="199"/>
      <c r="I12483" s="199"/>
    </row>
    <row r="12484" spans="2:9" x14ac:dyDescent="0.3">
      <c r="B12484" s="285"/>
      <c r="C12484" s="492"/>
      <c r="D12484" s="492"/>
      <c r="E12484" s="492"/>
      <c r="F12484" s="492"/>
      <c r="G12484" s="492"/>
      <c r="H12484" s="199"/>
      <c r="I12484" s="199"/>
    </row>
    <row r="12485" spans="2:9" x14ac:dyDescent="0.3">
      <c r="B12485" s="285"/>
      <c r="C12485" s="492"/>
      <c r="D12485" s="492"/>
      <c r="E12485" s="492"/>
      <c r="F12485" s="492"/>
      <c r="G12485" s="492"/>
      <c r="H12485" s="199"/>
      <c r="I12485" s="199"/>
    </row>
    <row r="12486" spans="2:9" x14ac:dyDescent="0.3">
      <c r="B12486" s="285"/>
      <c r="C12486" s="492"/>
      <c r="D12486" s="492"/>
      <c r="E12486" s="492"/>
      <c r="F12486" s="492"/>
      <c r="G12486" s="492"/>
      <c r="H12486" s="199"/>
      <c r="I12486" s="199"/>
    </row>
    <row r="12487" spans="2:9" x14ac:dyDescent="0.3">
      <c r="B12487" s="285"/>
      <c r="C12487" s="492"/>
      <c r="D12487" s="492"/>
      <c r="E12487" s="492"/>
      <c r="F12487" s="492"/>
      <c r="G12487" s="492"/>
      <c r="H12487" s="199"/>
      <c r="I12487" s="199"/>
    </row>
    <row r="12488" spans="2:9" x14ac:dyDescent="0.3">
      <c r="B12488" s="285"/>
      <c r="C12488" s="492"/>
      <c r="D12488" s="492"/>
      <c r="E12488" s="492"/>
      <c r="F12488" s="492"/>
      <c r="G12488" s="492"/>
      <c r="H12488" s="199"/>
      <c r="I12488" s="199"/>
    </row>
    <row r="12489" spans="2:9" x14ac:dyDescent="0.3">
      <c r="B12489" s="285"/>
      <c r="C12489" s="492"/>
      <c r="D12489" s="492"/>
      <c r="E12489" s="492"/>
      <c r="F12489" s="492"/>
      <c r="G12489" s="492"/>
      <c r="H12489" s="199"/>
      <c r="I12489" s="199"/>
    </row>
    <row r="12490" spans="2:9" x14ac:dyDescent="0.3">
      <c r="B12490" s="285"/>
      <c r="C12490" s="492"/>
      <c r="D12490" s="492"/>
      <c r="E12490" s="492"/>
      <c r="F12490" s="492"/>
      <c r="G12490" s="492"/>
      <c r="H12490" s="199"/>
      <c r="I12490" s="199"/>
    </row>
    <row r="12491" spans="2:9" x14ac:dyDescent="0.3">
      <c r="B12491" s="285"/>
      <c r="C12491" s="492"/>
      <c r="D12491" s="492"/>
      <c r="E12491" s="492"/>
      <c r="F12491" s="492"/>
      <c r="G12491" s="492"/>
      <c r="H12491" s="199"/>
      <c r="I12491" s="199"/>
    </row>
    <row r="12492" spans="2:9" x14ac:dyDescent="0.3">
      <c r="B12492" s="285"/>
      <c r="C12492" s="492"/>
      <c r="D12492" s="492"/>
      <c r="E12492" s="492"/>
      <c r="F12492" s="492"/>
      <c r="G12492" s="492"/>
      <c r="H12492" s="199"/>
      <c r="I12492" s="199"/>
    </row>
    <row r="12493" spans="2:9" x14ac:dyDescent="0.3">
      <c r="B12493" s="285"/>
      <c r="C12493" s="492"/>
      <c r="D12493" s="492"/>
      <c r="E12493" s="492"/>
      <c r="F12493" s="492"/>
      <c r="G12493" s="492"/>
      <c r="H12493" s="199"/>
      <c r="I12493" s="199"/>
    </row>
    <row r="12494" spans="2:9" x14ac:dyDescent="0.3">
      <c r="B12494" s="285"/>
      <c r="C12494" s="492"/>
      <c r="D12494" s="492"/>
      <c r="E12494" s="492"/>
      <c r="F12494" s="492"/>
      <c r="G12494" s="492"/>
      <c r="H12494" s="199"/>
      <c r="I12494" s="199"/>
    </row>
    <row r="12495" spans="2:9" x14ac:dyDescent="0.3">
      <c r="B12495" s="285"/>
      <c r="C12495" s="492"/>
      <c r="D12495" s="492"/>
      <c r="E12495" s="492"/>
      <c r="F12495" s="492"/>
      <c r="G12495" s="492"/>
      <c r="H12495" s="199"/>
      <c r="I12495" s="199"/>
    </row>
    <row r="12496" spans="2:9" x14ac:dyDescent="0.3">
      <c r="B12496" s="285"/>
      <c r="C12496" s="492"/>
      <c r="D12496" s="492"/>
      <c r="E12496" s="492"/>
      <c r="F12496" s="492"/>
      <c r="G12496" s="492"/>
      <c r="H12496" s="199"/>
      <c r="I12496" s="199"/>
    </row>
    <row r="12497" spans="2:9" x14ac:dyDescent="0.3">
      <c r="B12497" s="285"/>
      <c r="C12497" s="492"/>
      <c r="D12497" s="492"/>
      <c r="E12497" s="492"/>
      <c r="F12497" s="492"/>
      <c r="G12497" s="492"/>
      <c r="H12497" s="199"/>
      <c r="I12497" s="199"/>
    </row>
    <row r="12498" spans="2:9" x14ac:dyDescent="0.3">
      <c r="B12498" s="285"/>
      <c r="C12498" s="492"/>
      <c r="D12498" s="492"/>
      <c r="E12498" s="492"/>
      <c r="F12498" s="492"/>
      <c r="G12498" s="492"/>
      <c r="H12498" s="199"/>
      <c r="I12498" s="199"/>
    </row>
    <row r="12499" spans="2:9" x14ac:dyDescent="0.3">
      <c r="B12499" s="285"/>
      <c r="C12499" s="492"/>
      <c r="D12499" s="492"/>
      <c r="E12499" s="492"/>
      <c r="F12499" s="492"/>
      <c r="G12499" s="492"/>
      <c r="H12499" s="199"/>
      <c r="I12499" s="199"/>
    </row>
    <row r="12500" spans="2:9" x14ac:dyDescent="0.3">
      <c r="B12500" s="285"/>
      <c r="C12500" s="492"/>
      <c r="D12500" s="492"/>
      <c r="E12500" s="492"/>
      <c r="F12500" s="492"/>
      <c r="G12500" s="492"/>
      <c r="H12500" s="199"/>
      <c r="I12500" s="199"/>
    </row>
    <row r="12501" spans="2:9" x14ac:dyDescent="0.3">
      <c r="B12501" s="285"/>
      <c r="C12501" s="492"/>
      <c r="D12501" s="492"/>
      <c r="E12501" s="492"/>
      <c r="F12501" s="492"/>
      <c r="G12501" s="492"/>
      <c r="H12501" s="199"/>
      <c r="I12501" s="199"/>
    </row>
    <row r="12502" spans="2:9" x14ac:dyDescent="0.3">
      <c r="B12502" s="285"/>
      <c r="C12502" s="492"/>
      <c r="D12502" s="492"/>
      <c r="E12502" s="492"/>
      <c r="F12502" s="492"/>
      <c r="G12502" s="492"/>
      <c r="H12502" s="199"/>
      <c r="I12502" s="199"/>
    </row>
    <row r="12503" spans="2:9" x14ac:dyDescent="0.3">
      <c r="B12503" s="285"/>
      <c r="C12503" s="492"/>
      <c r="D12503" s="492"/>
      <c r="E12503" s="492"/>
      <c r="F12503" s="492"/>
      <c r="G12503" s="492"/>
      <c r="H12503" s="199"/>
      <c r="I12503" s="199"/>
    </row>
    <row r="12504" spans="2:9" x14ac:dyDescent="0.3">
      <c r="B12504" s="285"/>
      <c r="C12504" s="492"/>
      <c r="D12504" s="492"/>
      <c r="E12504" s="492"/>
      <c r="F12504" s="492"/>
      <c r="G12504" s="492"/>
      <c r="H12504" s="199"/>
      <c r="I12504" s="199"/>
    </row>
    <row r="12505" spans="2:9" x14ac:dyDescent="0.3">
      <c r="B12505" s="285"/>
      <c r="C12505" s="492"/>
      <c r="D12505" s="492"/>
      <c r="E12505" s="492"/>
      <c r="F12505" s="492"/>
      <c r="G12505" s="492"/>
      <c r="H12505" s="199"/>
      <c r="I12505" s="199"/>
    </row>
    <row r="12506" spans="2:9" x14ac:dyDescent="0.3">
      <c r="B12506" s="285"/>
      <c r="C12506" s="492"/>
      <c r="D12506" s="492"/>
      <c r="E12506" s="492"/>
      <c r="F12506" s="492"/>
      <c r="G12506" s="492"/>
      <c r="H12506" s="199"/>
      <c r="I12506" s="199"/>
    </row>
    <row r="12507" spans="2:9" x14ac:dyDescent="0.3">
      <c r="B12507" s="285"/>
      <c r="C12507" s="492"/>
      <c r="D12507" s="492"/>
      <c r="E12507" s="492"/>
      <c r="F12507" s="492"/>
      <c r="G12507" s="492"/>
      <c r="H12507" s="199"/>
      <c r="I12507" s="199"/>
    </row>
    <row r="12508" spans="2:9" x14ac:dyDescent="0.3">
      <c r="B12508" s="285"/>
      <c r="C12508" s="492"/>
      <c r="D12508" s="492"/>
      <c r="E12508" s="492"/>
      <c r="F12508" s="492"/>
      <c r="G12508" s="492"/>
      <c r="H12508" s="199"/>
      <c r="I12508" s="199"/>
    </row>
    <row r="12509" spans="2:9" x14ac:dyDescent="0.3">
      <c r="B12509" s="285"/>
      <c r="C12509" s="492"/>
      <c r="D12509" s="492"/>
      <c r="E12509" s="492"/>
      <c r="F12509" s="492"/>
      <c r="G12509" s="492"/>
      <c r="H12509" s="199"/>
      <c r="I12509" s="199"/>
    </row>
    <row r="12510" spans="2:9" x14ac:dyDescent="0.3">
      <c r="B12510" s="285"/>
      <c r="C12510" s="492"/>
      <c r="D12510" s="492"/>
      <c r="E12510" s="492"/>
      <c r="F12510" s="492"/>
      <c r="G12510" s="492"/>
      <c r="H12510" s="199"/>
      <c r="I12510" s="199"/>
    </row>
    <row r="12511" spans="2:9" x14ac:dyDescent="0.3">
      <c r="B12511" s="285"/>
      <c r="C12511" s="492"/>
      <c r="D12511" s="492"/>
      <c r="E12511" s="492"/>
      <c r="F12511" s="492"/>
      <c r="G12511" s="492"/>
      <c r="H12511" s="199"/>
      <c r="I12511" s="199"/>
    </row>
    <row r="12512" spans="2:9" x14ac:dyDescent="0.3">
      <c r="B12512" s="285"/>
      <c r="C12512" s="492"/>
      <c r="D12512" s="492"/>
      <c r="E12512" s="492"/>
      <c r="F12512" s="492"/>
      <c r="G12512" s="492"/>
      <c r="H12512" s="199"/>
      <c r="I12512" s="199"/>
    </row>
    <row r="12513" spans="2:9" x14ac:dyDescent="0.3">
      <c r="B12513" s="285"/>
      <c r="C12513" s="492"/>
      <c r="D12513" s="492"/>
      <c r="E12513" s="492"/>
      <c r="F12513" s="492"/>
      <c r="G12513" s="492"/>
      <c r="H12513" s="199"/>
      <c r="I12513" s="199"/>
    </row>
    <row r="12514" spans="2:9" x14ac:dyDescent="0.3">
      <c r="B12514" s="285"/>
      <c r="C12514" s="492"/>
      <c r="D12514" s="492"/>
      <c r="E12514" s="492"/>
      <c r="F12514" s="492"/>
      <c r="G12514" s="492"/>
      <c r="H12514" s="199"/>
      <c r="I12514" s="199"/>
    </row>
    <row r="12515" spans="2:9" x14ac:dyDescent="0.3">
      <c r="B12515" s="285"/>
      <c r="C12515" s="492"/>
      <c r="D12515" s="492"/>
      <c r="E12515" s="492"/>
      <c r="F12515" s="492"/>
      <c r="G12515" s="492"/>
      <c r="H12515" s="199"/>
      <c r="I12515" s="199"/>
    </row>
    <row r="12516" spans="2:9" x14ac:dyDescent="0.3">
      <c r="B12516" s="285"/>
      <c r="C12516" s="492"/>
      <c r="D12516" s="492"/>
      <c r="E12516" s="492"/>
      <c r="F12516" s="492"/>
      <c r="G12516" s="492"/>
      <c r="H12516" s="199"/>
      <c r="I12516" s="199"/>
    </row>
    <row r="12517" spans="2:9" x14ac:dyDescent="0.3">
      <c r="B12517" s="285"/>
      <c r="C12517" s="492"/>
      <c r="D12517" s="492"/>
      <c r="E12517" s="492"/>
      <c r="F12517" s="492"/>
      <c r="G12517" s="492"/>
      <c r="H12517" s="199"/>
      <c r="I12517" s="199"/>
    </row>
    <row r="12518" spans="2:9" x14ac:dyDescent="0.3">
      <c r="B12518" s="285"/>
      <c r="C12518" s="492"/>
      <c r="D12518" s="492"/>
      <c r="E12518" s="492"/>
      <c r="F12518" s="492"/>
      <c r="G12518" s="492"/>
      <c r="H12518" s="199"/>
      <c r="I12518" s="199"/>
    </row>
    <row r="12519" spans="2:9" x14ac:dyDescent="0.3">
      <c r="B12519" s="285"/>
      <c r="C12519" s="492"/>
      <c r="D12519" s="492"/>
      <c r="E12519" s="492"/>
      <c r="F12519" s="492"/>
      <c r="G12519" s="492"/>
      <c r="H12519" s="199"/>
      <c r="I12519" s="199"/>
    </row>
    <row r="12520" spans="2:9" x14ac:dyDescent="0.3">
      <c r="B12520" s="285"/>
      <c r="C12520" s="492"/>
      <c r="D12520" s="492"/>
      <c r="E12520" s="492"/>
      <c r="F12520" s="492"/>
      <c r="G12520" s="492"/>
      <c r="H12520" s="199"/>
      <c r="I12520" s="199"/>
    </row>
    <row r="12521" spans="2:9" x14ac:dyDescent="0.3">
      <c r="B12521" s="285"/>
      <c r="C12521" s="492"/>
      <c r="D12521" s="492"/>
      <c r="E12521" s="492"/>
      <c r="F12521" s="492"/>
      <c r="G12521" s="492"/>
      <c r="H12521" s="199"/>
      <c r="I12521" s="199"/>
    </row>
    <row r="12522" spans="2:9" x14ac:dyDescent="0.3">
      <c r="B12522" s="285"/>
      <c r="C12522" s="492"/>
      <c r="D12522" s="492"/>
      <c r="E12522" s="492"/>
      <c r="F12522" s="492"/>
      <c r="G12522" s="492"/>
      <c r="H12522" s="199"/>
      <c r="I12522" s="199"/>
    </row>
    <row r="12523" spans="2:9" x14ac:dyDescent="0.3">
      <c r="B12523" s="285"/>
      <c r="C12523" s="492"/>
      <c r="D12523" s="492"/>
      <c r="E12523" s="492"/>
      <c r="F12523" s="492"/>
      <c r="G12523" s="492"/>
      <c r="H12523" s="199"/>
      <c r="I12523" s="199"/>
    </row>
    <row r="12524" spans="2:9" x14ac:dyDescent="0.3">
      <c r="B12524" s="285"/>
      <c r="C12524" s="492"/>
      <c r="D12524" s="492"/>
      <c r="E12524" s="492"/>
      <c r="F12524" s="492"/>
      <c r="G12524" s="492"/>
      <c r="H12524" s="199"/>
      <c r="I12524" s="199"/>
    </row>
    <row r="12525" spans="2:9" x14ac:dyDescent="0.3">
      <c r="B12525" s="285"/>
      <c r="C12525" s="492"/>
      <c r="D12525" s="492"/>
      <c r="E12525" s="492"/>
      <c r="F12525" s="492"/>
      <c r="G12525" s="492"/>
      <c r="H12525" s="199"/>
      <c r="I12525" s="199"/>
    </row>
    <row r="12526" spans="2:9" x14ac:dyDescent="0.3">
      <c r="B12526" s="285"/>
      <c r="C12526" s="492"/>
      <c r="D12526" s="492"/>
      <c r="E12526" s="492"/>
      <c r="F12526" s="492"/>
      <c r="G12526" s="492"/>
      <c r="H12526" s="199"/>
      <c r="I12526" s="199"/>
    </row>
    <row r="12527" spans="2:9" x14ac:dyDescent="0.3">
      <c r="B12527" s="285"/>
      <c r="C12527" s="492"/>
      <c r="D12527" s="492"/>
      <c r="E12527" s="492"/>
      <c r="F12527" s="492"/>
      <c r="G12527" s="492"/>
      <c r="H12527" s="199"/>
      <c r="I12527" s="199"/>
    </row>
    <row r="12528" spans="2:9" x14ac:dyDescent="0.3">
      <c r="B12528" s="285"/>
      <c r="C12528" s="492"/>
      <c r="D12528" s="492"/>
      <c r="E12528" s="492"/>
      <c r="F12528" s="492"/>
      <c r="G12528" s="492"/>
      <c r="H12528" s="199"/>
      <c r="I12528" s="199"/>
    </row>
    <row r="12529" spans="2:9" x14ac:dyDescent="0.3">
      <c r="B12529" s="285"/>
      <c r="C12529" s="492"/>
      <c r="D12529" s="492"/>
      <c r="E12529" s="492"/>
      <c r="F12529" s="492"/>
      <c r="G12529" s="492"/>
      <c r="H12529" s="199"/>
      <c r="I12529" s="199"/>
    </row>
    <row r="12530" spans="2:9" x14ac:dyDescent="0.3">
      <c r="B12530" s="285"/>
      <c r="C12530" s="492"/>
      <c r="D12530" s="492"/>
      <c r="E12530" s="492"/>
      <c r="F12530" s="492"/>
      <c r="G12530" s="492"/>
      <c r="H12530" s="199"/>
      <c r="I12530" s="199"/>
    </row>
    <row r="12531" spans="2:9" x14ac:dyDescent="0.3">
      <c r="B12531" s="285"/>
      <c r="C12531" s="492"/>
      <c r="D12531" s="492"/>
      <c r="E12531" s="492"/>
      <c r="F12531" s="492"/>
      <c r="G12531" s="492"/>
      <c r="H12531" s="199"/>
      <c r="I12531" s="199"/>
    </row>
    <row r="12532" spans="2:9" x14ac:dyDescent="0.3">
      <c r="B12532" s="285"/>
      <c r="C12532" s="492"/>
      <c r="D12532" s="492"/>
      <c r="E12532" s="492"/>
      <c r="F12532" s="492"/>
      <c r="G12532" s="492"/>
      <c r="H12532" s="199"/>
      <c r="I12532" s="199"/>
    </row>
    <row r="12533" spans="2:9" x14ac:dyDescent="0.3">
      <c r="B12533" s="285"/>
      <c r="C12533" s="492"/>
      <c r="D12533" s="492"/>
      <c r="E12533" s="492"/>
      <c r="F12533" s="492"/>
      <c r="G12533" s="492"/>
      <c r="H12533" s="199"/>
      <c r="I12533" s="199"/>
    </row>
    <row r="12534" spans="2:9" x14ac:dyDescent="0.3">
      <c r="B12534" s="285"/>
      <c r="C12534" s="492"/>
      <c r="D12534" s="492"/>
      <c r="E12534" s="492"/>
      <c r="F12534" s="492"/>
      <c r="G12534" s="492"/>
      <c r="H12534" s="199"/>
      <c r="I12534" s="199"/>
    </row>
    <row r="12535" spans="2:9" x14ac:dyDescent="0.3">
      <c r="B12535" s="285"/>
      <c r="C12535" s="492"/>
      <c r="D12535" s="492"/>
      <c r="E12535" s="492"/>
      <c r="F12535" s="492"/>
      <c r="G12535" s="492"/>
      <c r="H12535" s="199"/>
      <c r="I12535" s="199"/>
    </row>
    <row r="12536" spans="2:9" x14ac:dyDescent="0.3">
      <c r="B12536" s="285"/>
      <c r="C12536" s="492"/>
      <c r="D12536" s="492"/>
      <c r="E12536" s="492"/>
      <c r="F12536" s="492"/>
      <c r="G12536" s="492"/>
      <c r="H12536" s="199"/>
      <c r="I12536" s="199"/>
    </row>
    <row r="12537" spans="2:9" x14ac:dyDescent="0.3">
      <c r="B12537" s="285"/>
      <c r="C12537" s="492"/>
      <c r="D12537" s="492"/>
      <c r="E12537" s="492"/>
      <c r="F12537" s="492"/>
      <c r="G12537" s="492"/>
      <c r="H12537" s="199"/>
      <c r="I12537" s="199"/>
    </row>
    <row r="12538" spans="2:9" x14ac:dyDescent="0.3">
      <c r="B12538" s="285"/>
      <c r="C12538" s="492"/>
      <c r="D12538" s="492"/>
      <c r="E12538" s="492"/>
      <c r="F12538" s="492"/>
      <c r="G12538" s="492"/>
      <c r="H12538" s="199"/>
      <c r="I12538" s="199"/>
    </row>
    <row r="12539" spans="2:9" x14ac:dyDescent="0.3">
      <c r="B12539" s="285"/>
      <c r="C12539" s="492"/>
      <c r="D12539" s="492"/>
      <c r="E12539" s="492"/>
      <c r="F12539" s="492"/>
      <c r="G12539" s="492"/>
      <c r="H12539" s="199"/>
      <c r="I12539" s="199"/>
    </row>
    <row r="12540" spans="2:9" x14ac:dyDescent="0.3">
      <c r="B12540" s="285"/>
      <c r="C12540" s="492"/>
      <c r="D12540" s="492"/>
      <c r="E12540" s="492"/>
      <c r="F12540" s="492"/>
      <c r="G12540" s="492"/>
      <c r="H12540" s="199"/>
      <c r="I12540" s="199"/>
    </row>
    <row r="12541" spans="2:9" x14ac:dyDescent="0.3">
      <c r="B12541" s="285"/>
      <c r="C12541" s="492"/>
      <c r="D12541" s="492"/>
      <c r="E12541" s="492"/>
      <c r="F12541" s="492"/>
      <c r="G12541" s="492"/>
      <c r="H12541" s="199"/>
      <c r="I12541" s="199"/>
    </row>
    <row r="12542" spans="2:9" x14ac:dyDescent="0.3">
      <c r="B12542" s="285"/>
      <c r="C12542" s="492"/>
      <c r="D12542" s="492"/>
      <c r="E12542" s="492"/>
      <c r="F12542" s="492"/>
      <c r="G12542" s="492"/>
      <c r="H12542" s="199"/>
      <c r="I12542" s="199"/>
    </row>
    <row r="12543" spans="2:9" x14ac:dyDescent="0.3">
      <c r="B12543" s="285"/>
      <c r="C12543" s="492"/>
      <c r="D12543" s="492"/>
      <c r="E12543" s="492"/>
      <c r="F12543" s="492"/>
      <c r="G12543" s="492"/>
      <c r="H12543" s="199"/>
      <c r="I12543" s="199"/>
    </row>
    <row r="12544" spans="2:9" x14ac:dyDescent="0.3">
      <c r="B12544" s="285"/>
      <c r="C12544" s="492"/>
      <c r="D12544" s="492"/>
      <c r="E12544" s="492"/>
      <c r="F12544" s="492"/>
      <c r="G12544" s="492"/>
      <c r="H12544" s="199"/>
      <c r="I12544" s="199"/>
    </row>
    <row r="12545" spans="2:9" x14ac:dyDescent="0.3">
      <c r="B12545" s="285"/>
      <c r="C12545" s="492"/>
      <c r="D12545" s="492"/>
      <c r="E12545" s="492"/>
      <c r="F12545" s="492"/>
      <c r="G12545" s="492"/>
      <c r="H12545" s="199"/>
      <c r="I12545" s="199"/>
    </row>
    <row r="12546" spans="2:9" x14ac:dyDescent="0.3">
      <c r="B12546" s="285"/>
      <c r="C12546" s="492"/>
      <c r="D12546" s="492"/>
      <c r="E12546" s="492"/>
      <c r="F12546" s="492"/>
      <c r="G12546" s="492"/>
      <c r="H12546" s="199"/>
      <c r="I12546" s="199"/>
    </row>
    <row r="12547" spans="2:9" x14ac:dyDescent="0.3">
      <c r="B12547" s="285"/>
      <c r="C12547" s="492"/>
      <c r="D12547" s="492"/>
      <c r="E12547" s="492"/>
      <c r="F12547" s="492"/>
      <c r="G12547" s="492"/>
      <c r="H12547" s="199"/>
      <c r="I12547" s="199"/>
    </row>
    <row r="12548" spans="2:9" x14ac:dyDescent="0.3">
      <c r="B12548" s="285"/>
      <c r="C12548" s="492"/>
      <c r="D12548" s="492"/>
      <c r="E12548" s="492"/>
      <c r="F12548" s="492"/>
      <c r="G12548" s="492"/>
      <c r="H12548" s="199"/>
      <c r="I12548" s="199"/>
    </row>
    <row r="12549" spans="2:9" x14ac:dyDescent="0.3">
      <c r="B12549" s="285"/>
      <c r="C12549" s="492"/>
      <c r="D12549" s="492"/>
      <c r="E12549" s="492"/>
      <c r="F12549" s="492"/>
      <c r="G12549" s="492"/>
      <c r="H12549" s="199"/>
      <c r="I12549" s="199"/>
    </row>
    <row r="12550" spans="2:9" x14ac:dyDescent="0.3">
      <c r="B12550" s="285"/>
      <c r="C12550" s="492"/>
      <c r="D12550" s="492"/>
      <c r="E12550" s="492"/>
      <c r="F12550" s="492"/>
      <c r="G12550" s="492"/>
      <c r="H12550" s="199"/>
      <c r="I12550" s="199"/>
    </row>
    <row r="12551" spans="2:9" x14ac:dyDescent="0.3">
      <c r="B12551" s="285"/>
      <c r="C12551" s="492"/>
      <c r="D12551" s="492"/>
      <c r="E12551" s="492"/>
      <c r="F12551" s="492"/>
      <c r="G12551" s="492"/>
      <c r="H12551" s="199"/>
      <c r="I12551" s="199"/>
    </row>
    <row r="12552" spans="2:9" x14ac:dyDescent="0.3">
      <c r="B12552" s="285"/>
      <c r="C12552" s="492"/>
      <c r="D12552" s="492"/>
      <c r="E12552" s="492"/>
      <c r="F12552" s="492"/>
      <c r="G12552" s="492"/>
      <c r="H12552" s="199"/>
      <c r="I12552" s="199"/>
    </row>
    <row r="12553" spans="2:9" x14ac:dyDescent="0.3">
      <c r="B12553" s="285"/>
      <c r="C12553" s="492"/>
      <c r="D12553" s="492"/>
      <c r="E12553" s="492"/>
      <c r="F12553" s="492"/>
      <c r="G12553" s="492"/>
      <c r="H12553" s="199"/>
      <c r="I12553" s="199"/>
    </row>
    <row r="12554" spans="2:9" x14ac:dyDescent="0.3">
      <c r="B12554" s="285"/>
      <c r="C12554" s="492"/>
      <c r="D12554" s="492"/>
      <c r="E12554" s="492"/>
      <c r="F12554" s="492"/>
      <c r="G12554" s="492"/>
      <c r="H12554" s="199"/>
      <c r="I12554" s="199"/>
    </row>
    <row r="12555" spans="2:9" x14ac:dyDescent="0.3">
      <c r="B12555" s="285"/>
      <c r="C12555" s="492"/>
      <c r="D12555" s="492"/>
      <c r="E12555" s="492"/>
      <c r="F12555" s="492"/>
      <c r="G12555" s="492"/>
      <c r="H12555" s="199"/>
      <c r="I12555" s="199"/>
    </row>
    <row r="12556" spans="2:9" x14ac:dyDescent="0.3">
      <c r="B12556" s="285"/>
      <c r="C12556" s="492"/>
      <c r="D12556" s="492"/>
      <c r="E12556" s="492"/>
      <c r="F12556" s="492"/>
      <c r="G12556" s="492"/>
      <c r="H12556" s="199"/>
      <c r="I12556" s="199"/>
    </row>
    <row r="12557" spans="2:9" x14ac:dyDescent="0.3">
      <c r="B12557" s="285"/>
      <c r="C12557" s="492"/>
      <c r="D12557" s="492"/>
      <c r="E12557" s="492"/>
      <c r="F12557" s="492"/>
      <c r="G12557" s="492"/>
      <c r="H12557" s="199"/>
      <c r="I12557" s="199"/>
    </row>
    <row r="12558" spans="2:9" x14ac:dyDescent="0.3">
      <c r="B12558" s="285"/>
      <c r="C12558" s="492"/>
      <c r="D12558" s="492"/>
      <c r="E12558" s="492"/>
      <c r="F12558" s="492"/>
      <c r="G12558" s="492"/>
      <c r="H12558" s="199"/>
      <c r="I12558" s="199"/>
    </row>
    <row r="12559" spans="2:9" x14ac:dyDescent="0.3">
      <c r="B12559" s="285"/>
      <c r="C12559" s="492"/>
      <c r="D12559" s="492"/>
      <c r="E12559" s="492"/>
      <c r="F12559" s="492"/>
      <c r="G12559" s="492"/>
      <c r="H12559" s="199"/>
      <c r="I12559" s="199"/>
    </row>
    <row r="12560" spans="2:9" x14ac:dyDescent="0.3">
      <c r="B12560" s="285"/>
      <c r="C12560" s="492"/>
      <c r="D12560" s="492"/>
      <c r="E12560" s="492"/>
      <c r="F12560" s="492"/>
      <c r="G12560" s="492"/>
      <c r="H12560" s="199"/>
      <c r="I12560" s="199"/>
    </row>
    <row r="12561" spans="2:9" x14ac:dyDescent="0.3">
      <c r="B12561" s="285"/>
      <c r="C12561" s="492"/>
      <c r="D12561" s="492"/>
      <c r="E12561" s="492"/>
      <c r="F12561" s="492"/>
      <c r="G12561" s="492"/>
      <c r="H12561" s="199"/>
      <c r="I12561" s="199"/>
    </row>
    <row r="12562" spans="2:9" x14ac:dyDescent="0.3">
      <c r="B12562" s="285"/>
      <c r="C12562" s="492"/>
      <c r="D12562" s="492"/>
      <c r="E12562" s="492"/>
      <c r="F12562" s="492"/>
      <c r="G12562" s="492"/>
      <c r="H12562" s="199"/>
      <c r="I12562" s="199"/>
    </row>
    <row r="12563" spans="2:9" x14ac:dyDescent="0.3">
      <c r="B12563" s="285"/>
      <c r="C12563" s="492"/>
      <c r="D12563" s="492"/>
      <c r="E12563" s="492"/>
      <c r="F12563" s="492"/>
      <c r="G12563" s="492"/>
      <c r="H12563" s="199"/>
      <c r="I12563" s="199"/>
    </row>
    <row r="12564" spans="2:9" x14ac:dyDescent="0.3">
      <c r="B12564" s="285"/>
      <c r="C12564" s="492"/>
      <c r="D12564" s="492"/>
      <c r="E12564" s="492"/>
      <c r="F12564" s="492"/>
      <c r="G12564" s="492"/>
      <c r="H12564" s="199"/>
      <c r="I12564" s="199"/>
    </row>
    <row r="12565" spans="2:9" x14ac:dyDescent="0.3">
      <c r="B12565" s="285"/>
      <c r="C12565" s="492"/>
      <c r="D12565" s="492"/>
      <c r="E12565" s="492"/>
      <c r="F12565" s="492"/>
      <c r="G12565" s="492"/>
      <c r="H12565" s="199"/>
      <c r="I12565" s="199"/>
    </row>
    <row r="12566" spans="2:9" x14ac:dyDescent="0.3">
      <c r="B12566" s="285"/>
      <c r="C12566" s="492"/>
      <c r="D12566" s="492"/>
      <c r="E12566" s="492"/>
      <c r="F12566" s="492"/>
      <c r="G12566" s="492"/>
      <c r="H12566" s="199"/>
      <c r="I12566" s="199"/>
    </row>
    <row r="12567" spans="2:9" x14ac:dyDescent="0.3">
      <c r="B12567" s="285"/>
      <c r="C12567" s="492"/>
      <c r="D12567" s="492"/>
      <c r="E12567" s="492"/>
      <c r="F12567" s="492"/>
      <c r="G12567" s="492"/>
      <c r="H12567" s="199"/>
      <c r="I12567" s="199"/>
    </row>
    <row r="12568" spans="2:9" x14ac:dyDescent="0.3">
      <c r="B12568" s="285"/>
      <c r="C12568" s="492"/>
      <c r="D12568" s="492"/>
      <c r="E12568" s="492"/>
      <c r="F12568" s="492"/>
      <c r="G12568" s="492"/>
      <c r="H12568" s="199"/>
      <c r="I12568" s="199"/>
    </row>
    <row r="12569" spans="2:9" x14ac:dyDescent="0.3">
      <c r="B12569" s="285"/>
      <c r="C12569" s="492"/>
      <c r="D12569" s="492"/>
      <c r="E12569" s="492"/>
      <c r="F12569" s="492"/>
      <c r="G12569" s="492"/>
      <c r="H12569" s="199"/>
      <c r="I12569" s="199"/>
    </row>
    <row r="12570" spans="2:9" x14ac:dyDescent="0.3">
      <c r="B12570" s="285"/>
      <c r="C12570" s="492"/>
      <c r="D12570" s="492"/>
      <c r="E12570" s="492"/>
      <c r="F12570" s="492"/>
      <c r="G12570" s="492"/>
      <c r="H12570" s="199"/>
      <c r="I12570" s="199"/>
    </row>
    <row r="12571" spans="2:9" x14ac:dyDescent="0.3">
      <c r="B12571" s="285"/>
      <c r="C12571" s="492"/>
      <c r="D12571" s="492"/>
      <c r="E12571" s="492"/>
      <c r="F12571" s="492"/>
      <c r="G12571" s="492"/>
      <c r="H12571" s="199"/>
      <c r="I12571" s="199"/>
    </row>
    <row r="12572" spans="2:9" x14ac:dyDescent="0.3">
      <c r="B12572" s="285"/>
      <c r="C12572" s="492"/>
      <c r="D12572" s="492"/>
      <c r="E12572" s="492"/>
      <c r="F12572" s="492"/>
      <c r="G12572" s="492"/>
      <c r="H12572" s="199"/>
      <c r="I12572" s="199"/>
    </row>
    <row r="12573" spans="2:9" x14ac:dyDescent="0.3">
      <c r="B12573" s="285"/>
      <c r="C12573" s="492"/>
      <c r="D12573" s="492"/>
      <c r="E12573" s="492"/>
      <c r="F12573" s="492"/>
      <c r="G12573" s="492"/>
      <c r="H12573" s="199"/>
      <c r="I12573" s="199"/>
    </row>
    <row r="12574" spans="2:9" x14ac:dyDescent="0.3">
      <c r="B12574" s="285"/>
      <c r="C12574" s="492"/>
      <c r="D12574" s="492"/>
      <c r="E12574" s="492"/>
      <c r="F12574" s="492"/>
      <c r="G12574" s="492"/>
      <c r="H12574" s="199"/>
      <c r="I12574" s="199"/>
    </row>
    <row r="12575" spans="2:9" x14ac:dyDescent="0.3">
      <c r="B12575" s="285"/>
      <c r="C12575" s="492"/>
      <c r="D12575" s="492"/>
      <c r="E12575" s="492"/>
      <c r="F12575" s="492"/>
      <c r="G12575" s="492"/>
      <c r="H12575" s="199"/>
      <c r="I12575" s="199"/>
    </row>
    <row r="12576" spans="2:9" x14ac:dyDescent="0.3">
      <c r="B12576" s="285"/>
      <c r="C12576" s="492"/>
      <c r="D12576" s="492"/>
      <c r="E12576" s="492"/>
      <c r="F12576" s="492"/>
      <c r="G12576" s="492"/>
      <c r="H12576" s="199"/>
      <c r="I12576" s="199"/>
    </row>
    <row r="12577" spans="2:9" x14ac:dyDescent="0.3">
      <c r="B12577" s="285"/>
      <c r="C12577" s="492"/>
      <c r="D12577" s="492"/>
      <c r="E12577" s="492"/>
      <c r="F12577" s="492"/>
      <c r="G12577" s="492"/>
      <c r="H12577" s="199"/>
      <c r="I12577" s="199"/>
    </row>
    <row r="12578" spans="2:9" x14ac:dyDescent="0.3">
      <c r="B12578" s="285"/>
      <c r="C12578" s="492"/>
      <c r="D12578" s="492"/>
      <c r="E12578" s="492"/>
      <c r="F12578" s="492"/>
      <c r="G12578" s="492"/>
      <c r="H12578" s="199"/>
      <c r="I12578" s="199"/>
    </row>
    <row r="12579" spans="2:9" x14ac:dyDescent="0.3">
      <c r="B12579" s="285"/>
      <c r="C12579" s="492"/>
      <c r="D12579" s="492"/>
      <c r="E12579" s="492"/>
      <c r="F12579" s="492"/>
      <c r="G12579" s="492"/>
      <c r="H12579" s="199"/>
      <c r="I12579" s="199"/>
    </row>
    <row r="12580" spans="2:9" x14ac:dyDescent="0.3">
      <c r="B12580" s="285"/>
      <c r="C12580" s="492"/>
      <c r="D12580" s="492"/>
      <c r="E12580" s="492"/>
      <c r="F12580" s="492"/>
      <c r="G12580" s="492"/>
      <c r="H12580" s="199"/>
      <c r="I12580" s="199"/>
    </row>
    <row r="12581" spans="2:9" x14ac:dyDescent="0.3">
      <c r="B12581" s="285"/>
      <c r="C12581" s="492"/>
      <c r="D12581" s="492"/>
      <c r="E12581" s="492"/>
      <c r="F12581" s="492"/>
      <c r="G12581" s="492"/>
      <c r="H12581" s="199"/>
      <c r="I12581" s="199"/>
    </row>
    <row r="12582" spans="2:9" x14ac:dyDescent="0.3">
      <c r="B12582" s="285"/>
      <c r="C12582" s="492"/>
      <c r="D12582" s="492"/>
      <c r="E12582" s="492"/>
      <c r="F12582" s="492"/>
      <c r="G12582" s="492"/>
      <c r="H12582" s="199"/>
      <c r="I12582" s="199"/>
    </row>
    <row r="12583" spans="2:9" x14ac:dyDescent="0.3">
      <c r="B12583" s="285"/>
      <c r="C12583" s="492"/>
      <c r="D12583" s="492"/>
      <c r="E12583" s="492"/>
      <c r="F12583" s="492"/>
      <c r="G12583" s="492"/>
      <c r="H12583" s="199"/>
      <c r="I12583" s="199"/>
    </row>
    <row r="12584" spans="2:9" x14ac:dyDescent="0.3">
      <c r="B12584" s="285"/>
      <c r="C12584" s="492"/>
      <c r="D12584" s="492"/>
      <c r="E12584" s="492"/>
      <c r="F12584" s="492"/>
      <c r="G12584" s="492"/>
      <c r="H12584" s="199"/>
      <c r="I12584" s="199"/>
    </row>
    <row r="12585" spans="2:9" x14ac:dyDescent="0.3">
      <c r="B12585" s="285"/>
      <c r="C12585" s="492"/>
      <c r="D12585" s="492"/>
      <c r="E12585" s="492"/>
      <c r="F12585" s="492"/>
      <c r="G12585" s="492"/>
      <c r="H12585" s="199"/>
      <c r="I12585" s="199"/>
    </row>
    <row r="12586" spans="2:9" x14ac:dyDescent="0.3">
      <c r="B12586" s="285"/>
      <c r="C12586" s="492"/>
      <c r="D12586" s="492"/>
      <c r="E12586" s="492"/>
      <c r="F12586" s="492"/>
      <c r="G12586" s="492"/>
      <c r="H12586" s="199"/>
      <c r="I12586" s="199"/>
    </row>
    <row r="12587" spans="2:9" x14ac:dyDescent="0.3">
      <c r="B12587" s="285"/>
      <c r="C12587" s="492"/>
      <c r="D12587" s="492"/>
      <c r="E12587" s="492"/>
      <c r="F12587" s="492"/>
      <c r="G12587" s="492"/>
      <c r="H12587" s="199"/>
      <c r="I12587" s="199"/>
    </row>
    <row r="12588" spans="2:9" x14ac:dyDescent="0.3">
      <c r="B12588" s="285"/>
      <c r="C12588" s="492"/>
      <c r="D12588" s="492"/>
      <c r="E12588" s="492"/>
      <c r="F12588" s="492"/>
      <c r="G12588" s="492"/>
      <c r="H12588" s="199"/>
      <c r="I12588" s="199"/>
    </row>
    <row r="12589" spans="2:9" x14ac:dyDescent="0.3">
      <c r="B12589" s="285"/>
      <c r="C12589" s="492"/>
      <c r="D12589" s="492"/>
      <c r="E12589" s="492"/>
      <c r="F12589" s="492"/>
      <c r="G12589" s="492"/>
      <c r="H12589" s="199"/>
      <c r="I12589" s="199"/>
    </row>
    <row r="12590" spans="2:9" x14ac:dyDescent="0.3">
      <c r="B12590" s="285"/>
      <c r="C12590" s="492"/>
      <c r="D12590" s="492"/>
      <c r="E12590" s="492"/>
      <c r="F12590" s="492"/>
      <c r="G12590" s="492"/>
      <c r="H12590" s="199"/>
      <c r="I12590" s="199"/>
    </row>
    <row r="12591" spans="2:9" x14ac:dyDescent="0.3">
      <c r="B12591" s="285"/>
      <c r="C12591" s="492"/>
      <c r="D12591" s="492"/>
      <c r="E12591" s="492"/>
      <c r="F12591" s="492"/>
      <c r="G12591" s="492"/>
      <c r="H12591" s="199"/>
      <c r="I12591" s="199"/>
    </row>
    <row r="12592" spans="2:9" x14ac:dyDescent="0.3">
      <c r="B12592" s="285"/>
      <c r="C12592" s="492"/>
      <c r="D12592" s="492"/>
      <c r="E12592" s="492"/>
      <c r="F12592" s="492"/>
      <c r="G12592" s="492"/>
      <c r="H12592" s="199"/>
      <c r="I12592" s="199"/>
    </row>
    <row r="12593" spans="2:9" x14ac:dyDescent="0.3">
      <c r="B12593" s="285"/>
      <c r="C12593" s="492"/>
      <c r="D12593" s="492"/>
      <c r="E12593" s="492"/>
      <c r="F12593" s="492"/>
      <c r="G12593" s="492"/>
      <c r="H12593" s="199"/>
      <c r="I12593" s="199"/>
    </row>
    <row r="12594" spans="2:9" x14ac:dyDescent="0.3">
      <c r="B12594" s="285"/>
      <c r="C12594" s="492"/>
      <c r="D12594" s="492"/>
      <c r="E12594" s="492"/>
      <c r="F12594" s="492"/>
      <c r="G12594" s="492"/>
      <c r="H12594" s="199"/>
      <c r="I12594" s="199"/>
    </row>
    <row r="12595" spans="2:9" x14ac:dyDescent="0.3">
      <c r="B12595" s="285"/>
      <c r="C12595" s="492"/>
      <c r="D12595" s="492"/>
      <c r="E12595" s="492"/>
      <c r="F12595" s="492"/>
      <c r="G12595" s="492"/>
      <c r="H12595" s="199"/>
      <c r="I12595" s="199"/>
    </row>
    <row r="12596" spans="2:9" x14ac:dyDescent="0.3">
      <c r="B12596" s="285"/>
      <c r="C12596" s="492"/>
      <c r="D12596" s="492"/>
      <c r="E12596" s="492"/>
      <c r="F12596" s="492"/>
      <c r="G12596" s="492"/>
      <c r="H12596" s="199"/>
      <c r="I12596" s="199"/>
    </row>
    <row r="12597" spans="2:9" x14ac:dyDescent="0.3">
      <c r="B12597" s="285"/>
      <c r="C12597" s="492"/>
      <c r="D12597" s="492"/>
      <c r="E12597" s="492"/>
      <c r="F12597" s="492"/>
      <c r="G12597" s="492"/>
      <c r="H12597" s="199"/>
      <c r="I12597" s="199"/>
    </row>
    <row r="12598" spans="2:9" x14ac:dyDescent="0.3">
      <c r="B12598" s="285"/>
      <c r="C12598" s="492"/>
      <c r="D12598" s="492"/>
      <c r="E12598" s="492"/>
      <c r="F12598" s="492"/>
      <c r="G12598" s="492"/>
      <c r="H12598" s="199"/>
      <c r="I12598" s="199"/>
    </row>
    <row r="12599" spans="2:9" x14ac:dyDescent="0.3">
      <c r="B12599" s="285"/>
      <c r="C12599" s="492"/>
      <c r="D12599" s="492"/>
      <c r="E12599" s="492"/>
      <c r="F12599" s="492"/>
      <c r="G12599" s="492"/>
      <c r="H12599" s="199"/>
      <c r="I12599" s="199"/>
    </row>
    <row r="12600" spans="2:9" x14ac:dyDescent="0.3">
      <c r="B12600" s="285"/>
      <c r="C12600" s="492"/>
      <c r="D12600" s="492"/>
      <c r="E12600" s="492"/>
      <c r="F12600" s="492"/>
      <c r="G12600" s="492"/>
      <c r="H12600" s="199"/>
      <c r="I12600" s="199"/>
    </row>
    <row r="12601" spans="2:9" x14ac:dyDescent="0.3">
      <c r="B12601" s="285"/>
      <c r="C12601" s="492"/>
      <c r="D12601" s="492"/>
      <c r="E12601" s="492"/>
      <c r="F12601" s="492"/>
      <c r="G12601" s="492"/>
      <c r="H12601" s="199"/>
      <c r="I12601" s="199"/>
    </row>
    <row r="12602" spans="2:9" x14ac:dyDescent="0.3">
      <c r="B12602" s="285"/>
      <c r="C12602" s="492"/>
      <c r="D12602" s="492"/>
      <c r="E12602" s="492"/>
      <c r="F12602" s="492"/>
      <c r="G12602" s="492"/>
      <c r="H12602" s="199"/>
      <c r="I12602" s="199"/>
    </row>
    <row r="12603" spans="2:9" x14ac:dyDescent="0.3">
      <c r="B12603" s="285"/>
      <c r="C12603" s="492"/>
      <c r="D12603" s="492"/>
      <c r="E12603" s="492"/>
      <c r="F12603" s="492"/>
      <c r="G12603" s="492"/>
      <c r="H12603" s="199"/>
      <c r="I12603" s="199"/>
    </row>
    <row r="12604" spans="2:9" x14ac:dyDescent="0.3">
      <c r="B12604" s="285"/>
      <c r="C12604" s="492"/>
      <c r="D12604" s="492"/>
      <c r="E12604" s="492"/>
      <c r="F12604" s="492"/>
      <c r="G12604" s="492"/>
      <c r="H12604" s="199"/>
      <c r="I12604" s="199"/>
    </row>
    <row r="12605" spans="2:9" x14ac:dyDescent="0.3">
      <c r="B12605" s="285"/>
      <c r="C12605" s="492"/>
      <c r="D12605" s="492"/>
      <c r="E12605" s="492"/>
      <c r="F12605" s="492"/>
      <c r="G12605" s="492"/>
      <c r="H12605" s="199"/>
      <c r="I12605" s="199"/>
    </row>
    <row r="12606" spans="2:9" x14ac:dyDescent="0.3">
      <c r="B12606" s="285"/>
      <c r="C12606" s="492"/>
      <c r="D12606" s="492"/>
      <c r="E12606" s="492"/>
      <c r="F12606" s="492"/>
      <c r="G12606" s="492"/>
      <c r="H12606" s="199"/>
      <c r="I12606" s="199"/>
    </row>
    <row r="12607" spans="2:9" x14ac:dyDescent="0.3">
      <c r="B12607" s="285"/>
      <c r="C12607" s="492"/>
      <c r="D12607" s="492"/>
      <c r="E12607" s="492"/>
      <c r="F12607" s="492"/>
      <c r="G12607" s="492"/>
      <c r="H12607" s="199"/>
      <c r="I12607" s="199"/>
    </row>
    <row r="12608" spans="2:9" x14ac:dyDescent="0.3">
      <c r="B12608" s="285"/>
      <c r="C12608" s="492"/>
      <c r="D12608" s="492"/>
      <c r="E12608" s="492"/>
      <c r="F12608" s="492"/>
      <c r="G12608" s="492"/>
      <c r="H12608" s="199"/>
      <c r="I12608" s="199"/>
    </row>
    <row r="12609" spans="2:9" x14ac:dyDescent="0.3">
      <c r="B12609" s="285"/>
      <c r="C12609" s="492"/>
      <c r="D12609" s="492"/>
      <c r="E12609" s="492"/>
      <c r="F12609" s="492"/>
      <c r="G12609" s="492"/>
      <c r="H12609" s="199"/>
      <c r="I12609" s="199"/>
    </row>
    <row r="12610" spans="2:9" x14ac:dyDescent="0.3">
      <c r="B12610" s="285"/>
      <c r="C12610" s="492"/>
      <c r="D12610" s="492"/>
      <c r="E12610" s="492"/>
      <c r="F12610" s="492"/>
      <c r="G12610" s="492"/>
      <c r="H12610" s="199"/>
      <c r="I12610" s="199"/>
    </row>
    <row r="12611" spans="2:9" x14ac:dyDescent="0.3">
      <c r="B12611" s="285"/>
      <c r="C12611" s="492"/>
      <c r="D12611" s="492"/>
      <c r="E12611" s="492"/>
      <c r="F12611" s="492"/>
      <c r="G12611" s="492"/>
      <c r="H12611" s="199"/>
      <c r="I12611" s="199"/>
    </row>
    <row r="12612" spans="2:9" x14ac:dyDescent="0.3">
      <c r="B12612" s="285"/>
      <c r="C12612" s="492"/>
      <c r="D12612" s="492"/>
      <c r="E12612" s="492"/>
      <c r="F12612" s="492"/>
      <c r="G12612" s="492"/>
      <c r="H12612" s="199"/>
      <c r="I12612" s="199"/>
    </row>
    <row r="12613" spans="2:9" x14ac:dyDescent="0.3">
      <c r="B12613" s="285"/>
      <c r="C12613" s="492"/>
      <c r="D12613" s="492"/>
      <c r="E12613" s="492"/>
      <c r="F12613" s="492"/>
      <c r="G12613" s="492"/>
      <c r="H12613" s="199"/>
      <c r="I12613" s="199"/>
    </row>
    <row r="12614" spans="2:9" x14ac:dyDescent="0.3">
      <c r="B12614" s="285"/>
      <c r="C12614" s="492"/>
      <c r="D12614" s="492"/>
      <c r="E12614" s="492"/>
      <c r="F12614" s="492"/>
      <c r="G12614" s="492"/>
      <c r="H12614" s="199"/>
      <c r="I12614" s="199"/>
    </row>
    <row r="12615" spans="2:9" x14ac:dyDescent="0.3">
      <c r="B12615" s="285"/>
      <c r="C12615" s="492"/>
      <c r="D12615" s="492"/>
      <c r="E12615" s="492"/>
      <c r="F12615" s="492"/>
      <c r="G12615" s="492"/>
      <c r="H12615" s="199"/>
      <c r="I12615" s="199"/>
    </row>
    <row r="12616" spans="2:9" x14ac:dyDescent="0.3">
      <c r="B12616" s="285"/>
      <c r="C12616" s="492"/>
      <c r="D12616" s="492"/>
      <c r="E12616" s="492"/>
      <c r="F12616" s="492"/>
      <c r="G12616" s="492"/>
      <c r="H12616" s="199"/>
      <c r="I12616" s="199"/>
    </row>
    <row r="12617" spans="2:9" x14ac:dyDescent="0.3">
      <c r="B12617" s="285"/>
      <c r="C12617" s="492"/>
      <c r="D12617" s="492"/>
      <c r="E12617" s="492"/>
      <c r="F12617" s="492"/>
      <c r="G12617" s="492"/>
      <c r="H12617" s="199"/>
      <c r="I12617" s="199"/>
    </row>
    <row r="12618" spans="2:9" x14ac:dyDescent="0.3">
      <c r="B12618" s="285"/>
      <c r="C12618" s="492"/>
      <c r="D12618" s="492"/>
      <c r="E12618" s="492"/>
      <c r="F12618" s="492"/>
      <c r="G12618" s="492"/>
      <c r="H12618" s="199"/>
      <c r="I12618" s="199"/>
    </row>
    <row r="12619" spans="2:9" x14ac:dyDescent="0.3">
      <c r="B12619" s="285"/>
      <c r="C12619" s="492"/>
      <c r="D12619" s="492"/>
      <c r="E12619" s="492"/>
      <c r="F12619" s="492"/>
      <c r="G12619" s="492"/>
      <c r="H12619" s="199"/>
      <c r="I12619" s="199"/>
    </row>
    <row r="12620" spans="2:9" x14ac:dyDescent="0.3">
      <c r="B12620" s="285"/>
      <c r="C12620" s="492"/>
      <c r="D12620" s="492"/>
      <c r="E12620" s="492"/>
      <c r="F12620" s="492"/>
      <c r="G12620" s="492"/>
      <c r="H12620" s="199"/>
      <c r="I12620" s="199"/>
    </row>
    <row r="12621" spans="2:9" x14ac:dyDescent="0.3">
      <c r="B12621" s="285"/>
      <c r="C12621" s="492"/>
      <c r="D12621" s="492"/>
      <c r="E12621" s="492"/>
      <c r="F12621" s="492"/>
      <c r="G12621" s="492"/>
      <c r="H12621" s="199"/>
      <c r="I12621" s="199"/>
    </row>
    <row r="12622" spans="2:9" x14ac:dyDescent="0.3">
      <c r="B12622" s="285"/>
      <c r="C12622" s="492"/>
      <c r="D12622" s="492"/>
      <c r="E12622" s="492"/>
      <c r="F12622" s="492"/>
      <c r="G12622" s="492"/>
      <c r="H12622" s="199"/>
      <c r="I12622" s="199"/>
    </row>
    <row r="12623" spans="2:9" x14ac:dyDescent="0.3">
      <c r="B12623" s="285"/>
      <c r="C12623" s="492"/>
      <c r="D12623" s="492"/>
      <c r="E12623" s="492"/>
      <c r="F12623" s="492"/>
      <c r="G12623" s="492"/>
      <c r="H12623" s="199"/>
      <c r="I12623" s="199"/>
    </row>
    <row r="12624" spans="2:9" x14ac:dyDescent="0.3">
      <c r="B12624" s="285"/>
      <c r="C12624" s="492"/>
      <c r="D12624" s="492"/>
      <c r="E12624" s="492"/>
      <c r="F12624" s="492"/>
      <c r="G12624" s="492"/>
      <c r="H12624" s="199"/>
      <c r="I12624" s="199"/>
    </row>
    <row r="12625" spans="2:9" x14ac:dyDescent="0.3">
      <c r="B12625" s="285"/>
      <c r="C12625" s="492"/>
      <c r="D12625" s="492"/>
      <c r="E12625" s="492"/>
      <c r="F12625" s="492"/>
      <c r="G12625" s="492"/>
      <c r="H12625" s="199"/>
      <c r="I12625" s="199"/>
    </row>
    <row r="12626" spans="2:9" x14ac:dyDescent="0.3">
      <c r="B12626" s="285"/>
      <c r="C12626" s="492"/>
      <c r="D12626" s="492"/>
      <c r="E12626" s="492"/>
      <c r="F12626" s="492"/>
      <c r="G12626" s="492"/>
      <c r="H12626" s="199"/>
      <c r="I12626" s="199"/>
    </row>
    <row r="12627" spans="2:9" x14ac:dyDescent="0.3">
      <c r="B12627" s="285"/>
      <c r="C12627" s="492"/>
      <c r="D12627" s="492"/>
      <c r="E12627" s="492"/>
      <c r="F12627" s="492"/>
      <c r="G12627" s="492"/>
      <c r="H12627" s="199"/>
      <c r="I12627" s="199"/>
    </row>
    <row r="12628" spans="2:9" x14ac:dyDescent="0.3">
      <c r="B12628" s="285"/>
      <c r="C12628" s="492"/>
      <c r="D12628" s="492"/>
      <c r="E12628" s="492"/>
      <c r="F12628" s="492"/>
      <c r="G12628" s="492"/>
      <c r="H12628" s="199"/>
      <c r="I12628" s="199"/>
    </row>
    <row r="12629" spans="2:9" x14ac:dyDescent="0.3">
      <c r="B12629" s="285"/>
      <c r="C12629" s="492"/>
      <c r="D12629" s="492"/>
      <c r="E12629" s="492"/>
      <c r="F12629" s="492"/>
      <c r="G12629" s="492"/>
      <c r="H12629" s="199"/>
      <c r="I12629" s="199"/>
    </row>
    <row r="12630" spans="2:9" x14ac:dyDescent="0.3">
      <c r="B12630" s="285"/>
      <c r="C12630" s="492"/>
      <c r="D12630" s="492"/>
      <c r="E12630" s="492"/>
      <c r="F12630" s="492"/>
      <c r="G12630" s="492"/>
      <c r="H12630" s="199"/>
      <c r="I12630" s="199"/>
    </row>
    <row r="12631" spans="2:9" x14ac:dyDescent="0.3">
      <c r="B12631" s="285"/>
      <c r="C12631" s="492"/>
      <c r="D12631" s="492"/>
      <c r="E12631" s="492"/>
      <c r="F12631" s="492"/>
      <c r="G12631" s="492"/>
      <c r="H12631" s="199"/>
      <c r="I12631" s="199"/>
    </row>
    <row r="12632" spans="2:9" x14ac:dyDescent="0.3">
      <c r="B12632" s="285"/>
      <c r="C12632" s="492"/>
      <c r="D12632" s="492"/>
      <c r="E12632" s="492"/>
      <c r="F12632" s="492"/>
      <c r="G12632" s="492"/>
      <c r="H12632" s="199"/>
      <c r="I12632" s="199"/>
    </row>
    <row r="12633" spans="2:9" x14ac:dyDescent="0.3">
      <c r="B12633" s="285"/>
      <c r="C12633" s="492"/>
      <c r="D12633" s="492"/>
      <c r="E12633" s="492"/>
      <c r="F12633" s="492"/>
      <c r="G12633" s="492"/>
      <c r="H12633" s="199"/>
      <c r="I12633" s="199"/>
    </row>
    <row r="12634" spans="2:9" x14ac:dyDescent="0.3">
      <c r="B12634" s="285"/>
      <c r="C12634" s="492"/>
      <c r="D12634" s="492"/>
      <c r="E12634" s="492"/>
      <c r="F12634" s="492"/>
      <c r="G12634" s="492"/>
      <c r="H12634" s="199"/>
      <c r="I12634" s="199"/>
    </row>
    <row r="12635" spans="2:9" x14ac:dyDescent="0.3">
      <c r="B12635" s="285"/>
      <c r="C12635" s="492"/>
      <c r="D12635" s="492"/>
      <c r="E12635" s="492"/>
      <c r="F12635" s="492"/>
      <c r="G12635" s="492"/>
      <c r="H12635" s="199"/>
      <c r="I12635" s="199"/>
    </row>
    <row r="12636" spans="2:9" x14ac:dyDescent="0.3">
      <c r="B12636" s="285"/>
      <c r="C12636" s="492"/>
      <c r="D12636" s="492"/>
      <c r="E12636" s="492"/>
      <c r="F12636" s="492"/>
      <c r="G12636" s="492"/>
      <c r="H12636" s="199"/>
      <c r="I12636" s="199"/>
    </row>
    <row r="12637" spans="2:9" x14ac:dyDescent="0.3">
      <c r="B12637" s="285"/>
      <c r="C12637" s="492"/>
      <c r="D12637" s="492"/>
      <c r="E12637" s="492"/>
      <c r="F12637" s="492"/>
      <c r="G12637" s="492"/>
      <c r="H12637" s="199"/>
      <c r="I12637" s="199"/>
    </row>
    <row r="12638" spans="2:9" x14ac:dyDescent="0.3">
      <c r="B12638" s="285"/>
      <c r="C12638" s="492"/>
      <c r="D12638" s="492"/>
      <c r="E12638" s="492"/>
      <c r="F12638" s="492"/>
      <c r="G12638" s="492"/>
      <c r="H12638" s="199"/>
      <c r="I12638" s="199"/>
    </row>
    <row r="12639" spans="2:9" x14ac:dyDescent="0.3">
      <c r="B12639" s="285"/>
      <c r="C12639" s="492"/>
      <c r="D12639" s="492"/>
      <c r="E12639" s="492"/>
      <c r="F12639" s="492"/>
      <c r="G12639" s="492"/>
      <c r="H12639" s="199"/>
      <c r="I12639" s="199"/>
    </row>
    <row r="12640" spans="2:9" x14ac:dyDescent="0.3">
      <c r="B12640" s="285"/>
      <c r="C12640" s="492"/>
      <c r="D12640" s="492"/>
      <c r="E12640" s="492"/>
      <c r="F12640" s="492"/>
      <c r="G12640" s="492"/>
      <c r="H12640" s="199"/>
      <c r="I12640" s="199"/>
    </row>
    <row r="12641" spans="2:9" x14ac:dyDescent="0.3">
      <c r="B12641" s="285"/>
      <c r="C12641" s="492"/>
      <c r="D12641" s="492"/>
      <c r="E12641" s="492"/>
      <c r="F12641" s="492"/>
      <c r="G12641" s="492"/>
      <c r="H12641" s="199"/>
      <c r="I12641" s="199"/>
    </row>
    <row r="12642" spans="2:9" x14ac:dyDescent="0.3">
      <c r="B12642" s="285"/>
      <c r="C12642" s="492"/>
      <c r="D12642" s="492"/>
      <c r="E12642" s="492"/>
      <c r="F12642" s="492"/>
      <c r="G12642" s="492"/>
      <c r="H12642" s="199"/>
      <c r="I12642" s="199"/>
    </row>
    <row r="12643" spans="2:9" x14ac:dyDescent="0.3">
      <c r="B12643" s="285"/>
      <c r="C12643" s="492"/>
      <c r="D12643" s="492"/>
      <c r="E12643" s="492"/>
      <c r="F12643" s="492"/>
      <c r="G12643" s="492"/>
      <c r="H12643" s="199"/>
      <c r="I12643" s="199"/>
    </row>
    <row r="12644" spans="2:9" x14ac:dyDescent="0.3">
      <c r="B12644" s="285"/>
      <c r="C12644" s="492"/>
      <c r="D12644" s="492"/>
      <c r="E12644" s="492"/>
      <c r="F12644" s="492"/>
      <c r="G12644" s="492"/>
      <c r="H12644" s="199"/>
      <c r="I12644" s="199"/>
    </row>
    <row r="12645" spans="2:9" x14ac:dyDescent="0.3">
      <c r="B12645" s="285"/>
      <c r="C12645" s="492"/>
      <c r="D12645" s="492"/>
      <c r="E12645" s="492"/>
      <c r="F12645" s="492"/>
      <c r="G12645" s="492"/>
      <c r="H12645" s="199"/>
      <c r="I12645" s="199"/>
    </row>
    <row r="12646" spans="2:9" x14ac:dyDescent="0.3">
      <c r="B12646" s="285"/>
      <c r="C12646" s="492"/>
      <c r="D12646" s="492"/>
      <c r="E12646" s="492"/>
      <c r="F12646" s="492"/>
      <c r="G12646" s="492"/>
      <c r="H12646" s="199"/>
      <c r="I12646" s="199"/>
    </row>
    <row r="12647" spans="2:9" x14ac:dyDescent="0.3">
      <c r="B12647" s="285"/>
      <c r="C12647" s="492"/>
      <c r="D12647" s="492"/>
      <c r="E12647" s="492"/>
      <c r="F12647" s="492"/>
      <c r="G12647" s="492"/>
      <c r="H12647" s="199"/>
      <c r="I12647" s="199"/>
    </row>
    <row r="12648" spans="2:9" x14ac:dyDescent="0.3">
      <c r="B12648" s="285"/>
      <c r="C12648" s="492"/>
      <c r="D12648" s="492"/>
      <c r="E12648" s="492"/>
      <c r="F12648" s="492"/>
      <c r="G12648" s="492"/>
      <c r="H12648" s="199"/>
      <c r="I12648" s="199"/>
    </row>
    <row r="12649" spans="2:9" x14ac:dyDescent="0.3">
      <c r="B12649" s="285"/>
      <c r="C12649" s="492"/>
      <c r="D12649" s="492"/>
      <c r="E12649" s="492"/>
      <c r="F12649" s="492"/>
      <c r="G12649" s="492"/>
      <c r="H12649" s="199"/>
      <c r="I12649" s="199"/>
    </row>
    <row r="12650" spans="2:9" x14ac:dyDescent="0.3">
      <c r="B12650" s="285"/>
      <c r="C12650" s="492"/>
      <c r="D12650" s="492"/>
      <c r="E12650" s="492"/>
      <c r="F12650" s="492"/>
      <c r="G12650" s="492"/>
      <c r="H12650" s="199"/>
      <c r="I12650" s="199"/>
    </row>
    <row r="12651" spans="2:9" x14ac:dyDescent="0.3">
      <c r="B12651" s="285"/>
      <c r="C12651" s="492"/>
      <c r="D12651" s="492"/>
      <c r="E12651" s="492"/>
      <c r="F12651" s="492"/>
      <c r="G12651" s="492"/>
      <c r="H12651" s="199"/>
      <c r="I12651" s="199"/>
    </row>
    <row r="12652" spans="2:9" x14ac:dyDescent="0.3">
      <c r="B12652" s="285"/>
      <c r="C12652" s="492"/>
      <c r="D12652" s="492"/>
      <c r="E12652" s="492"/>
      <c r="F12652" s="492"/>
      <c r="G12652" s="492"/>
      <c r="H12652" s="199"/>
      <c r="I12652" s="199"/>
    </row>
    <row r="12653" spans="2:9" x14ac:dyDescent="0.3">
      <c r="B12653" s="285"/>
      <c r="C12653" s="492"/>
      <c r="D12653" s="492"/>
      <c r="E12653" s="492"/>
      <c r="F12653" s="492"/>
      <c r="G12653" s="492"/>
      <c r="H12653" s="199"/>
      <c r="I12653" s="199"/>
    </row>
    <row r="12654" spans="2:9" x14ac:dyDescent="0.3">
      <c r="B12654" s="285"/>
      <c r="C12654" s="492"/>
      <c r="D12654" s="492"/>
      <c r="E12654" s="492"/>
      <c r="F12654" s="492"/>
      <c r="G12654" s="492"/>
      <c r="H12654" s="199"/>
      <c r="I12654" s="199"/>
    </row>
    <row r="12655" spans="2:9" x14ac:dyDescent="0.3">
      <c r="B12655" s="285"/>
      <c r="C12655" s="492"/>
      <c r="D12655" s="492"/>
      <c r="E12655" s="492"/>
      <c r="F12655" s="492"/>
      <c r="G12655" s="492"/>
      <c r="H12655" s="199"/>
      <c r="I12655" s="199"/>
    </row>
    <row r="12656" spans="2:9" x14ac:dyDescent="0.3">
      <c r="B12656" s="285"/>
      <c r="C12656" s="492"/>
      <c r="D12656" s="492"/>
      <c r="E12656" s="492"/>
      <c r="F12656" s="492"/>
      <c r="G12656" s="492"/>
      <c r="H12656" s="199"/>
      <c r="I12656" s="199"/>
    </row>
    <row r="12657" spans="2:9" x14ac:dyDescent="0.3">
      <c r="B12657" s="285"/>
      <c r="C12657" s="492"/>
      <c r="D12657" s="492"/>
      <c r="E12657" s="492"/>
      <c r="F12657" s="492"/>
      <c r="G12657" s="492"/>
      <c r="H12657" s="199"/>
      <c r="I12657" s="199"/>
    </row>
    <row r="12658" spans="2:9" x14ac:dyDescent="0.3">
      <c r="B12658" s="285"/>
      <c r="C12658" s="492"/>
      <c r="D12658" s="492"/>
      <c r="E12658" s="492"/>
      <c r="F12658" s="492"/>
      <c r="G12658" s="492"/>
      <c r="H12658" s="199"/>
      <c r="I12658" s="199"/>
    </row>
    <row r="12659" spans="2:9" x14ac:dyDescent="0.3">
      <c r="B12659" s="285"/>
      <c r="C12659" s="492"/>
      <c r="D12659" s="492"/>
      <c r="E12659" s="492"/>
      <c r="F12659" s="492"/>
      <c r="G12659" s="492"/>
      <c r="H12659" s="199"/>
      <c r="I12659" s="199"/>
    </row>
    <row r="12660" spans="2:9" x14ac:dyDescent="0.3">
      <c r="B12660" s="285"/>
      <c r="C12660" s="492"/>
      <c r="D12660" s="492"/>
      <c r="E12660" s="492"/>
      <c r="F12660" s="492"/>
      <c r="G12660" s="492"/>
      <c r="H12660" s="199"/>
      <c r="I12660" s="199"/>
    </row>
    <row r="12661" spans="2:9" x14ac:dyDescent="0.3">
      <c r="B12661" s="285"/>
      <c r="C12661" s="492"/>
      <c r="D12661" s="492"/>
      <c r="E12661" s="492"/>
      <c r="F12661" s="492"/>
      <c r="G12661" s="492"/>
      <c r="H12661" s="199"/>
      <c r="I12661" s="199"/>
    </row>
    <row r="12662" spans="2:9" x14ac:dyDescent="0.3">
      <c r="B12662" s="285"/>
      <c r="C12662" s="492"/>
      <c r="D12662" s="492"/>
      <c r="E12662" s="492"/>
      <c r="F12662" s="492"/>
      <c r="G12662" s="492"/>
      <c r="H12662" s="199"/>
      <c r="I12662" s="199"/>
    </row>
    <row r="12663" spans="2:9" x14ac:dyDescent="0.3">
      <c r="B12663" s="285"/>
      <c r="C12663" s="492"/>
      <c r="D12663" s="492"/>
      <c r="E12663" s="492"/>
      <c r="F12663" s="492"/>
      <c r="G12663" s="492"/>
      <c r="H12663" s="199"/>
      <c r="I12663" s="199"/>
    </row>
    <row r="12664" spans="2:9" x14ac:dyDescent="0.3">
      <c r="B12664" s="285"/>
      <c r="C12664" s="492"/>
      <c r="D12664" s="492"/>
      <c r="E12664" s="492"/>
      <c r="F12664" s="492"/>
      <c r="G12664" s="492"/>
      <c r="H12664" s="199"/>
      <c r="I12664" s="199"/>
    </row>
    <row r="12665" spans="2:9" x14ac:dyDescent="0.3">
      <c r="B12665" s="285"/>
      <c r="C12665" s="492"/>
      <c r="D12665" s="492"/>
      <c r="E12665" s="492"/>
      <c r="F12665" s="492"/>
      <c r="G12665" s="492"/>
      <c r="H12665" s="199"/>
      <c r="I12665" s="199"/>
    </row>
    <row r="12666" spans="2:9" x14ac:dyDescent="0.3">
      <c r="B12666" s="285"/>
      <c r="C12666" s="492"/>
      <c r="D12666" s="492"/>
      <c r="E12666" s="492"/>
      <c r="F12666" s="492"/>
      <c r="G12666" s="492"/>
      <c r="H12666" s="199"/>
      <c r="I12666" s="199"/>
    </row>
    <row r="12667" spans="2:9" x14ac:dyDescent="0.3">
      <c r="B12667" s="285"/>
      <c r="C12667" s="492"/>
      <c r="D12667" s="492"/>
      <c r="E12667" s="492"/>
      <c r="F12667" s="492"/>
      <c r="G12667" s="492"/>
      <c r="H12667" s="199"/>
      <c r="I12667" s="199"/>
    </row>
    <row r="12668" spans="2:9" x14ac:dyDescent="0.3">
      <c r="B12668" s="285"/>
      <c r="C12668" s="492"/>
      <c r="D12668" s="492"/>
      <c r="E12668" s="492"/>
      <c r="F12668" s="492"/>
      <c r="G12668" s="492"/>
      <c r="H12668" s="199"/>
      <c r="I12668" s="199"/>
    </row>
    <row r="12669" spans="2:9" x14ac:dyDescent="0.3">
      <c r="B12669" s="285"/>
      <c r="C12669" s="492"/>
      <c r="D12669" s="492"/>
      <c r="E12669" s="492"/>
      <c r="F12669" s="492"/>
      <c r="G12669" s="492"/>
      <c r="H12669" s="199"/>
      <c r="I12669" s="199"/>
    </row>
    <row r="12670" spans="2:9" x14ac:dyDescent="0.3">
      <c r="B12670" s="285"/>
      <c r="C12670" s="492"/>
      <c r="D12670" s="492"/>
      <c r="E12670" s="492"/>
      <c r="F12670" s="492"/>
      <c r="G12670" s="492"/>
      <c r="H12670" s="199"/>
      <c r="I12670" s="199"/>
    </row>
    <row r="12671" spans="2:9" x14ac:dyDescent="0.3">
      <c r="B12671" s="285"/>
      <c r="C12671" s="492"/>
      <c r="D12671" s="492"/>
      <c r="E12671" s="492"/>
      <c r="F12671" s="492"/>
      <c r="G12671" s="492"/>
      <c r="H12671" s="199"/>
      <c r="I12671" s="199"/>
    </row>
    <row r="12672" spans="2:9" x14ac:dyDescent="0.3">
      <c r="B12672" s="285"/>
      <c r="C12672" s="492"/>
      <c r="D12672" s="492"/>
      <c r="E12672" s="492"/>
      <c r="F12672" s="492"/>
      <c r="G12672" s="492"/>
      <c r="H12672" s="199"/>
      <c r="I12672" s="199"/>
    </row>
    <row r="12673" spans="2:9" x14ac:dyDescent="0.3">
      <c r="B12673" s="285"/>
      <c r="C12673" s="492"/>
      <c r="D12673" s="492"/>
      <c r="E12673" s="492"/>
      <c r="F12673" s="492"/>
      <c r="G12673" s="492"/>
      <c r="H12673" s="199"/>
      <c r="I12673" s="199"/>
    </row>
    <row r="12674" spans="2:9" x14ac:dyDescent="0.3">
      <c r="B12674" s="285"/>
      <c r="C12674" s="492"/>
      <c r="D12674" s="492"/>
      <c r="E12674" s="492"/>
      <c r="F12674" s="492"/>
      <c r="G12674" s="492"/>
      <c r="H12674" s="199"/>
      <c r="I12674" s="199"/>
    </row>
    <row r="12675" spans="2:9" x14ac:dyDescent="0.3">
      <c r="B12675" s="285"/>
      <c r="C12675" s="492"/>
      <c r="D12675" s="492"/>
      <c r="E12675" s="492"/>
      <c r="F12675" s="492"/>
      <c r="G12675" s="492"/>
      <c r="H12675" s="199"/>
      <c r="I12675" s="199"/>
    </row>
    <row r="12676" spans="2:9" x14ac:dyDescent="0.3">
      <c r="B12676" s="285"/>
      <c r="C12676" s="492"/>
      <c r="D12676" s="492"/>
      <c r="E12676" s="492"/>
      <c r="F12676" s="492"/>
      <c r="G12676" s="492"/>
      <c r="H12676" s="199"/>
      <c r="I12676" s="199"/>
    </row>
    <row r="12677" spans="2:9" x14ac:dyDescent="0.3">
      <c r="B12677" s="285"/>
      <c r="C12677" s="492"/>
      <c r="D12677" s="492"/>
      <c r="E12677" s="492"/>
      <c r="F12677" s="492"/>
      <c r="G12677" s="492"/>
      <c r="H12677" s="199"/>
      <c r="I12677" s="199"/>
    </row>
    <row r="12678" spans="2:9" x14ac:dyDescent="0.3">
      <c r="B12678" s="285"/>
      <c r="C12678" s="492"/>
      <c r="D12678" s="492"/>
      <c r="E12678" s="492"/>
      <c r="F12678" s="492"/>
      <c r="G12678" s="492"/>
      <c r="H12678" s="199"/>
      <c r="I12678" s="199"/>
    </row>
    <row r="12679" spans="2:9" x14ac:dyDescent="0.3">
      <c r="B12679" s="285"/>
      <c r="C12679" s="492"/>
      <c r="D12679" s="492"/>
      <c r="E12679" s="492"/>
      <c r="F12679" s="492"/>
      <c r="G12679" s="492"/>
      <c r="H12679" s="199"/>
      <c r="I12679" s="199"/>
    </row>
    <row r="12680" spans="2:9" x14ac:dyDescent="0.3">
      <c r="B12680" s="285"/>
      <c r="C12680" s="492"/>
      <c r="D12680" s="492"/>
      <c r="E12680" s="492"/>
      <c r="F12680" s="492"/>
      <c r="G12680" s="492"/>
      <c r="H12680" s="199"/>
      <c r="I12680" s="199"/>
    </row>
    <row r="12681" spans="2:9" x14ac:dyDescent="0.3">
      <c r="B12681" s="285"/>
      <c r="C12681" s="492"/>
      <c r="D12681" s="492"/>
      <c r="E12681" s="492"/>
      <c r="F12681" s="492"/>
      <c r="G12681" s="492"/>
      <c r="H12681" s="199"/>
      <c r="I12681" s="199"/>
    </row>
    <row r="12682" spans="2:9" x14ac:dyDescent="0.3">
      <c r="B12682" s="285"/>
      <c r="C12682" s="492"/>
      <c r="D12682" s="492"/>
      <c r="E12682" s="492"/>
      <c r="F12682" s="492"/>
      <c r="G12682" s="492"/>
      <c r="H12682" s="199"/>
      <c r="I12682" s="199"/>
    </row>
    <row r="12683" spans="2:9" x14ac:dyDescent="0.3">
      <c r="B12683" s="285"/>
      <c r="C12683" s="492"/>
      <c r="D12683" s="492"/>
      <c r="E12683" s="492"/>
      <c r="F12683" s="492"/>
      <c r="G12683" s="492"/>
      <c r="H12683" s="199"/>
      <c r="I12683" s="199"/>
    </row>
    <row r="12684" spans="2:9" x14ac:dyDescent="0.3">
      <c r="B12684" s="285"/>
      <c r="C12684" s="492"/>
      <c r="D12684" s="492"/>
      <c r="E12684" s="492"/>
      <c r="F12684" s="492"/>
      <c r="G12684" s="492"/>
      <c r="H12684" s="199"/>
      <c r="I12684" s="199"/>
    </row>
    <row r="12685" spans="2:9" x14ac:dyDescent="0.3">
      <c r="B12685" s="285"/>
      <c r="C12685" s="492"/>
      <c r="D12685" s="492"/>
      <c r="E12685" s="492"/>
      <c r="F12685" s="492"/>
      <c r="G12685" s="492"/>
      <c r="H12685" s="199"/>
      <c r="I12685" s="199"/>
    </row>
    <row r="12686" spans="2:9" x14ac:dyDescent="0.3">
      <c r="B12686" s="285"/>
      <c r="C12686" s="492"/>
      <c r="D12686" s="492"/>
      <c r="E12686" s="492"/>
      <c r="F12686" s="492"/>
      <c r="G12686" s="492"/>
      <c r="H12686" s="199"/>
      <c r="I12686" s="199"/>
    </row>
    <row r="12687" spans="2:9" x14ac:dyDescent="0.3">
      <c r="B12687" s="285"/>
      <c r="C12687" s="492"/>
      <c r="D12687" s="492"/>
      <c r="E12687" s="492"/>
      <c r="F12687" s="492"/>
      <c r="G12687" s="492"/>
      <c r="H12687" s="199"/>
      <c r="I12687" s="199"/>
    </row>
    <row r="12688" spans="2:9" x14ac:dyDescent="0.3">
      <c r="B12688" s="285"/>
      <c r="C12688" s="492"/>
      <c r="D12688" s="492"/>
      <c r="E12688" s="492"/>
      <c r="F12688" s="492"/>
      <c r="G12688" s="492"/>
      <c r="H12688" s="199"/>
      <c r="I12688" s="199"/>
    </row>
    <row r="12689" spans="2:9" x14ac:dyDescent="0.3">
      <c r="B12689" s="285"/>
      <c r="C12689" s="492"/>
      <c r="D12689" s="492"/>
      <c r="E12689" s="492"/>
      <c r="F12689" s="492"/>
      <c r="G12689" s="492"/>
      <c r="H12689" s="199"/>
      <c r="I12689" s="199"/>
    </row>
    <row r="12690" spans="2:9" x14ac:dyDescent="0.3">
      <c r="B12690" s="285"/>
      <c r="C12690" s="492"/>
      <c r="D12690" s="492"/>
      <c r="E12690" s="492"/>
      <c r="F12690" s="492"/>
      <c r="G12690" s="492"/>
      <c r="H12690" s="199"/>
      <c r="I12690" s="199"/>
    </row>
    <row r="12691" spans="2:9" x14ac:dyDescent="0.3">
      <c r="B12691" s="285"/>
      <c r="C12691" s="492"/>
      <c r="D12691" s="492"/>
      <c r="E12691" s="492"/>
      <c r="F12691" s="492"/>
      <c r="G12691" s="492"/>
      <c r="H12691" s="199"/>
      <c r="I12691" s="199"/>
    </row>
    <row r="12692" spans="2:9" x14ac:dyDescent="0.3">
      <c r="B12692" s="285"/>
      <c r="C12692" s="492"/>
      <c r="D12692" s="492"/>
      <c r="E12692" s="492"/>
      <c r="F12692" s="492"/>
      <c r="G12692" s="492"/>
      <c r="H12692" s="199"/>
      <c r="I12692" s="199"/>
    </row>
    <row r="12693" spans="2:9" x14ac:dyDescent="0.3">
      <c r="B12693" s="285"/>
      <c r="C12693" s="492"/>
      <c r="D12693" s="492"/>
      <c r="E12693" s="492"/>
      <c r="F12693" s="492"/>
      <c r="G12693" s="492"/>
      <c r="H12693" s="199"/>
      <c r="I12693" s="199"/>
    </row>
    <row r="12694" spans="2:9" x14ac:dyDescent="0.3">
      <c r="B12694" s="285"/>
      <c r="C12694" s="492"/>
      <c r="D12694" s="492"/>
      <c r="E12694" s="492"/>
      <c r="F12694" s="492"/>
      <c r="G12694" s="492"/>
      <c r="H12694" s="199"/>
      <c r="I12694" s="199"/>
    </row>
    <row r="12695" spans="2:9" x14ac:dyDescent="0.3">
      <c r="B12695" s="285"/>
      <c r="C12695" s="492"/>
      <c r="D12695" s="492"/>
      <c r="E12695" s="492"/>
      <c r="F12695" s="492"/>
      <c r="G12695" s="492"/>
      <c r="H12695" s="199"/>
      <c r="I12695" s="199"/>
    </row>
    <row r="12696" spans="2:9" x14ac:dyDescent="0.3">
      <c r="B12696" s="285"/>
      <c r="C12696" s="492"/>
      <c r="D12696" s="492"/>
      <c r="E12696" s="492"/>
      <c r="F12696" s="492"/>
      <c r="G12696" s="492"/>
      <c r="H12696" s="199"/>
      <c r="I12696" s="199"/>
    </row>
    <row r="12697" spans="2:9" x14ac:dyDescent="0.3">
      <c r="B12697" s="285"/>
      <c r="C12697" s="492"/>
      <c r="D12697" s="492"/>
      <c r="E12697" s="492"/>
      <c r="F12697" s="492"/>
      <c r="G12697" s="492"/>
      <c r="H12697" s="199"/>
      <c r="I12697" s="199"/>
    </row>
    <row r="12698" spans="2:9" x14ac:dyDescent="0.3">
      <c r="B12698" s="285"/>
      <c r="C12698" s="492"/>
      <c r="D12698" s="492"/>
      <c r="E12698" s="492"/>
      <c r="F12698" s="492"/>
      <c r="G12698" s="492"/>
      <c r="H12698" s="199"/>
      <c r="I12698" s="199"/>
    </row>
    <row r="12699" spans="2:9" x14ac:dyDescent="0.3">
      <c r="B12699" s="285"/>
      <c r="C12699" s="492"/>
      <c r="D12699" s="492"/>
      <c r="E12699" s="492"/>
      <c r="F12699" s="492"/>
      <c r="G12699" s="492"/>
      <c r="H12699" s="199"/>
      <c r="I12699" s="199"/>
    </row>
    <row r="12700" spans="2:9" x14ac:dyDescent="0.3">
      <c r="B12700" s="285"/>
      <c r="C12700" s="492"/>
      <c r="D12700" s="492"/>
      <c r="E12700" s="492"/>
      <c r="F12700" s="492"/>
      <c r="G12700" s="492"/>
      <c r="H12700" s="199"/>
      <c r="I12700" s="199"/>
    </row>
    <row r="12701" spans="2:9" x14ac:dyDescent="0.3">
      <c r="B12701" s="285"/>
      <c r="C12701" s="492"/>
      <c r="D12701" s="492"/>
      <c r="E12701" s="492"/>
      <c r="F12701" s="492"/>
      <c r="G12701" s="492"/>
      <c r="H12701" s="199"/>
      <c r="I12701" s="199"/>
    </row>
    <row r="12702" spans="2:9" x14ac:dyDescent="0.3">
      <c r="B12702" s="285"/>
      <c r="C12702" s="492"/>
      <c r="D12702" s="492"/>
      <c r="E12702" s="492"/>
      <c r="F12702" s="492"/>
      <c r="G12702" s="492"/>
      <c r="H12702" s="199"/>
      <c r="I12702" s="199"/>
    </row>
    <row r="12703" spans="2:9" x14ac:dyDescent="0.3">
      <c r="B12703" s="285"/>
      <c r="C12703" s="492"/>
      <c r="D12703" s="492"/>
      <c r="E12703" s="492"/>
      <c r="F12703" s="492"/>
      <c r="G12703" s="492"/>
      <c r="H12703" s="199"/>
      <c r="I12703" s="199"/>
    </row>
    <row r="12704" spans="2:9" x14ac:dyDescent="0.3">
      <c r="B12704" s="285"/>
      <c r="C12704" s="492"/>
      <c r="D12704" s="492"/>
      <c r="E12704" s="492"/>
      <c r="F12704" s="492"/>
      <c r="G12704" s="492"/>
      <c r="H12704" s="199"/>
      <c r="I12704" s="199"/>
    </row>
    <row r="12705" spans="2:9" x14ac:dyDescent="0.3">
      <c r="B12705" s="285"/>
      <c r="C12705" s="492"/>
      <c r="D12705" s="492"/>
      <c r="E12705" s="492"/>
      <c r="F12705" s="492"/>
      <c r="G12705" s="492"/>
      <c r="H12705" s="199"/>
      <c r="I12705" s="199"/>
    </row>
    <row r="12706" spans="2:9" x14ac:dyDescent="0.3">
      <c r="B12706" s="285"/>
      <c r="C12706" s="492"/>
      <c r="D12706" s="492"/>
      <c r="E12706" s="492"/>
      <c r="F12706" s="492"/>
      <c r="G12706" s="492"/>
      <c r="H12706" s="199"/>
      <c r="I12706" s="199"/>
    </row>
    <row r="12707" spans="2:9" x14ac:dyDescent="0.3">
      <c r="B12707" s="285"/>
      <c r="C12707" s="492"/>
      <c r="D12707" s="492"/>
      <c r="E12707" s="492"/>
      <c r="F12707" s="492"/>
      <c r="G12707" s="492"/>
      <c r="H12707" s="199"/>
      <c r="I12707" s="199"/>
    </row>
    <row r="12708" spans="2:9" x14ac:dyDescent="0.3">
      <c r="B12708" s="285"/>
      <c r="C12708" s="492"/>
      <c r="D12708" s="492"/>
      <c r="E12708" s="492"/>
      <c r="F12708" s="492"/>
      <c r="G12708" s="492"/>
      <c r="H12708" s="199"/>
      <c r="I12708" s="199"/>
    </row>
    <row r="12709" spans="2:9" x14ac:dyDescent="0.3">
      <c r="B12709" s="285"/>
      <c r="C12709" s="492"/>
      <c r="D12709" s="492"/>
      <c r="E12709" s="492"/>
      <c r="F12709" s="492"/>
      <c r="G12709" s="492"/>
      <c r="H12709" s="199"/>
      <c r="I12709" s="199"/>
    </row>
    <row r="12710" spans="2:9" x14ac:dyDescent="0.3">
      <c r="B12710" s="285"/>
      <c r="C12710" s="492"/>
      <c r="D12710" s="492"/>
      <c r="E12710" s="492"/>
      <c r="F12710" s="492"/>
      <c r="G12710" s="492"/>
      <c r="H12710" s="199"/>
      <c r="I12710" s="199"/>
    </row>
    <row r="12711" spans="2:9" x14ac:dyDescent="0.3">
      <c r="B12711" s="285"/>
      <c r="C12711" s="492"/>
      <c r="D12711" s="492"/>
      <c r="E12711" s="492"/>
      <c r="F12711" s="492"/>
      <c r="G12711" s="492"/>
      <c r="H12711" s="199"/>
      <c r="I12711" s="199"/>
    </row>
    <row r="12712" spans="2:9" x14ac:dyDescent="0.3">
      <c r="B12712" s="285"/>
      <c r="C12712" s="492"/>
      <c r="D12712" s="492"/>
      <c r="E12712" s="492"/>
      <c r="F12712" s="492"/>
      <c r="G12712" s="492"/>
      <c r="H12712" s="199"/>
      <c r="I12712" s="199"/>
    </row>
    <row r="12713" spans="2:9" x14ac:dyDescent="0.3">
      <c r="B12713" s="285"/>
      <c r="C12713" s="492"/>
      <c r="D12713" s="492"/>
      <c r="E12713" s="492"/>
      <c r="F12713" s="492"/>
      <c r="G12713" s="492"/>
      <c r="H12713" s="199"/>
      <c r="I12713" s="199"/>
    </row>
    <row r="12714" spans="2:9" x14ac:dyDescent="0.3">
      <c r="B12714" s="285"/>
      <c r="C12714" s="492"/>
      <c r="D12714" s="492"/>
      <c r="E12714" s="492"/>
      <c r="F12714" s="492"/>
      <c r="G12714" s="492"/>
      <c r="H12714" s="199"/>
      <c r="I12714" s="199"/>
    </row>
    <row r="12715" spans="2:9" x14ac:dyDescent="0.3">
      <c r="B12715" s="285"/>
      <c r="C12715" s="492"/>
      <c r="D12715" s="492"/>
      <c r="E12715" s="492"/>
      <c r="F12715" s="492"/>
      <c r="G12715" s="492"/>
      <c r="H12715" s="199"/>
      <c r="I12715" s="199"/>
    </row>
    <row r="12716" spans="2:9" x14ac:dyDescent="0.3">
      <c r="B12716" s="285"/>
      <c r="C12716" s="492"/>
      <c r="D12716" s="492"/>
      <c r="E12716" s="492"/>
      <c r="F12716" s="492"/>
      <c r="G12716" s="492"/>
      <c r="H12716" s="199"/>
      <c r="I12716" s="199"/>
    </row>
    <row r="12717" spans="2:9" x14ac:dyDescent="0.3">
      <c r="B12717" s="285"/>
      <c r="C12717" s="492"/>
      <c r="D12717" s="492"/>
      <c r="E12717" s="492"/>
      <c r="F12717" s="492"/>
      <c r="G12717" s="492"/>
      <c r="H12717" s="199"/>
      <c r="I12717" s="199"/>
    </row>
    <row r="12718" spans="2:9" x14ac:dyDescent="0.3">
      <c r="B12718" s="285"/>
      <c r="C12718" s="492"/>
      <c r="D12718" s="492"/>
      <c r="E12718" s="492"/>
      <c r="F12718" s="492"/>
      <c r="G12718" s="492"/>
      <c r="H12718" s="199"/>
      <c r="I12718" s="199"/>
    </row>
    <row r="12719" spans="2:9" x14ac:dyDescent="0.3">
      <c r="B12719" s="285"/>
      <c r="C12719" s="492"/>
      <c r="D12719" s="492"/>
      <c r="E12719" s="492"/>
      <c r="F12719" s="492"/>
      <c r="G12719" s="492"/>
      <c r="H12719" s="199"/>
      <c r="I12719" s="199"/>
    </row>
    <row r="12720" spans="2:9" x14ac:dyDescent="0.3">
      <c r="B12720" s="285"/>
      <c r="C12720" s="492"/>
      <c r="D12720" s="492"/>
      <c r="E12720" s="492"/>
      <c r="F12720" s="492"/>
      <c r="G12720" s="492"/>
      <c r="H12720" s="199"/>
      <c r="I12720" s="199"/>
    </row>
    <row r="12721" spans="2:9" x14ac:dyDescent="0.3">
      <c r="B12721" s="285"/>
      <c r="C12721" s="492"/>
      <c r="D12721" s="492"/>
      <c r="E12721" s="492"/>
      <c r="F12721" s="492"/>
      <c r="G12721" s="492"/>
      <c r="H12721" s="199"/>
      <c r="I12721" s="199"/>
    </row>
    <row r="12722" spans="2:9" x14ac:dyDescent="0.3">
      <c r="B12722" s="285"/>
      <c r="C12722" s="492"/>
      <c r="D12722" s="492"/>
      <c r="E12722" s="492"/>
      <c r="F12722" s="492"/>
      <c r="G12722" s="492"/>
      <c r="H12722" s="199"/>
      <c r="I12722" s="199"/>
    </row>
    <row r="12723" spans="2:9" x14ac:dyDescent="0.3">
      <c r="B12723" s="285"/>
      <c r="C12723" s="492"/>
      <c r="D12723" s="492"/>
      <c r="E12723" s="492"/>
      <c r="F12723" s="492"/>
      <c r="G12723" s="492"/>
      <c r="H12723" s="199"/>
      <c r="I12723" s="199"/>
    </row>
    <row r="12724" spans="2:9" x14ac:dyDescent="0.3">
      <c r="B12724" s="285"/>
      <c r="C12724" s="492"/>
      <c r="D12724" s="492"/>
      <c r="E12724" s="492"/>
      <c r="F12724" s="492"/>
      <c r="G12724" s="492"/>
      <c r="H12724" s="199"/>
      <c r="I12724" s="199"/>
    </row>
    <row r="12725" spans="2:9" x14ac:dyDescent="0.3">
      <c r="B12725" s="285"/>
      <c r="C12725" s="492"/>
      <c r="D12725" s="492"/>
      <c r="E12725" s="492"/>
      <c r="F12725" s="492"/>
      <c r="G12725" s="492"/>
      <c r="H12725" s="199"/>
      <c r="I12725" s="199"/>
    </row>
    <row r="12726" spans="2:9" x14ac:dyDescent="0.3">
      <c r="B12726" s="285"/>
      <c r="C12726" s="492"/>
      <c r="D12726" s="492"/>
      <c r="E12726" s="492"/>
      <c r="F12726" s="492"/>
      <c r="G12726" s="492"/>
      <c r="H12726" s="199"/>
      <c r="I12726" s="199"/>
    </row>
    <row r="12727" spans="2:9" x14ac:dyDescent="0.3">
      <c r="B12727" s="285"/>
      <c r="C12727" s="492"/>
      <c r="D12727" s="492"/>
      <c r="E12727" s="492"/>
      <c r="F12727" s="492"/>
      <c r="G12727" s="492"/>
      <c r="H12727" s="199"/>
      <c r="I12727" s="199"/>
    </row>
    <row r="12728" spans="2:9" x14ac:dyDescent="0.3">
      <c r="B12728" s="285"/>
      <c r="C12728" s="492"/>
      <c r="D12728" s="492"/>
      <c r="E12728" s="492"/>
      <c r="F12728" s="492"/>
      <c r="G12728" s="492"/>
      <c r="H12728" s="199"/>
      <c r="I12728" s="199"/>
    </row>
    <row r="12729" spans="2:9" x14ac:dyDescent="0.3">
      <c r="B12729" s="285"/>
      <c r="C12729" s="492"/>
      <c r="D12729" s="492"/>
      <c r="E12729" s="492"/>
      <c r="F12729" s="492"/>
      <c r="G12729" s="492"/>
      <c r="H12729" s="199"/>
      <c r="I12729" s="199"/>
    </row>
    <row r="12730" spans="2:9" x14ac:dyDescent="0.3">
      <c r="B12730" s="285"/>
      <c r="C12730" s="492"/>
      <c r="D12730" s="492"/>
      <c r="E12730" s="492"/>
      <c r="F12730" s="492"/>
      <c r="G12730" s="492"/>
      <c r="H12730" s="199"/>
      <c r="I12730" s="199"/>
    </row>
    <row r="12731" spans="2:9" x14ac:dyDescent="0.3">
      <c r="B12731" s="285"/>
      <c r="C12731" s="492"/>
      <c r="D12731" s="492"/>
      <c r="E12731" s="492"/>
      <c r="F12731" s="492"/>
      <c r="G12731" s="492"/>
      <c r="H12731" s="199"/>
      <c r="I12731" s="199"/>
    </row>
    <row r="12732" spans="2:9" x14ac:dyDescent="0.3">
      <c r="B12732" s="285"/>
      <c r="C12732" s="492"/>
      <c r="D12732" s="492"/>
      <c r="E12732" s="492"/>
      <c r="F12732" s="492"/>
      <c r="G12732" s="492"/>
      <c r="H12732" s="199"/>
      <c r="I12732" s="199"/>
    </row>
    <row r="12733" spans="2:9" x14ac:dyDescent="0.3">
      <c r="B12733" s="285"/>
      <c r="C12733" s="492"/>
      <c r="D12733" s="492"/>
      <c r="E12733" s="492"/>
      <c r="F12733" s="492"/>
      <c r="G12733" s="492"/>
      <c r="H12733" s="199"/>
      <c r="I12733" s="199"/>
    </row>
    <row r="12734" spans="2:9" x14ac:dyDescent="0.3">
      <c r="B12734" s="285"/>
      <c r="C12734" s="492"/>
      <c r="D12734" s="492"/>
      <c r="E12734" s="492"/>
      <c r="F12734" s="492"/>
      <c r="G12734" s="492"/>
      <c r="H12734" s="199"/>
      <c r="I12734" s="199"/>
    </row>
    <row r="12735" spans="2:9" x14ac:dyDescent="0.3">
      <c r="B12735" s="285"/>
      <c r="C12735" s="492"/>
      <c r="D12735" s="492"/>
      <c r="E12735" s="492"/>
      <c r="F12735" s="492"/>
      <c r="G12735" s="492"/>
      <c r="H12735" s="199"/>
      <c r="I12735" s="199"/>
    </row>
    <row r="12736" spans="2:9" x14ac:dyDescent="0.3">
      <c r="B12736" s="285"/>
      <c r="C12736" s="492"/>
      <c r="D12736" s="492"/>
      <c r="E12736" s="492"/>
      <c r="F12736" s="492"/>
      <c r="G12736" s="492"/>
      <c r="H12736" s="199"/>
      <c r="I12736" s="199"/>
    </row>
    <row r="12737" spans="2:9" x14ac:dyDescent="0.3">
      <c r="B12737" s="285"/>
      <c r="C12737" s="492"/>
      <c r="D12737" s="492"/>
      <c r="E12737" s="492"/>
      <c r="F12737" s="492"/>
      <c r="G12737" s="492"/>
      <c r="H12737" s="199"/>
      <c r="I12737" s="199"/>
    </row>
    <row r="12738" spans="2:9" x14ac:dyDescent="0.3">
      <c r="B12738" s="285"/>
      <c r="C12738" s="492"/>
      <c r="D12738" s="492"/>
      <c r="E12738" s="492"/>
      <c r="F12738" s="492"/>
      <c r="G12738" s="492"/>
      <c r="H12738" s="199"/>
      <c r="I12738" s="199"/>
    </row>
    <row r="12739" spans="2:9" x14ac:dyDescent="0.3">
      <c r="B12739" s="285"/>
      <c r="C12739" s="492"/>
      <c r="D12739" s="492"/>
      <c r="E12739" s="492"/>
      <c r="F12739" s="492"/>
      <c r="G12739" s="492"/>
      <c r="H12739" s="199"/>
      <c r="I12739" s="199"/>
    </row>
    <row r="12740" spans="2:9" x14ac:dyDescent="0.3">
      <c r="B12740" s="285"/>
      <c r="C12740" s="492"/>
      <c r="D12740" s="492"/>
      <c r="E12740" s="492"/>
      <c r="F12740" s="492"/>
      <c r="G12740" s="492"/>
      <c r="H12740" s="199"/>
      <c r="I12740" s="199"/>
    </row>
    <row r="12741" spans="2:9" x14ac:dyDescent="0.3">
      <c r="B12741" s="285"/>
      <c r="C12741" s="492"/>
      <c r="D12741" s="492"/>
      <c r="E12741" s="492"/>
      <c r="F12741" s="492"/>
      <c r="G12741" s="492"/>
      <c r="H12741" s="199"/>
      <c r="I12741" s="199"/>
    </row>
    <row r="12742" spans="2:9" x14ac:dyDescent="0.3">
      <c r="B12742" s="285"/>
      <c r="C12742" s="492"/>
      <c r="D12742" s="492"/>
      <c r="E12742" s="492"/>
      <c r="F12742" s="492"/>
      <c r="G12742" s="492"/>
      <c r="H12742" s="199"/>
      <c r="I12742" s="199"/>
    </row>
    <row r="12743" spans="2:9" x14ac:dyDescent="0.3">
      <c r="B12743" s="285"/>
      <c r="C12743" s="492"/>
      <c r="D12743" s="492"/>
      <c r="E12743" s="492"/>
      <c r="F12743" s="492"/>
      <c r="G12743" s="492"/>
      <c r="H12743" s="199"/>
      <c r="I12743" s="199"/>
    </row>
    <row r="12744" spans="2:9" x14ac:dyDescent="0.3">
      <c r="B12744" s="285"/>
      <c r="C12744" s="492"/>
      <c r="D12744" s="492"/>
      <c r="E12744" s="492"/>
      <c r="F12744" s="492"/>
      <c r="G12744" s="492"/>
      <c r="H12744" s="199"/>
      <c r="I12744" s="199"/>
    </row>
    <row r="12745" spans="2:9" x14ac:dyDescent="0.3">
      <c r="B12745" s="285"/>
      <c r="C12745" s="492"/>
      <c r="D12745" s="492"/>
      <c r="E12745" s="492"/>
      <c r="F12745" s="492"/>
      <c r="G12745" s="492"/>
      <c r="H12745" s="199"/>
      <c r="I12745" s="199"/>
    </row>
    <row r="12746" spans="2:9" x14ac:dyDescent="0.3">
      <c r="B12746" s="285"/>
      <c r="C12746" s="492"/>
      <c r="D12746" s="492"/>
      <c r="E12746" s="492"/>
      <c r="F12746" s="492"/>
      <c r="G12746" s="492"/>
      <c r="H12746" s="199"/>
      <c r="I12746" s="199"/>
    </row>
    <row r="12747" spans="2:9" x14ac:dyDescent="0.3">
      <c r="B12747" s="285"/>
      <c r="C12747" s="492"/>
      <c r="D12747" s="492"/>
      <c r="E12747" s="492"/>
      <c r="F12747" s="492"/>
      <c r="G12747" s="492"/>
      <c r="H12747" s="199"/>
      <c r="I12747" s="199"/>
    </row>
    <row r="12748" spans="2:9" x14ac:dyDescent="0.3">
      <c r="B12748" s="285"/>
      <c r="C12748" s="492"/>
      <c r="D12748" s="492"/>
      <c r="E12748" s="492"/>
      <c r="F12748" s="492"/>
      <c r="G12748" s="492"/>
      <c r="H12748" s="199"/>
      <c r="I12748" s="199"/>
    </row>
    <row r="12749" spans="2:9" x14ac:dyDescent="0.3">
      <c r="B12749" s="285"/>
      <c r="C12749" s="492"/>
      <c r="D12749" s="492"/>
      <c r="E12749" s="492"/>
      <c r="F12749" s="492"/>
      <c r="G12749" s="492"/>
      <c r="H12749" s="199"/>
      <c r="I12749" s="199"/>
    </row>
    <row r="12750" spans="2:9" x14ac:dyDescent="0.3">
      <c r="B12750" s="285"/>
      <c r="C12750" s="492"/>
      <c r="D12750" s="492"/>
      <c r="E12750" s="492"/>
      <c r="F12750" s="492"/>
      <c r="G12750" s="492"/>
      <c r="H12750" s="199"/>
      <c r="I12750" s="199"/>
    </row>
    <row r="12751" spans="2:9" x14ac:dyDescent="0.3">
      <c r="B12751" s="285"/>
      <c r="C12751" s="492"/>
      <c r="D12751" s="492"/>
      <c r="E12751" s="492"/>
      <c r="F12751" s="492"/>
      <c r="G12751" s="492"/>
      <c r="H12751" s="199"/>
      <c r="I12751" s="199"/>
    </row>
    <row r="12752" spans="2:9" x14ac:dyDescent="0.3">
      <c r="B12752" s="285"/>
      <c r="C12752" s="492"/>
      <c r="D12752" s="492"/>
      <c r="E12752" s="492"/>
      <c r="F12752" s="492"/>
      <c r="G12752" s="492"/>
      <c r="H12752" s="199"/>
      <c r="I12752" s="199"/>
    </row>
    <row r="12753" spans="2:9" x14ac:dyDescent="0.3">
      <c r="B12753" s="285"/>
      <c r="C12753" s="492"/>
      <c r="D12753" s="492"/>
      <c r="E12753" s="492"/>
      <c r="F12753" s="492"/>
      <c r="G12753" s="492"/>
      <c r="H12753" s="199"/>
      <c r="I12753" s="199"/>
    </row>
    <row r="12754" spans="2:9" x14ac:dyDescent="0.3">
      <c r="B12754" s="285"/>
      <c r="C12754" s="492"/>
      <c r="D12754" s="492"/>
      <c r="E12754" s="492"/>
      <c r="F12754" s="492"/>
      <c r="G12754" s="492"/>
      <c r="H12754" s="199"/>
      <c r="I12754" s="199"/>
    </row>
    <row r="12755" spans="2:9" x14ac:dyDescent="0.3">
      <c r="B12755" s="285"/>
      <c r="C12755" s="492"/>
      <c r="D12755" s="492"/>
      <c r="E12755" s="492"/>
      <c r="F12755" s="492"/>
      <c r="G12755" s="492"/>
      <c r="H12755" s="199"/>
      <c r="I12755" s="199"/>
    </row>
    <row r="12756" spans="2:9" x14ac:dyDescent="0.3">
      <c r="B12756" s="285"/>
      <c r="C12756" s="492"/>
      <c r="D12756" s="492"/>
      <c r="E12756" s="492"/>
      <c r="F12756" s="492"/>
      <c r="G12756" s="492"/>
      <c r="H12756" s="199"/>
      <c r="I12756" s="199"/>
    </row>
    <row r="12757" spans="2:9" x14ac:dyDescent="0.3">
      <c r="B12757" s="285"/>
      <c r="C12757" s="492"/>
      <c r="D12757" s="492"/>
      <c r="E12757" s="492"/>
      <c r="F12757" s="492"/>
      <c r="G12757" s="492"/>
      <c r="H12757" s="199"/>
      <c r="I12757" s="199"/>
    </row>
    <row r="12758" spans="2:9" x14ac:dyDescent="0.3">
      <c r="B12758" s="285"/>
      <c r="C12758" s="492"/>
      <c r="D12758" s="492"/>
      <c r="E12758" s="492"/>
      <c r="F12758" s="492"/>
      <c r="G12758" s="492"/>
      <c r="H12758" s="199"/>
      <c r="I12758" s="199"/>
    </row>
    <row r="12759" spans="2:9" x14ac:dyDescent="0.3">
      <c r="B12759" s="285"/>
      <c r="C12759" s="492"/>
      <c r="D12759" s="492"/>
      <c r="E12759" s="492"/>
      <c r="F12759" s="492"/>
      <c r="G12759" s="492"/>
      <c r="H12759" s="199"/>
      <c r="I12759" s="199"/>
    </row>
    <row r="12760" spans="2:9" x14ac:dyDescent="0.3">
      <c r="B12760" s="285"/>
      <c r="C12760" s="492"/>
      <c r="D12760" s="492"/>
      <c r="E12760" s="492"/>
      <c r="F12760" s="492"/>
      <c r="G12760" s="492"/>
      <c r="H12760" s="199"/>
      <c r="I12760" s="199"/>
    </row>
    <row r="12761" spans="2:9" x14ac:dyDescent="0.3">
      <c r="B12761" s="285"/>
      <c r="C12761" s="492"/>
      <c r="D12761" s="492"/>
      <c r="E12761" s="492"/>
      <c r="F12761" s="492"/>
      <c r="G12761" s="492"/>
      <c r="H12761" s="199"/>
      <c r="I12761" s="199"/>
    </row>
    <row r="12762" spans="2:9" x14ac:dyDescent="0.3">
      <c r="B12762" s="285"/>
      <c r="C12762" s="492"/>
      <c r="D12762" s="492"/>
      <c r="E12762" s="492"/>
      <c r="F12762" s="492"/>
      <c r="G12762" s="492"/>
      <c r="H12762" s="199"/>
      <c r="I12762" s="199"/>
    </row>
    <row r="12763" spans="2:9" x14ac:dyDescent="0.3">
      <c r="B12763" s="285"/>
      <c r="C12763" s="492"/>
      <c r="D12763" s="492"/>
      <c r="E12763" s="492"/>
      <c r="F12763" s="492"/>
      <c r="G12763" s="492"/>
      <c r="H12763" s="199"/>
      <c r="I12763" s="199"/>
    </row>
    <row r="12764" spans="2:9" x14ac:dyDescent="0.3">
      <c r="B12764" s="285"/>
      <c r="C12764" s="492"/>
      <c r="D12764" s="492"/>
      <c r="E12764" s="492"/>
      <c r="F12764" s="492"/>
      <c r="G12764" s="492"/>
      <c r="H12764" s="199"/>
      <c r="I12764" s="199"/>
    </row>
    <row r="12765" spans="2:9" x14ac:dyDescent="0.3">
      <c r="B12765" s="285"/>
      <c r="C12765" s="492"/>
      <c r="D12765" s="492"/>
      <c r="E12765" s="492"/>
      <c r="F12765" s="492"/>
      <c r="G12765" s="492"/>
      <c r="H12765" s="199"/>
      <c r="I12765" s="199"/>
    </row>
    <row r="12766" spans="2:9" x14ac:dyDescent="0.3">
      <c r="B12766" s="285"/>
      <c r="C12766" s="492"/>
      <c r="D12766" s="492"/>
      <c r="E12766" s="492"/>
      <c r="F12766" s="492"/>
      <c r="G12766" s="492"/>
      <c r="H12766" s="199"/>
      <c r="I12766" s="199"/>
    </row>
    <row r="12767" spans="2:9" x14ac:dyDescent="0.3">
      <c r="B12767" s="285"/>
      <c r="C12767" s="492"/>
      <c r="D12767" s="492"/>
      <c r="E12767" s="492"/>
      <c r="F12767" s="492"/>
      <c r="G12767" s="492"/>
      <c r="H12767" s="199"/>
      <c r="I12767" s="199"/>
    </row>
    <row r="12768" spans="2:9" x14ac:dyDescent="0.3">
      <c r="B12768" s="285"/>
      <c r="C12768" s="492"/>
      <c r="D12768" s="492"/>
      <c r="E12768" s="492"/>
      <c r="F12768" s="492"/>
      <c r="G12768" s="492"/>
      <c r="H12768" s="199"/>
      <c r="I12768" s="199"/>
    </row>
    <row r="12769" spans="2:9" x14ac:dyDescent="0.3">
      <c r="B12769" s="285"/>
      <c r="C12769" s="492"/>
      <c r="D12769" s="492"/>
      <c r="E12769" s="492"/>
      <c r="F12769" s="492"/>
      <c r="G12769" s="492"/>
      <c r="H12769" s="199"/>
      <c r="I12769" s="199"/>
    </row>
    <row r="12770" spans="2:9" x14ac:dyDescent="0.3">
      <c r="B12770" s="285"/>
      <c r="C12770" s="492"/>
      <c r="D12770" s="492"/>
      <c r="E12770" s="492"/>
      <c r="F12770" s="492"/>
      <c r="G12770" s="492"/>
      <c r="H12770" s="199"/>
      <c r="I12770" s="199"/>
    </row>
    <row r="12771" spans="2:9" x14ac:dyDescent="0.3">
      <c r="B12771" s="285"/>
      <c r="C12771" s="492"/>
      <c r="D12771" s="492"/>
      <c r="E12771" s="492"/>
      <c r="F12771" s="492"/>
      <c r="G12771" s="492"/>
      <c r="H12771" s="199"/>
      <c r="I12771" s="199"/>
    </row>
    <row r="12772" spans="2:9" x14ac:dyDescent="0.3">
      <c r="B12772" s="285"/>
      <c r="C12772" s="492"/>
      <c r="D12772" s="492"/>
      <c r="E12772" s="492"/>
      <c r="F12772" s="492"/>
      <c r="G12772" s="492"/>
      <c r="H12772" s="199"/>
      <c r="I12772" s="199"/>
    </row>
    <row r="12773" spans="2:9" x14ac:dyDescent="0.3">
      <c r="B12773" s="285"/>
      <c r="C12773" s="492"/>
      <c r="D12773" s="492"/>
      <c r="E12773" s="492"/>
      <c r="F12773" s="492"/>
      <c r="G12773" s="492"/>
      <c r="H12773" s="199"/>
      <c r="I12773" s="199"/>
    </row>
    <row r="12774" spans="2:9" x14ac:dyDescent="0.3">
      <c r="B12774" s="285"/>
      <c r="C12774" s="492"/>
      <c r="D12774" s="492"/>
      <c r="E12774" s="492"/>
      <c r="F12774" s="492"/>
      <c r="G12774" s="492"/>
      <c r="H12774" s="199"/>
      <c r="I12774" s="199"/>
    </row>
    <row r="12775" spans="2:9" x14ac:dyDescent="0.3">
      <c r="B12775" s="285"/>
      <c r="C12775" s="492"/>
      <c r="D12775" s="492"/>
      <c r="E12775" s="492"/>
      <c r="F12775" s="492"/>
      <c r="G12775" s="492"/>
      <c r="H12775" s="199"/>
      <c r="I12775" s="199"/>
    </row>
    <row r="12776" spans="2:9" x14ac:dyDescent="0.3">
      <c r="B12776" s="285"/>
      <c r="C12776" s="492"/>
      <c r="D12776" s="492"/>
      <c r="E12776" s="492"/>
      <c r="F12776" s="492"/>
      <c r="G12776" s="492"/>
      <c r="H12776" s="199"/>
      <c r="I12776" s="199"/>
    </row>
    <row r="12777" spans="2:9" x14ac:dyDescent="0.3">
      <c r="B12777" s="285"/>
      <c r="C12777" s="492"/>
      <c r="D12777" s="492"/>
      <c r="E12777" s="492"/>
      <c r="F12777" s="492"/>
      <c r="G12777" s="492"/>
      <c r="H12777" s="199"/>
      <c r="I12777" s="199"/>
    </row>
    <row r="12778" spans="2:9" x14ac:dyDescent="0.3">
      <c r="B12778" s="285"/>
      <c r="C12778" s="492"/>
      <c r="D12778" s="492"/>
      <c r="E12778" s="492"/>
      <c r="F12778" s="492"/>
      <c r="G12778" s="492"/>
      <c r="H12778" s="199"/>
      <c r="I12778" s="199"/>
    </row>
    <row r="12779" spans="2:9" x14ac:dyDescent="0.3">
      <c r="B12779" s="285"/>
      <c r="C12779" s="492"/>
      <c r="D12779" s="492"/>
      <c r="E12779" s="492"/>
      <c r="F12779" s="492"/>
      <c r="G12779" s="492"/>
      <c r="H12779" s="199"/>
      <c r="I12779" s="199"/>
    </row>
    <row r="12780" spans="2:9" x14ac:dyDescent="0.3">
      <c r="B12780" s="285"/>
      <c r="C12780" s="492"/>
      <c r="D12780" s="492"/>
      <c r="E12780" s="492"/>
      <c r="F12780" s="492"/>
      <c r="G12780" s="492"/>
      <c r="H12780" s="199"/>
      <c r="I12780" s="199"/>
    </row>
    <row r="12781" spans="2:9" x14ac:dyDescent="0.3">
      <c r="B12781" s="285"/>
      <c r="C12781" s="492"/>
      <c r="D12781" s="492"/>
      <c r="E12781" s="492"/>
      <c r="F12781" s="492"/>
      <c r="G12781" s="492"/>
      <c r="H12781" s="199"/>
      <c r="I12781" s="199"/>
    </row>
    <row r="12782" spans="2:9" x14ac:dyDescent="0.3">
      <c r="B12782" s="285"/>
      <c r="C12782" s="492"/>
      <c r="D12782" s="492"/>
      <c r="E12782" s="492"/>
      <c r="F12782" s="492"/>
      <c r="G12782" s="492"/>
      <c r="H12782" s="199"/>
      <c r="I12782" s="199"/>
    </row>
    <row r="12783" spans="2:9" x14ac:dyDescent="0.3">
      <c r="B12783" s="285"/>
      <c r="C12783" s="492"/>
      <c r="D12783" s="492"/>
      <c r="E12783" s="492"/>
      <c r="F12783" s="492"/>
      <c r="G12783" s="492"/>
      <c r="H12783" s="199"/>
      <c r="I12783" s="199"/>
    </row>
    <row r="12784" spans="2:9" x14ac:dyDescent="0.3">
      <c r="B12784" s="285"/>
      <c r="C12784" s="492"/>
      <c r="D12784" s="492"/>
      <c r="E12784" s="492"/>
      <c r="F12784" s="492"/>
      <c r="G12784" s="492"/>
      <c r="H12784" s="199"/>
      <c r="I12784" s="199"/>
    </row>
    <row r="12785" spans="2:9" x14ac:dyDescent="0.3">
      <c r="B12785" s="285"/>
      <c r="C12785" s="492"/>
      <c r="D12785" s="492"/>
      <c r="E12785" s="492"/>
      <c r="F12785" s="492"/>
      <c r="G12785" s="492"/>
      <c r="H12785" s="199"/>
      <c r="I12785" s="199"/>
    </row>
    <row r="12786" spans="2:9" x14ac:dyDescent="0.3">
      <c r="B12786" s="285"/>
      <c r="C12786" s="492"/>
      <c r="D12786" s="492"/>
      <c r="E12786" s="492"/>
      <c r="F12786" s="492"/>
      <c r="G12786" s="492"/>
      <c r="H12786" s="199"/>
      <c r="I12786" s="199"/>
    </row>
    <row r="12787" spans="2:9" x14ac:dyDescent="0.3">
      <c r="B12787" s="285"/>
      <c r="C12787" s="492"/>
      <c r="D12787" s="492"/>
      <c r="E12787" s="492"/>
      <c r="F12787" s="492"/>
      <c r="G12787" s="492"/>
      <c r="H12787" s="199"/>
      <c r="I12787" s="199"/>
    </row>
    <row r="12788" spans="2:9" x14ac:dyDescent="0.3">
      <c r="B12788" s="285"/>
      <c r="C12788" s="492"/>
      <c r="D12788" s="492"/>
      <c r="E12788" s="492"/>
      <c r="F12788" s="492"/>
      <c r="G12788" s="492"/>
      <c r="H12788" s="199"/>
      <c r="I12788" s="199"/>
    </row>
    <row r="12789" spans="2:9" x14ac:dyDescent="0.3">
      <c r="B12789" s="285"/>
      <c r="C12789" s="492"/>
      <c r="D12789" s="492"/>
      <c r="E12789" s="492"/>
      <c r="F12789" s="492"/>
      <c r="G12789" s="492"/>
      <c r="H12789" s="199"/>
      <c r="I12789" s="199"/>
    </row>
    <row r="12790" spans="2:9" x14ac:dyDescent="0.3">
      <c r="B12790" s="285"/>
      <c r="C12790" s="492"/>
      <c r="D12790" s="492"/>
      <c r="E12790" s="492"/>
      <c r="F12790" s="492"/>
      <c r="G12790" s="492"/>
      <c r="H12790" s="199"/>
      <c r="I12790" s="199"/>
    </row>
    <row r="12791" spans="2:9" x14ac:dyDescent="0.3">
      <c r="B12791" s="285"/>
      <c r="C12791" s="492"/>
      <c r="D12791" s="492"/>
      <c r="E12791" s="492"/>
      <c r="F12791" s="492"/>
      <c r="G12791" s="492"/>
      <c r="H12791" s="199"/>
      <c r="I12791" s="199"/>
    </row>
    <row r="12792" spans="2:9" x14ac:dyDescent="0.3">
      <c r="B12792" s="285"/>
      <c r="C12792" s="492"/>
      <c r="D12792" s="492"/>
      <c r="E12792" s="492"/>
      <c r="F12792" s="492"/>
      <c r="G12792" s="492"/>
      <c r="H12792" s="199"/>
      <c r="I12792" s="199"/>
    </row>
    <row r="12793" spans="2:9" x14ac:dyDescent="0.3">
      <c r="B12793" s="285"/>
      <c r="C12793" s="492"/>
      <c r="D12793" s="492"/>
      <c r="E12793" s="492"/>
      <c r="F12793" s="492"/>
      <c r="G12793" s="492"/>
      <c r="H12793" s="199"/>
      <c r="I12793" s="199"/>
    </row>
    <row r="12794" spans="2:9" x14ac:dyDescent="0.3">
      <c r="B12794" s="285"/>
      <c r="C12794" s="492"/>
      <c r="D12794" s="492"/>
      <c r="E12794" s="492"/>
      <c r="F12794" s="492"/>
      <c r="G12794" s="492"/>
      <c r="H12794" s="199"/>
      <c r="I12794" s="199"/>
    </row>
    <row r="12795" spans="2:9" x14ac:dyDescent="0.3">
      <c r="B12795" s="285"/>
      <c r="C12795" s="492"/>
      <c r="D12795" s="492"/>
      <c r="E12795" s="492"/>
      <c r="F12795" s="492"/>
      <c r="G12795" s="492"/>
      <c r="H12795" s="199"/>
      <c r="I12795" s="199"/>
    </row>
    <row r="12796" spans="2:9" x14ac:dyDescent="0.3">
      <c r="B12796" s="285"/>
      <c r="C12796" s="492"/>
      <c r="D12796" s="492"/>
      <c r="E12796" s="492"/>
      <c r="F12796" s="492"/>
      <c r="G12796" s="492"/>
      <c r="H12796" s="199"/>
      <c r="I12796" s="199"/>
    </row>
    <row r="12797" spans="2:9" x14ac:dyDescent="0.3">
      <c r="B12797" s="285"/>
      <c r="C12797" s="492"/>
      <c r="D12797" s="492"/>
      <c r="E12797" s="492"/>
      <c r="F12797" s="492"/>
      <c r="G12797" s="492"/>
      <c r="H12797" s="199"/>
      <c r="I12797" s="199"/>
    </row>
    <row r="12798" spans="2:9" x14ac:dyDescent="0.3">
      <c r="B12798" s="285"/>
      <c r="C12798" s="492"/>
      <c r="D12798" s="492"/>
      <c r="E12798" s="492"/>
      <c r="F12798" s="492"/>
      <c r="G12798" s="492"/>
      <c r="H12798" s="199"/>
      <c r="I12798" s="199"/>
    </row>
    <row r="12799" spans="2:9" x14ac:dyDescent="0.3">
      <c r="B12799" s="285"/>
      <c r="C12799" s="492"/>
      <c r="D12799" s="492"/>
      <c r="E12799" s="492"/>
      <c r="F12799" s="492"/>
      <c r="G12799" s="492"/>
      <c r="H12799" s="199"/>
      <c r="I12799" s="199"/>
    </row>
    <row r="12800" spans="2:9" x14ac:dyDescent="0.3">
      <c r="B12800" s="285"/>
      <c r="C12800" s="492"/>
      <c r="D12800" s="492"/>
      <c r="E12800" s="492"/>
      <c r="F12800" s="492"/>
      <c r="G12800" s="492"/>
      <c r="H12800" s="199"/>
      <c r="I12800" s="199"/>
    </row>
    <row r="12801" spans="2:9" x14ac:dyDescent="0.3">
      <c r="B12801" s="285"/>
      <c r="C12801" s="492"/>
      <c r="D12801" s="492"/>
      <c r="E12801" s="492"/>
      <c r="F12801" s="492"/>
      <c r="G12801" s="492"/>
      <c r="H12801" s="199"/>
      <c r="I12801" s="199"/>
    </row>
    <row r="12802" spans="2:9" x14ac:dyDescent="0.3">
      <c r="B12802" s="285"/>
      <c r="C12802" s="492"/>
      <c r="D12802" s="492"/>
      <c r="E12802" s="492"/>
      <c r="F12802" s="492"/>
      <c r="G12802" s="492"/>
      <c r="H12802" s="199"/>
      <c r="I12802" s="199"/>
    </row>
    <row r="12803" spans="2:9" x14ac:dyDescent="0.3">
      <c r="B12803" s="285"/>
      <c r="C12803" s="492"/>
      <c r="D12803" s="492"/>
      <c r="E12803" s="492"/>
      <c r="F12803" s="492"/>
      <c r="G12803" s="492"/>
      <c r="H12803" s="199"/>
      <c r="I12803" s="199"/>
    </row>
    <row r="12804" spans="2:9" x14ac:dyDescent="0.3">
      <c r="B12804" s="285"/>
      <c r="C12804" s="492"/>
      <c r="D12804" s="492"/>
      <c r="E12804" s="492"/>
      <c r="F12804" s="492"/>
      <c r="G12804" s="492"/>
      <c r="H12804" s="199"/>
      <c r="I12804" s="199"/>
    </row>
    <row r="12805" spans="2:9" x14ac:dyDescent="0.3">
      <c r="B12805" s="285"/>
      <c r="C12805" s="492"/>
      <c r="D12805" s="492"/>
      <c r="E12805" s="492"/>
      <c r="F12805" s="492"/>
      <c r="G12805" s="492"/>
      <c r="H12805" s="199"/>
      <c r="I12805" s="199"/>
    </row>
    <row r="12806" spans="2:9" x14ac:dyDescent="0.3">
      <c r="B12806" s="285"/>
      <c r="C12806" s="492"/>
      <c r="D12806" s="492"/>
      <c r="E12806" s="492"/>
      <c r="F12806" s="492"/>
      <c r="G12806" s="492"/>
      <c r="H12806" s="199"/>
      <c r="I12806" s="199"/>
    </row>
    <row r="12807" spans="2:9" x14ac:dyDescent="0.3">
      <c r="B12807" s="285"/>
      <c r="C12807" s="492"/>
      <c r="D12807" s="492"/>
      <c r="E12807" s="492"/>
      <c r="F12807" s="492"/>
      <c r="G12807" s="492"/>
      <c r="H12807" s="199"/>
      <c r="I12807" s="199"/>
    </row>
    <row r="12808" spans="2:9" x14ac:dyDescent="0.3">
      <c r="B12808" s="285"/>
      <c r="C12808" s="492"/>
      <c r="D12808" s="492"/>
      <c r="E12808" s="492"/>
      <c r="F12808" s="492"/>
      <c r="G12808" s="492"/>
      <c r="H12808" s="199"/>
      <c r="I12808" s="199"/>
    </row>
    <row r="12809" spans="2:9" x14ac:dyDescent="0.3">
      <c r="B12809" s="285"/>
      <c r="C12809" s="492"/>
      <c r="D12809" s="492"/>
      <c r="E12809" s="492"/>
      <c r="F12809" s="492"/>
      <c r="G12809" s="492"/>
      <c r="H12809" s="199"/>
      <c r="I12809" s="199"/>
    </row>
    <row r="12810" spans="2:9" x14ac:dyDescent="0.3">
      <c r="B12810" s="285"/>
      <c r="C12810" s="492"/>
      <c r="D12810" s="492"/>
      <c r="E12810" s="492"/>
      <c r="F12810" s="492"/>
      <c r="G12810" s="492"/>
      <c r="H12810" s="199"/>
      <c r="I12810" s="199"/>
    </row>
    <row r="12811" spans="2:9" x14ac:dyDescent="0.3">
      <c r="B12811" s="285"/>
      <c r="C12811" s="492"/>
      <c r="D12811" s="492"/>
      <c r="E12811" s="492"/>
      <c r="F12811" s="492"/>
      <c r="G12811" s="492"/>
      <c r="H12811" s="199"/>
      <c r="I12811" s="199"/>
    </row>
    <row r="12812" spans="2:9" x14ac:dyDescent="0.3">
      <c r="B12812" s="285"/>
      <c r="C12812" s="492"/>
      <c r="D12812" s="492"/>
      <c r="E12812" s="492"/>
      <c r="F12812" s="492"/>
      <c r="G12812" s="492"/>
      <c r="H12812" s="199"/>
      <c r="I12812" s="199"/>
    </row>
    <row r="12813" spans="2:9" x14ac:dyDescent="0.3">
      <c r="B12813" s="285"/>
      <c r="C12813" s="492"/>
      <c r="D12813" s="492"/>
      <c r="E12813" s="492"/>
      <c r="F12813" s="492"/>
      <c r="G12813" s="492"/>
      <c r="H12813" s="199"/>
      <c r="I12813" s="199"/>
    </row>
    <row r="12814" spans="2:9" x14ac:dyDescent="0.3">
      <c r="B12814" s="285"/>
      <c r="C12814" s="492"/>
      <c r="D12814" s="492"/>
      <c r="E12814" s="492"/>
      <c r="F12814" s="492"/>
      <c r="G12814" s="492"/>
      <c r="H12814" s="199"/>
      <c r="I12814" s="199"/>
    </row>
    <row r="12815" spans="2:9" x14ac:dyDescent="0.3">
      <c r="B12815" s="285"/>
      <c r="C12815" s="492"/>
      <c r="D12815" s="492"/>
      <c r="E12815" s="492"/>
      <c r="F12815" s="492"/>
      <c r="G12815" s="492"/>
      <c r="H12815" s="199"/>
      <c r="I12815" s="199"/>
    </row>
    <row r="12816" spans="2:9" x14ac:dyDescent="0.3">
      <c r="B12816" s="285"/>
      <c r="C12816" s="492"/>
      <c r="D12816" s="492"/>
      <c r="E12816" s="492"/>
      <c r="F12816" s="492"/>
      <c r="G12816" s="492"/>
      <c r="H12816" s="199"/>
      <c r="I12816" s="199"/>
    </row>
    <row r="12817" spans="2:9" x14ac:dyDescent="0.3">
      <c r="B12817" s="285"/>
      <c r="C12817" s="492"/>
      <c r="D12817" s="492"/>
      <c r="E12817" s="492"/>
      <c r="F12817" s="492"/>
      <c r="G12817" s="492"/>
      <c r="H12817" s="199"/>
      <c r="I12817" s="199"/>
    </row>
    <row r="12818" spans="2:9" x14ac:dyDescent="0.3">
      <c r="B12818" s="285"/>
      <c r="C12818" s="492"/>
      <c r="D12818" s="492"/>
      <c r="E12818" s="492"/>
      <c r="F12818" s="492"/>
      <c r="G12818" s="492"/>
      <c r="H12818" s="199"/>
      <c r="I12818" s="199"/>
    </row>
    <row r="12819" spans="2:9" x14ac:dyDescent="0.3">
      <c r="B12819" s="285"/>
      <c r="C12819" s="492"/>
      <c r="D12819" s="492"/>
      <c r="E12819" s="492"/>
      <c r="F12819" s="492"/>
      <c r="G12819" s="492"/>
      <c r="H12819" s="199"/>
      <c r="I12819" s="199"/>
    </row>
    <row r="12820" spans="2:9" x14ac:dyDescent="0.3">
      <c r="B12820" s="285"/>
      <c r="C12820" s="492"/>
      <c r="D12820" s="492"/>
      <c r="E12820" s="492"/>
      <c r="F12820" s="492"/>
      <c r="G12820" s="492"/>
      <c r="H12820" s="199"/>
      <c r="I12820" s="199"/>
    </row>
    <row r="12821" spans="2:9" x14ac:dyDescent="0.3">
      <c r="B12821" s="285"/>
      <c r="C12821" s="492"/>
      <c r="D12821" s="492"/>
      <c r="E12821" s="492"/>
      <c r="F12821" s="492"/>
      <c r="G12821" s="492"/>
      <c r="H12821" s="199"/>
      <c r="I12821" s="199"/>
    </row>
    <row r="12822" spans="2:9" x14ac:dyDescent="0.3">
      <c r="B12822" s="285"/>
      <c r="C12822" s="492"/>
      <c r="D12822" s="492"/>
      <c r="E12822" s="492"/>
      <c r="F12822" s="492"/>
      <c r="G12822" s="492"/>
      <c r="H12822" s="199"/>
      <c r="I12822" s="199"/>
    </row>
    <row r="12823" spans="2:9" x14ac:dyDescent="0.3">
      <c r="B12823" s="285"/>
      <c r="C12823" s="492"/>
      <c r="D12823" s="492"/>
      <c r="E12823" s="492"/>
      <c r="F12823" s="492"/>
      <c r="G12823" s="492"/>
      <c r="H12823" s="199"/>
      <c r="I12823" s="199"/>
    </row>
    <row r="12824" spans="2:9" x14ac:dyDescent="0.3">
      <c r="B12824" s="285"/>
      <c r="C12824" s="492"/>
      <c r="D12824" s="492"/>
      <c r="E12824" s="492"/>
      <c r="F12824" s="492"/>
      <c r="G12824" s="492"/>
      <c r="H12824" s="199"/>
      <c r="I12824" s="199"/>
    </row>
    <row r="12825" spans="2:9" x14ac:dyDescent="0.3">
      <c r="B12825" s="285"/>
      <c r="C12825" s="492"/>
      <c r="D12825" s="492"/>
      <c r="E12825" s="492"/>
      <c r="F12825" s="492"/>
      <c r="G12825" s="492"/>
      <c r="H12825" s="199"/>
      <c r="I12825" s="199"/>
    </row>
    <row r="12826" spans="2:9" x14ac:dyDescent="0.3">
      <c r="B12826" s="285"/>
      <c r="C12826" s="492"/>
      <c r="D12826" s="492"/>
      <c r="E12826" s="492"/>
      <c r="F12826" s="492"/>
      <c r="G12826" s="492"/>
      <c r="H12826" s="199"/>
      <c r="I12826" s="199"/>
    </row>
    <row r="12827" spans="2:9" x14ac:dyDescent="0.3">
      <c r="B12827" s="285"/>
      <c r="C12827" s="492"/>
      <c r="D12827" s="492"/>
      <c r="E12827" s="492"/>
      <c r="F12827" s="492"/>
      <c r="G12827" s="492"/>
      <c r="H12827" s="199"/>
      <c r="I12827" s="199"/>
    </row>
    <row r="12828" spans="2:9" x14ac:dyDescent="0.3">
      <c r="B12828" s="285"/>
      <c r="C12828" s="492"/>
      <c r="D12828" s="492"/>
      <c r="E12828" s="492"/>
      <c r="F12828" s="492"/>
      <c r="G12828" s="492"/>
      <c r="H12828" s="199"/>
      <c r="I12828" s="199"/>
    </row>
    <row r="12829" spans="2:9" x14ac:dyDescent="0.3">
      <c r="B12829" s="285"/>
      <c r="C12829" s="492"/>
      <c r="D12829" s="492"/>
      <c r="E12829" s="492"/>
      <c r="F12829" s="492"/>
      <c r="G12829" s="492"/>
      <c r="H12829" s="199"/>
      <c r="I12829" s="199"/>
    </row>
    <row r="12830" spans="2:9" x14ac:dyDescent="0.3">
      <c r="B12830" s="285"/>
      <c r="C12830" s="492"/>
      <c r="D12830" s="492"/>
      <c r="E12830" s="492"/>
      <c r="F12830" s="492"/>
      <c r="G12830" s="492"/>
      <c r="H12830" s="199"/>
      <c r="I12830" s="199"/>
    </row>
    <row r="12831" spans="2:9" x14ac:dyDescent="0.3">
      <c r="B12831" s="285"/>
      <c r="C12831" s="492"/>
      <c r="D12831" s="492"/>
      <c r="E12831" s="492"/>
      <c r="F12831" s="492"/>
      <c r="G12831" s="492"/>
      <c r="H12831" s="199"/>
      <c r="I12831" s="199"/>
    </row>
    <row r="12832" spans="2:9" x14ac:dyDescent="0.3">
      <c r="B12832" s="285"/>
      <c r="C12832" s="492"/>
      <c r="D12832" s="492"/>
      <c r="E12832" s="492"/>
      <c r="F12832" s="492"/>
      <c r="G12832" s="492"/>
      <c r="H12832" s="199"/>
      <c r="I12832" s="199"/>
    </row>
    <row r="12833" spans="2:9" x14ac:dyDescent="0.3">
      <c r="B12833" s="285"/>
      <c r="C12833" s="492"/>
      <c r="D12833" s="492"/>
      <c r="E12833" s="492"/>
      <c r="F12833" s="492"/>
      <c r="G12833" s="492"/>
      <c r="H12833" s="199"/>
      <c r="I12833" s="199"/>
    </row>
    <row r="12834" spans="2:9" x14ac:dyDescent="0.3">
      <c r="B12834" s="285"/>
      <c r="C12834" s="492"/>
      <c r="D12834" s="492"/>
      <c r="E12834" s="492"/>
      <c r="F12834" s="492"/>
      <c r="G12834" s="492"/>
      <c r="H12834" s="199"/>
      <c r="I12834" s="199"/>
    </row>
    <row r="12835" spans="2:9" x14ac:dyDescent="0.3">
      <c r="B12835" s="285"/>
      <c r="C12835" s="492"/>
      <c r="D12835" s="492"/>
      <c r="E12835" s="492"/>
      <c r="F12835" s="492"/>
      <c r="G12835" s="492"/>
      <c r="H12835" s="199"/>
      <c r="I12835" s="199"/>
    </row>
    <row r="12836" spans="2:9" x14ac:dyDescent="0.3">
      <c r="B12836" s="285"/>
      <c r="C12836" s="492"/>
      <c r="D12836" s="492"/>
      <c r="E12836" s="492"/>
      <c r="F12836" s="492"/>
      <c r="G12836" s="492"/>
      <c r="H12836" s="199"/>
      <c r="I12836" s="199"/>
    </row>
    <row r="12837" spans="2:9" x14ac:dyDescent="0.3">
      <c r="B12837" s="285"/>
      <c r="C12837" s="492"/>
      <c r="D12837" s="492"/>
      <c r="E12837" s="492"/>
      <c r="F12837" s="492"/>
      <c r="G12837" s="492"/>
      <c r="H12837" s="199"/>
      <c r="I12837" s="199"/>
    </row>
    <row r="12838" spans="2:9" x14ac:dyDescent="0.3">
      <c r="B12838" s="285"/>
      <c r="C12838" s="492"/>
      <c r="D12838" s="492"/>
      <c r="E12838" s="492"/>
      <c r="F12838" s="492"/>
      <c r="G12838" s="492"/>
      <c r="H12838" s="199"/>
      <c r="I12838" s="199"/>
    </row>
    <row r="12839" spans="2:9" x14ac:dyDescent="0.3">
      <c r="B12839" s="285"/>
      <c r="C12839" s="492"/>
      <c r="D12839" s="492"/>
      <c r="E12839" s="492"/>
      <c r="F12839" s="492"/>
      <c r="G12839" s="492"/>
      <c r="H12839" s="199"/>
      <c r="I12839" s="199"/>
    </row>
    <row r="12840" spans="2:9" x14ac:dyDescent="0.3">
      <c r="B12840" s="285"/>
      <c r="C12840" s="492"/>
      <c r="D12840" s="492"/>
      <c r="E12840" s="492"/>
      <c r="F12840" s="492"/>
      <c r="G12840" s="492"/>
      <c r="H12840" s="199"/>
      <c r="I12840" s="199"/>
    </row>
    <row r="12841" spans="2:9" x14ac:dyDescent="0.3">
      <c r="B12841" s="285"/>
      <c r="C12841" s="492"/>
      <c r="D12841" s="492"/>
      <c r="E12841" s="492"/>
      <c r="F12841" s="492"/>
      <c r="G12841" s="492"/>
      <c r="H12841" s="199"/>
      <c r="I12841" s="199"/>
    </row>
    <row r="12842" spans="2:9" x14ac:dyDescent="0.3">
      <c r="B12842" s="285"/>
      <c r="C12842" s="492"/>
      <c r="D12842" s="492"/>
      <c r="E12842" s="492"/>
      <c r="F12842" s="492"/>
      <c r="G12842" s="492"/>
      <c r="H12842" s="199"/>
      <c r="I12842" s="199"/>
    </row>
    <row r="12843" spans="2:9" x14ac:dyDescent="0.3">
      <c r="B12843" s="285"/>
      <c r="C12843" s="492"/>
      <c r="D12843" s="492"/>
      <c r="E12843" s="492"/>
      <c r="F12843" s="492"/>
      <c r="G12843" s="492"/>
      <c r="H12843" s="199"/>
      <c r="I12843" s="199"/>
    </row>
    <row r="12844" spans="2:9" x14ac:dyDescent="0.3">
      <c r="B12844" s="285"/>
      <c r="C12844" s="492"/>
      <c r="D12844" s="492"/>
      <c r="E12844" s="492"/>
      <c r="F12844" s="492"/>
      <c r="G12844" s="492"/>
      <c r="H12844" s="199"/>
      <c r="I12844" s="199"/>
    </row>
    <row r="12845" spans="2:9" x14ac:dyDescent="0.3">
      <c r="B12845" s="285"/>
      <c r="C12845" s="492"/>
      <c r="D12845" s="492"/>
      <c r="E12845" s="492"/>
      <c r="F12845" s="492"/>
      <c r="G12845" s="492"/>
      <c r="H12845" s="199"/>
      <c r="I12845" s="199"/>
    </row>
    <row r="12846" spans="2:9" x14ac:dyDescent="0.3">
      <c r="B12846" s="285"/>
      <c r="C12846" s="492"/>
      <c r="D12846" s="492"/>
      <c r="E12846" s="492"/>
      <c r="F12846" s="492"/>
      <c r="G12846" s="492"/>
      <c r="H12846" s="199"/>
      <c r="I12846" s="199"/>
    </row>
    <row r="12847" spans="2:9" x14ac:dyDescent="0.3">
      <c r="B12847" s="285"/>
      <c r="C12847" s="492"/>
      <c r="D12847" s="492"/>
      <c r="E12847" s="492"/>
      <c r="F12847" s="492"/>
      <c r="G12847" s="492"/>
      <c r="H12847" s="199"/>
      <c r="I12847" s="199"/>
    </row>
    <row r="12848" spans="2:9" x14ac:dyDescent="0.3">
      <c r="B12848" s="285"/>
      <c r="C12848" s="492"/>
      <c r="D12848" s="492"/>
      <c r="E12848" s="492"/>
      <c r="F12848" s="492"/>
      <c r="G12848" s="492"/>
      <c r="H12848" s="199"/>
      <c r="I12848" s="199"/>
    </row>
    <row r="12849" spans="2:9" x14ac:dyDescent="0.3">
      <c r="B12849" s="285"/>
      <c r="C12849" s="492"/>
      <c r="D12849" s="492"/>
      <c r="E12849" s="492"/>
      <c r="F12849" s="492"/>
      <c r="G12849" s="492"/>
      <c r="H12849" s="199"/>
      <c r="I12849" s="199"/>
    </row>
    <row r="12850" spans="2:9" x14ac:dyDescent="0.3">
      <c r="B12850" s="285"/>
      <c r="C12850" s="492"/>
      <c r="D12850" s="492"/>
      <c r="E12850" s="492"/>
      <c r="F12850" s="492"/>
      <c r="G12850" s="492"/>
      <c r="H12850" s="199"/>
      <c r="I12850" s="199"/>
    </row>
    <row r="12851" spans="2:9" x14ac:dyDescent="0.3">
      <c r="B12851" s="285"/>
      <c r="C12851" s="492"/>
      <c r="D12851" s="492"/>
      <c r="E12851" s="492"/>
      <c r="F12851" s="492"/>
      <c r="G12851" s="492"/>
      <c r="H12851" s="199"/>
      <c r="I12851" s="199"/>
    </row>
    <row r="12852" spans="2:9" x14ac:dyDescent="0.3">
      <c r="B12852" s="285"/>
      <c r="C12852" s="492"/>
      <c r="D12852" s="492"/>
      <c r="E12852" s="492"/>
      <c r="F12852" s="492"/>
      <c r="G12852" s="492"/>
      <c r="H12852" s="199"/>
      <c r="I12852" s="199"/>
    </row>
    <row r="12853" spans="2:9" x14ac:dyDescent="0.3">
      <c r="B12853" s="285"/>
      <c r="C12853" s="492"/>
      <c r="D12853" s="492"/>
      <c r="E12853" s="492"/>
      <c r="F12853" s="492"/>
      <c r="G12853" s="492"/>
      <c r="H12853" s="199"/>
      <c r="I12853" s="199"/>
    </row>
    <row r="12854" spans="2:9" x14ac:dyDescent="0.3">
      <c r="B12854" s="285"/>
      <c r="C12854" s="492"/>
      <c r="D12854" s="492"/>
      <c r="E12854" s="492"/>
      <c r="F12854" s="492"/>
      <c r="G12854" s="492"/>
      <c r="H12854" s="199"/>
      <c r="I12854" s="199"/>
    </row>
    <row r="12855" spans="2:9" x14ac:dyDescent="0.3">
      <c r="B12855" s="285"/>
      <c r="C12855" s="492"/>
      <c r="D12855" s="492"/>
      <c r="E12855" s="492"/>
      <c r="F12855" s="492"/>
      <c r="G12855" s="492"/>
      <c r="H12855" s="199"/>
      <c r="I12855" s="199"/>
    </row>
    <row r="12856" spans="2:9" x14ac:dyDescent="0.3">
      <c r="B12856" s="285"/>
      <c r="C12856" s="492"/>
      <c r="D12856" s="492"/>
      <c r="E12856" s="492"/>
      <c r="F12856" s="492"/>
      <c r="G12856" s="492"/>
      <c r="H12856" s="199"/>
      <c r="I12856" s="199"/>
    </row>
    <row r="12857" spans="2:9" x14ac:dyDescent="0.3">
      <c r="B12857" s="285"/>
      <c r="C12857" s="492"/>
      <c r="D12857" s="492"/>
      <c r="E12857" s="492"/>
      <c r="F12857" s="492"/>
      <c r="G12857" s="492"/>
      <c r="H12857" s="199"/>
      <c r="I12857" s="199"/>
    </row>
    <row r="12858" spans="2:9" x14ac:dyDescent="0.3">
      <c r="B12858" s="285"/>
      <c r="C12858" s="492"/>
      <c r="D12858" s="492"/>
      <c r="E12858" s="492"/>
      <c r="F12858" s="492"/>
      <c r="G12858" s="492"/>
      <c r="H12858" s="199"/>
      <c r="I12858" s="199"/>
    </row>
    <row r="12859" spans="2:9" x14ac:dyDescent="0.3">
      <c r="B12859" s="285"/>
      <c r="C12859" s="492"/>
      <c r="D12859" s="492"/>
      <c r="E12859" s="492"/>
      <c r="F12859" s="492"/>
      <c r="G12859" s="492"/>
      <c r="H12859" s="199"/>
      <c r="I12859" s="199"/>
    </row>
    <row r="12860" spans="2:9" x14ac:dyDescent="0.3">
      <c r="B12860" s="285"/>
      <c r="C12860" s="492"/>
      <c r="D12860" s="492"/>
      <c r="E12860" s="492"/>
      <c r="F12860" s="492"/>
      <c r="G12860" s="492"/>
      <c r="H12860" s="199"/>
      <c r="I12860" s="199"/>
    </row>
    <row r="12861" spans="2:9" x14ac:dyDescent="0.3">
      <c r="B12861" s="285"/>
      <c r="C12861" s="492"/>
      <c r="D12861" s="492"/>
      <c r="E12861" s="492"/>
      <c r="F12861" s="492"/>
      <c r="G12861" s="492"/>
      <c r="H12861" s="199"/>
      <c r="I12861" s="199"/>
    </row>
    <row r="12862" spans="2:9" x14ac:dyDescent="0.3">
      <c r="B12862" s="285"/>
      <c r="C12862" s="492"/>
      <c r="D12862" s="492"/>
      <c r="E12862" s="492"/>
      <c r="F12862" s="492"/>
      <c r="G12862" s="492"/>
      <c r="H12862" s="199"/>
      <c r="I12862" s="199"/>
    </row>
    <row r="12863" spans="2:9" x14ac:dyDescent="0.3">
      <c r="B12863" s="285"/>
      <c r="C12863" s="492"/>
      <c r="D12863" s="492"/>
      <c r="E12863" s="492"/>
      <c r="F12863" s="492"/>
      <c r="G12863" s="492"/>
      <c r="H12863" s="199"/>
      <c r="I12863" s="199"/>
    </row>
    <row r="12864" spans="2:9" x14ac:dyDescent="0.3">
      <c r="B12864" s="285"/>
      <c r="C12864" s="492"/>
      <c r="D12864" s="492"/>
      <c r="E12864" s="492"/>
      <c r="F12864" s="492"/>
      <c r="G12864" s="492"/>
      <c r="H12864" s="199"/>
      <c r="I12864" s="199"/>
    </row>
    <row r="12865" spans="2:9" x14ac:dyDescent="0.3">
      <c r="B12865" s="285"/>
      <c r="C12865" s="492"/>
      <c r="D12865" s="492"/>
      <c r="E12865" s="492"/>
      <c r="F12865" s="492"/>
      <c r="G12865" s="492"/>
      <c r="H12865" s="199"/>
      <c r="I12865" s="199"/>
    </row>
    <row r="12866" spans="2:9" x14ac:dyDescent="0.3">
      <c r="B12866" s="285"/>
      <c r="C12866" s="492"/>
      <c r="D12866" s="492"/>
      <c r="E12866" s="492"/>
      <c r="F12866" s="492"/>
      <c r="G12866" s="492"/>
      <c r="H12866" s="199"/>
      <c r="I12866" s="199"/>
    </row>
    <row r="12867" spans="2:9" x14ac:dyDescent="0.3">
      <c r="B12867" s="285"/>
      <c r="C12867" s="492"/>
      <c r="D12867" s="492"/>
      <c r="E12867" s="492"/>
      <c r="F12867" s="492"/>
      <c r="G12867" s="492"/>
      <c r="H12867" s="199"/>
      <c r="I12867" s="199"/>
    </row>
    <row r="12868" spans="2:9" x14ac:dyDescent="0.3">
      <c r="B12868" s="285"/>
      <c r="C12868" s="492"/>
      <c r="D12868" s="492"/>
      <c r="E12868" s="492"/>
      <c r="F12868" s="492"/>
      <c r="G12868" s="492"/>
      <c r="H12868" s="199"/>
      <c r="I12868" s="199"/>
    </row>
    <row r="12869" spans="2:9" x14ac:dyDescent="0.3">
      <c r="B12869" s="285"/>
      <c r="C12869" s="492"/>
      <c r="D12869" s="492"/>
      <c r="E12869" s="492"/>
      <c r="F12869" s="492"/>
      <c r="G12869" s="492"/>
      <c r="H12869" s="199"/>
      <c r="I12869" s="199"/>
    </row>
    <row r="12870" spans="2:9" x14ac:dyDescent="0.3">
      <c r="B12870" s="285"/>
      <c r="C12870" s="492"/>
      <c r="D12870" s="492"/>
      <c r="E12870" s="492"/>
      <c r="F12870" s="492"/>
      <c r="G12870" s="492"/>
      <c r="H12870" s="199"/>
      <c r="I12870" s="199"/>
    </row>
    <row r="12871" spans="2:9" x14ac:dyDescent="0.3">
      <c r="B12871" s="285"/>
      <c r="C12871" s="492"/>
      <c r="D12871" s="492"/>
      <c r="E12871" s="492"/>
      <c r="F12871" s="492"/>
      <c r="G12871" s="492"/>
      <c r="H12871" s="199"/>
      <c r="I12871" s="199"/>
    </row>
    <row r="12872" spans="2:9" x14ac:dyDescent="0.3">
      <c r="B12872" s="285"/>
      <c r="C12872" s="492"/>
      <c r="D12872" s="492"/>
      <c r="E12872" s="492"/>
      <c r="F12872" s="492"/>
      <c r="G12872" s="492"/>
      <c r="H12872" s="199"/>
      <c r="I12872" s="199"/>
    </row>
    <row r="12873" spans="2:9" x14ac:dyDescent="0.3">
      <c r="B12873" s="285"/>
      <c r="C12873" s="492"/>
      <c r="D12873" s="492"/>
      <c r="E12873" s="492"/>
      <c r="F12873" s="492"/>
      <c r="G12873" s="492"/>
      <c r="H12873" s="199"/>
      <c r="I12873" s="199"/>
    </row>
    <row r="12874" spans="2:9" x14ac:dyDescent="0.3">
      <c r="B12874" s="285"/>
      <c r="C12874" s="492"/>
      <c r="D12874" s="492"/>
      <c r="E12874" s="492"/>
      <c r="F12874" s="492"/>
      <c r="G12874" s="492"/>
      <c r="H12874" s="199"/>
      <c r="I12874" s="199"/>
    </row>
    <row r="12875" spans="2:9" x14ac:dyDescent="0.3">
      <c r="B12875" s="285"/>
      <c r="C12875" s="492"/>
      <c r="D12875" s="492"/>
      <c r="E12875" s="492"/>
      <c r="F12875" s="492"/>
      <c r="G12875" s="492"/>
      <c r="H12875" s="199"/>
      <c r="I12875" s="199"/>
    </row>
    <row r="12876" spans="2:9" x14ac:dyDescent="0.3">
      <c r="B12876" s="285"/>
      <c r="C12876" s="492"/>
      <c r="D12876" s="492"/>
      <c r="E12876" s="492"/>
      <c r="F12876" s="492"/>
      <c r="G12876" s="492"/>
      <c r="H12876" s="199"/>
      <c r="I12876" s="199"/>
    </row>
    <row r="12877" spans="2:9" x14ac:dyDescent="0.3">
      <c r="B12877" s="285"/>
      <c r="C12877" s="492"/>
      <c r="D12877" s="492"/>
      <c r="E12877" s="492"/>
      <c r="F12877" s="492"/>
      <c r="G12877" s="492"/>
      <c r="H12877" s="199"/>
      <c r="I12877" s="199"/>
    </row>
    <row r="12878" spans="2:9" x14ac:dyDescent="0.3">
      <c r="B12878" s="285"/>
      <c r="C12878" s="492"/>
      <c r="D12878" s="492"/>
      <c r="E12878" s="492"/>
      <c r="F12878" s="492"/>
      <c r="G12878" s="492"/>
      <c r="H12878" s="199"/>
      <c r="I12878" s="199"/>
    </row>
    <row r="12879" spans="2:9" x14ac:dyDescent="0.3">
      <c r="B12879" s="285"/>
      <c r="C12879" s="492"/>
      <c r="D12879" s="492"/>
      <c r="E12879" s="492"/>
      <c r="F12879" s="492"/>
      <c r="G12879" s="492"/>
      <c r="H12879" s="199"/>
      <c r="I12879" s="199"/>
    </row>
    <row r="12880" spans="2:9" x14ac:dyDescent="0.3">
      <c r="B12880" s="285"/>
      <c r="C12880" s="492"/>
      <c r="D12880" s="492"/>
      <c r="E12880" s="492"/>
      <c r="F12880" s="492"/>
      <c r="G12880" s="492"/>
      <c r="H12880" s="199"/>
      <c r="I12880" s="199"/>
    </row>
    <row r="12881" spans="2:9" x14ac:dyDescent="0.3">
      <c r="B12881" s="285"/>
      <c r="C12881" s="492"/>
      <c r="D12881" s="492"/>
      <c r="E12881" s="492"/>
      <c r="F12881" s="492"/>
      <c r="G12881" s="492"/>
      <c r="H12881" s="199"/>
      <c r="I12881" s="199"/>
    </row>
    <row r="12882" spans="2:9" x14ac:dyDescent="0.3">
      <c r="B12882" s="285"/>
      <c r="C12882" s="492"/>
      <c r="D12882" s="492"/>
      <c r="E12882" s="492"/>
      <c r="F12882" s="492"/>
      <c r="G12882" s="492"/>
      <c r="H12882" s="199"/>
      <c r="I12882" s="199"/>
    </row>
    <row r="12883" spans="2:9" x14ac:dyDescent="0.3">
      <c r="B12883" s="285"/>
      <c r="C12883" s="492"/>
      <c r="D12883" s="492"/>
      <c r="E12883" s="492"/>
      <c r="F12883" s="492"/>
      <c r="G12883" s="492"/>
      <c r="H12883" s="199"/>
      <c r="I12883" s="199"/>
    </row>
    <row r="12884" spans="2:9" x14ac:dyDescent="0.3">
      <c r="B12884" s="285"/>
      <c r="C12884" s="492"/>
      <c r="D12884" s="492"/>
      <c r="E12884" s="492"/>
      <c r="F12884" s="492"/>
      <c r="G12884" s="492"/>
      <c r="H12884" s="199"/>
      <c r="I12884" s="199"/>
    </row>
    <row r="12885" spans="2:9" x14ac:dyDescent="0.3">
      <c r="B12885" s="285"/>
      <c r="C12885" s="492"/>
      <c r="D12885" s="492"/>
      <c r="E12885" s="492"/>
      <c r="F12885" s="492"/>
      <c r="G12885" s="492"/>
      <c r="H12885" s="199"/>
      <c r="I12885" s="199"/>
    </row>
    <row r="12886" spans="2:9" x14ac:dyDescent="0.3">
      <c r="B12886" s="285"/>
      <c r="C12886" s="492"/>
      <c r="D12886" s="492"/>
      <c r="E12886" s="492"/>
      <c r="F12886" s="492"/>
      <c r="G12886" s="492"/>
      <c r="H12886" s="199"/>
      <c r="I12886" s="199"/>
    </row>
    <row r="12887" spans="2:9" x14ac:dyDescent="0.3">
      <c r="B12887" s="285"/>
      <c r="C12887" s="492"/>
      <c r="D12887" s="492"/>
      <c r="E12887" s="492"/>
      <c r="F12887" s="492"/>
      <c r="G12887" s="492"/>
      <c r="H12887" s="199"/>
      <c r="I12887" s="199"/>
    </row>
    <row r="12888" spans="2:9" x14ac:dyDescent="0.3">
      <c r="B12888" s="285"/>
      <c r="C12888" s="492"/>
      <c r="D12888" s="492"/>
      <c r="E12888" s="492"/>
      <c r="F12888" s="492"/>
      <c r="G12888" s="492"/>
      <c r="H12888" s="199"/>
      <c r="I12888" s="199"/>
    </row>
    <row r="12889" spans="2:9" x14ac:dyDescent="0.3">
      <c r="B12889" s="285"/>
      <c r="C12889" s="492"/>
      <c r="D12889" s="492"/>
      <c r="E12889" s="492"/>
      <c r="F12889" s="492"/>
      <c r="G12889" s="492"/>
      <c r="H12889" s="199"/>
      <c r="I12889" s="199"/>
    </row>
    <row r="12890" spans="2:9" x14ac:dyDescent="0.3">
      <c r="B12890" s="285"/>
      <c r="C12890" s="492"/>
      <c r="D12890" s="492"/>
      <c r="E12890" s="492"/>
      <c r="F12890" s="492"/>
      <c r="G12890" s="492"/>
      <c r="H12890" s="199"/>
      <c r="I12890" s="199"/>
    </row>
    <row r="12891" spans="2:9" x14ac:dyDescent="0.3">
      <c r="B12891" s="285"/>
      <c r="C12891" s="492"/>
      <c r="D12891" s="492"/>
      <c r="E12891" s="492"/>
      <c r="F12891" s="492"/>
      <c r="G12891" s="492"/>
      <c r="H12891" s="199"/>
      <c r="I12891" s="199"/>
    </row>
    <row r="12892" spans="2:9" x14ac:dyDescent="0.3">
      <c r="B12892" s="285"/>
      <c r="C12892" s="492"/>
      <c r="D12892" s="492"/>
      <c r="E12892" s="492"/>
      <c r="F12892" s="492"/>
      <c r="G12892" s="492"/>
      <c r="H12892" s="199"/>
      <c r="I12892" s="199"/>
    </row>
    <row r="12893" spans="2:9" x14ac:dyDescent="0.3">
      <c r="B12893" s="285"/>
      <c r="C12893" s="492"/>
      <c r="D12893" s="492"/>
      <c r="E12893" s="492"/>
      <c r="F12893" s="492"/>
      <c r="G12893" s="492"/>
      <c r="H12893" s="199"/>
      <c r="I12893" s="199"/>
    </row>
    <row r="12894" spans="2:9" x14ac:dyDescent="0.3">
      <c r="B12894" s="285"/>
      <c r="C12894" s="492"/>
      <c r="D12894" s="492"/>
      <c r="E12894" s="492"/>
      <c r="F12894" s="492"/>
      <c r="G12894" s="492"/>
      <c r="H12894" s="199"/>
      <c r="I12894" s="199"/>
    </row>
    <row r="12895" spans="2:9" x14ac:dyDescent="0.3">
      <c r="B12895" s="285"/>
      <c r="C12895" s="492"/>
      <c r="D12895" s="492"/>
      <c r="E12895" s="492"/>
      <c r="F12895" s="492"/>
      <c r="G12895" s="492"/>
      <c r="H12895" s="199"/>
      <c r="I12895" s="199"/>
    </row>
    <row r="12896" spans="2:9" x14ac:dyDescent="0.3">
      <c r="B12896" s="285"/>
      <c r="C12896" s="492"/>
      <c r="D12896" s="492"/>
      <c r="E12896" s="492"/>
      <c r="F12896" s="492"/>
      <c r="G12896" s="492"/>
      <c r="H12896" s="199"/>
      <c r="I12896" s="199"/>
    </row>
    <row r="12897" spans="2:9" x14ac:dyDescent="0.3">
      <c r="B12897" s="285"/>
      <c r="C12897" s="492"/>
      <c r="D12897" s="492"/>
      <c r="E12897" s="492"/>
      <c r="F12897" s="492"/>
      <c r="G12897" s="492"/>
      <c r="H12897" s="199"/>
      <c r="I12897" s="199"/>
    </row>
    <row r="12898" spans="2:9" x14ac:dyDescent="0.3">
      <c r="B12898" s="285"/>
      <c r="C12898" s="492"/>
      <c r="D12898" s="492"/>
      <c r="E12898" s="492"/>
      <c r="F12898" s="492"/>
      <c r="G12898" s="492"/>
      <c r="H12898" s="199"/>
      <c r="I12898" s="199"/>
    </row>
    <row r="12899" spans="2:9" x14ac:dyDescent="0.3">
      <c r="B12899" s="285"/>
      <c r="C12899" s="492"/>
      <c r="D12899" s="492"/>
      <c r="E12899" s="492"/>
      <c r="F12899" s="492"/>
      <c r="G12899" s="492"/>
      <c r="H12899" s="199"/>
      <c r="I12899" s="199"/>
    </row>
    <row r="12900" spans="2:9" x14ac:dyDescent="0.3">
      <c r="B12900" s="285"/>
      <c r="C12900" s="492"/>
      <c r="D12900" s="492"/>
      <c r="E12900" s="492"/>
      <c r="F12900" s="492"/>
      <c r="G12900" s="492"/>
      <c r="H12900" s="199"/>
      <c r="I12900" s="199"/>
    </row>
    <row r="12901" spans="2:9" x14ac:dyDescent="0.3">
      <c r="B12901" s="285"/>
      <c r="C12901" s="492"/>
      <c r="D12901" s="492"/>
      <c r="E12901" s="492"/>
      <c r="F12901" s="492"/>
      <c r="G12901" s="492"/>
      <c r="H12901" s="199"/>
      <c r="I12901" s="199"/>
    </row>
    <row r="12902" spans="2:9" x14ac:dyDescent="0.3">
      <c r="B12902" s="285"/>
      <c r="C12902" s="492"/>
      <c r="D12902" s="492"/>
      <c r="E12902" s="492"/>
      <c r="F12902" s="492"/>
      <c r="G12902" s="492"/>
      <c r="H12902" s="199"/>
      <c r="I12902" s="199"/>
    </row>
    <row r="12903" spans="2:9" x14ac:dyDescent="0.3">
      <c r="B12903" s="285"/>
      <c r="C12903" s="492"/>
      <c r="D12903" s="492"/>
      <c r="E12903" s="492"/>
      <c r="F12903" s="492"/>
      <c r="G12903" s="492"/>
      <c r="H12903" s="199"/>
      <c r="I12903" s="199"/>
    </row>
    <row r="12904" spans="2:9" x14ac:dyDescent="0.3">
      <c r="B12904" s="285"/>
      <c r="C12904" s="492"/>
      <c r="D12904" s="492"/>
      <c r="E12904" s="492"/>
      <c r="F12904" s="492"/>
      <c r="G12904" s="492"/>
      <c r="H12904" s="199"/>
      <c r="I12904" s="199"/>
    </row>
    <row r="12905" spans="2:9" x14ac:dyDescent="0.3">
      <c r="B12905" s="285"/>
      <c r="C12905" s="492"/>
      <c r="D12905" s="492"/>
      <c r="E12905" s="492"/>
      <c r="F12905" s="492"/>
      <c r="G12905" s="492"/>
      <c r="H12905" s="199"/>
      <c r="I12905" s="199"/>
    </row>
    <row r="12906" spans="2:9" x14ac:dyDescent="0.3">
      <c r="B12906" s="285"/>
      <c r="C12906" s="492"/>
      <c r="D12906" s="492"/>
      <c r="E12906" s="492"/>
      <c r="F12906" s="492"/>
      <c r="G12906" s="492"/>
      <c r="H12906" s="199"/>
      <c r="I12906" s="199"/>
    </row>
    <row r="12907" spans="2:9" x14ac:dyDescent="0.3">
      <c r="B12907" s="285"/>
      <c r="C12907" s="492"/>
      <c r="D12907" s="492"/>
      <c r="E12907" s="492"/>
      <c r="F12907" s="492"/>
      <c r="G12907" s="492"/>
      <c r="H12907" s="199"/>
      <c r="I12907" s="199"/>
    </row>
    <row r="12908" spans="2:9" x14ac:dyDescent="0.3">
      <c r="B12908" s="285"/>
      <c r="C12908" s="492"/>
      <c r="D12908" s="492"/>
      <c r="E12908" s="492"/>
      <c r="F12908" s="492"/>
      <c r="G12908" s="492"/>
      <c r="H12908" s="199"/>
      <c r="I12908" s="199"/>
    </row>
    <row r="12909" spans="2:9" x14ac:dyDescent="0.3">
      <c r="B12909" s="285"/>
      <c r="C12909" s="492"/>
      <c r="D12909" s="492"/>
      <c r="E12909" s="492"/>
      <c r="F12909" s="492"/>
      <c r="G12909" s="492"/>
      <c r="H12909" s="199"/>
      <c r="I12909" s="199"/>
    </row>
    <row r="12910" spans="2:9" x14ac:dyDescent="0.3">
      <c r="B12910" s="285"/>
      <c r="C12910" s="492"/>
      <c r="D12910" s="492"/>
      <c r="E12910" s="492"/>
      <c r="F12910" s="492"/>
      <c r="G12910" s="492"/>
      <c r="H12910" s="199"/>
      <c r="I12910" s="199"/>
    </row>
    <row r="12911" spans="2:9" x14ac:dyDescent="0.3">
      <c r="B12911" s="285"/>
      <c r="C12911" s="492"/>
      <c r="D12911" s="492"/>
      <c r="E12911" s="492"/>
      <c r="F12911" s="492"/>
      <c r="G12911" s="492"/>
      <c r="H12911" s="199"/>
      <c r="I12911" s="199"/>
    </row>
    <row r="12912" spans="2:9" x14ac:dyDescent="0.3">
      <c r="B12912" s="285"/>
      <c r="C12912" s="492"/>
      <c r="D12912" s="492"/>
      <c r="E12912" s="492"/>
      <c r="F12912" s="492"/>
      <c r="G12912" s="492"/>
      <c r="H12912" s="199"/>
      <c r="I12912" s="199"/>
    </row>
    <row r="12913" spans="2:9" x14ac:dyDescent="0.3">
      <c r="B12913" s="285"/>
      <c r="C12913" s="492"/>
      <c r="D12913" s="492"/>
      <c r="E12913" s="492"/>
      <c r="F12913" s="492"/>
      <c r="G12913" s="492"/>
      <c r="H12913" s="199"/>
      <c r="I12913" s="199"/>
    </row>
    <row r="12914" spans="2:9" x14ac:dyDescent="0.3">
      <c r="B12914" s="285"/>
      <c r="C12914" s="492"/>
      <c r="D12914" s="492"/>
      <c r="E12914" s="492"/>
      <c r="F12914" s="492"/>
      <c r="G12914" s="492"/>
      <c r="H12914" s="199"/>
      <c r="I12914" s="199"/>
    </row>
    <row r="12915" spans="2:9" x14ac:dyDescent="0.3">
      <c r="B12915" s="285"/>
      <c r="C12915" s="492"/>
      <c r="D12915" s="492"/>
      <c r="E12915" s="492"/>
      <c r="F12915" s="492"/>
      <c r="G12915" s="492"/>
      <c r="H12915" s="199"/>
      <c r="I12915" s="199"/>
    </row>
    <row r="12916" spans="2:9" x14ac:dyDescent="0.3">
      <c r="B12916" s="285"/>
      <c r="C12916" s="492"/>
      <c r="D12916" s="492"/>
      <c r="E12916" s="492"/>
      <c r="F12916" s="492"/>
      <c r="G12916" s="492"/>
      <c r="H12916" s="199"/>
      <c r="I12916" s="199"/>
    </row>
    <row r="12917" spans="2:9" x14ac:dyDescent="0.3">
      <c r="B12917" s="285"/>
      <c r="C12917" s="492"/>
      <c r="D12917" s="492"/>
      <c r="E12917" s="492"/>
      <c r="F12917" s="492"/>
      <c r="G12917" s="492"/>
      <c r="H12917" s="199"/>
      <c r="I12917" s="199"/>
    </row>
    <row r="12918" spans="2:9" x14ac:dyDescent="0.3">
      <c r="B12918" s="285"/>
      <c r="C12918" s="492"/>
      <c r="D12918" s="492"/>
      <c r="E12918" s="492"/>
      <c r="F12918" s="492"/>
      <c r="G12918" s="492"/>
      <c r="H12918" s="199"/>
      <c r="I12918" s="199"/>
    </row>
    <row r="12919" spans="2:9" x14ac:dyDescent="0.3">
      <c r="B12919" s="285"/>
      <c r="C12919" s="492"/>
      <c r="D12919" s="492"/>
      <c r="E12919" s="492"/>
      <c r="F12919" s="492"/>
      <c r="G12919" s="492"/>
      <c r="H12919" s="199"/>
      <c r="I12919" s="199"/>
    </row>
    <row r="12920" spans="2:9" x14ac:dyDescent="0.3">
      <c r="B12920" s="285"/>
      <c r="C12920" s="492"/>
      <c r="D12920" s="492"/>
      <c r="E12920" s="492"/>
      <c r="F12920" s="492"/>
      <c r="G12920" s="492"/>
      <c r="H12920" s="199"/>
      <c r="I12920" s="199"/>
    </row>
    <row r="12921" spans="2:9" x14ac:dyDescent="0.3">
      <c r="B12921" s="285"/>
      <c r="C12921" s="492"/>
      <c r="D12921" s="492"/>
      <c r="E12921" s="492"/>
      <c r="F12921" s="492"/>
      <c r="G12921" s="492"/>
      <c r="H12921" s="199"/>
      <c r="I12921" s="199"/>
    </row>
    <row r="12922" spans="2:9" x14ac:dyDescent="0.3">
      <c r="B12922" s="285"/>
      <c r="C12922" s="492"/>
      <c r="D12922" s="492"/>
      <c r="E12922" s="492"/>
      <c r="F12922" s="492"/>
      <c r="G12922" s="492"/>
      <c r="H12922" s="199"/>
      <c r="I12922" s="199"/>
    </row>
    <row r="12923" spans="2:9" x14ac:dyDescent="0.3">
      <c r="B12923" s="285"/>
      <c r="C12923" s="492"/>
      <c r="D12923" s="492"/>
      <c r="E12923" s="492"/>
      <c r="F12923" s="492"/>
      <c r="G12923" s="492"/>
      <c r="H12923" s="199"/>
      <c r="I12923" s="199"/>
    </row>
    <row r="12924" spans="2:9" x14ac:dyDescent="0.3">
      <c r="B12924" s="285"/>
      <c r="C12924" s="492"/>
      <c r="D12924" s="492"/>
      <c r="E12924" s="492"/>
      <c r="F12924" s="492"/>
      <c r="G12924" s="492"/>
      <c r="H12924" s="199"/>
      <c r="I12924" s="199"/>
    </row>
    <row r="12925" spans="2:9" x14ac:dyDescent="0.3">
      <c r="B12925" s="285"/>
      <c r="C12925" s="492"/>
      <c r="D12925" s="492"/>
      <c r="E12925" s="492"/>
      <c r="F12925" s="492"/>
      <c r="G12925" s="492"/>
      <c r="H12925" s="199"/>
      <c r="I12925" s="199"/>
    </row>
    <row r="12926" spans="2:9" x14ac:dyDescent="0.3">
      <c r="B12926" s="285"/>
      <c r="C12926" s="492"/>
      <c r="D12926" s="492"/>
      <c r="E12926" s="492"/>
      <c r="F12926" s="492"/>
      <c r="G12926" s="492"/>
      <c r="H12926" s="199"/>
      <c r="I12926" s="199"/>
    </row>
    <row r="12927" spans="2:9" x14ac:dyDescent="0.3">
      <c r="B12927" s="285"/>
      <c r="C12927" s="492"/>
      <c r="D12927" s="492"/>
      <c r="E12927" s="492"/>
      <c r="F12927" s="492"/>
      <c r="G12927" s="492"/>
      <c r="H12927" s="199"/>
      <c r="I12927" s="199"/>
    </row>
    <row r="12928" spans="2:9" x14ac:dyDescent="0.3">
      <c r="B12928" s="285"/>
      <c r="C12928" s="492"/>
      <c r="D12928" s="492"/>
      <c r="E12928" s="492"/>
      <c r="F12928" s="492"/>
      <c r="G12928" s="492"/>
      <c r="H12928" s="199"/>
      <c r="I12928" s="199"/>
    </row>
    <row r="12929" spans="2:9" x14ac:dyDescent="0.3">
      <c r="B12929" s="285"/>
      <c r="C12929" s="492"/>
      <c r="D12929" s="492"/>
      <c r="E12929" s="492"/>
      <c r="F12929" s="492"/>
      <c r="G12929" s="492"/>
      <c r="H12929" s="199"/>
      <c r="I12929" s="199"/>
    </row>
    <row r="12930" spans="2:9" x14ac:dyDescent="0.3">
      <c r="B12930" s="285"/>
      <c r="C12930" s="492"/>
      <c r="D12930" s="492"/>
      <c r="E12930" s="492"/>
      <c r="F12930" s="492"/>
      <c r="G12930" s="492"/>
      <c r="H12930" s="199"/>
      <c r="I12930" s="199"/>
    </row>
    <row r="12931" spans="2:9" x14ac:dyDescent="0.3">
      <c r="B12931" s="285"/>
      <c r="C12931" s="492"/>
      <c r="D12931" s="492"/>
      <c r="E12931" s="492"/>
      <c r="F12931" s="492"/>
      <c r="G12931" s="492"/>
      <c r="H12931" s="199"/>
      <c r="I12931" s="199"/>
    </row>
    <row r="12932" spans="2:9" x14ac:dyDescent="0.3">
      <c r="B12932" s="285"/>
      <c r="C12932" s="492"/>
      <c r="D12932" s="492"/>
      <c r="E12932" s="492"/>
      <c r="F12932" s="492"/>
      <c r="G12932" s="492"/>
      <c r="H12932" s="199"/>
      <c r="I12932" s="199"/>
    </row>
    <row r="12933" spans="2:9" x14ac:dyDescent="0.3">
      <c r="B12933" s="285"/>
      <c r="C12933" s="492"/>
      <c r="D12933" s="492"/>
      <c r="E12933" s="492"/>
      <c r="F12933" s="492"/>
      <c r="G12933" s="492"/>
      <c r="H12933" s="199"/>
      <c r="I12933" s="199"/>
    </row>
    <row r="12934" spans="2:9" x14ac:dyDescent="0.3">
      <c r="B12934" s="285"/>
      <c r="C12934" s="492"/>
      <c r="D12934" s="492"/>
      <c r="E12934" s="492"/>
      <c r="F12934" s="492"/>
      <c r="G12934" s="492"/>
      <c r="H12934" s="199"/>
      <c r="I12934" s="199"/>
    </row>
    <row r="12935" spans="2:9" x14ac:dyDescent="0.3">
      <c r="B12935" s="285"/>
      <c r="C12935" s="492"/>
      <c r="D12935" s="492"/>
      <c r="E12935" s="492"/>
      <c r="F12935" s="492"/>
      <c r="G12935" s="492"/>
      <c r="H12935" s="199"/>
      <c r="I12935" s="199"/>
    </row>
    <row r="12936" spans="2:9" x14ac:dyDescent="0.3">
      <c r="B12936" s="285"/>
      <c r="C12936" s="492"/>
      <c r="D12936" s="492"/>
      <c r="E12936" s="492"/>
      <c r="F12936" s="492"/>
      <c r="G12936" s="492"/>
      <c r="H12936" s="199"/>
      <c r="I12936" s="199"/>
    </row>
    <row r="12937" spans="2:9" x14ac:dyDescent="0.3">
      <c r="B12937" s="285"/>
      <c r="C12937" s="492"/>
      <c r="D12937" s="492"/>
      <c r="E12937" s="492"/>
      <c r="F12937" s="492"/>
      <c r="G12937" s="492"/>
      <c r="H12937" s="199"/>
      <c r="I12937" s="199"/>
    </row>
    <row r="12938" spans="2:9" x14ac:dyDescent="0.3">
      <c r="B12938" s="285"/>
      <c r="C12938" s="492"/>
      <c r="D12938" s="492"/>
      <c r="E12938" s="492"/>
      <c r="F12938" s="492"/>
      <c r="G12938" s="492"/>
      <c r="H12938" s="199"/>
      <c r="I12938" s="199"/>
    </row>
    <row r="12939" spans="2:9" x14ac:dyDescent="0.3">
      <c r="B12939" s="285"/>
      <c r="C12939" s="492"/>
      <c r="D12939" s="492"/>
      <c r="E12939" s="492"/>
      <c r="F12939" s="492"/>
      <c r="G12939" s="492"/>
      <c r="H12939" s="199"/>
      <c r="I12939" s="199"/>
    </row>
    <row r="12940" spans="2:9" x14ac:dyDescent="0.3">
      <c r="B12940" s="285"/>
      <c r="C12940" s="492"/>
      <c r="D12940" s="492"/>
      <c r="E12940" s="492"/>
      <c r="F12940" s="492"/>
      <c r="G12940" s="492"/>
      <c r="H12940" s="199"/>
      <c r="I12940" s="199"/>
    </row>
    <row r="12941" spans="2:9" x14ac:dyDescent="0.3">
      <c r="B12941" s="285"/>
      <c r="C12941" s="492"/>
      <c r="D12941" s="492"/>
      <c r="E12941" s="492"/>
      <c r="F12941" s="492"/>
      <c r="G12941" s="492"/>
      <c r="H12941" s="199"/>
      <c r="I12941" s="199"/>
    </row>
    <row r="12942" spans="2:9" x14ac:dyDescent="0.3">
      <c r="B12942" s="285"/>
      <c r="C12942" s="492"/>
      <c r="D12942" s="492"/>
      <c r="E12942" s="492"/>
      <c r="F12942" s="492"/>
      <c r="G12942" s="492"/>
      <c r="H12942" s="199"/>
      <c r="I12942" s="199"/>
    </row>
    <row r="12943" spans="2:9" x14ac:dyDescent="0.3">
      <c r="B12943" s="285"/>
      <c r="C12943" s="492"/>
      <c r="D12943" s="492"/>
      <c r="E12943" s="492"/>
      <c r="F12943" s="492"/>
      <c r="G12943" s="492"/>
      <c r="H12943" s="199"/>
      <c r="I12943" s="199"/>
    </row>
    <row r="12944" spans="2:9" x14ac:dyDescent="0.3">
      <c r="B12944" s="285"/>
      <c r="C12944" s="492"/>
      <c r="D12944" s="492"/>
      <c r="E12944" s="492"/>
      <c r="F12944" s="492"/>
      <c r="G12944" s="492"/>
      <c r="H12944" s="199"/>
      <c r="I12944" s="199"/>
    </row>
    <row r="12945" spans="2:9" x14ac:dyDescent="0.3">
      <c r="B12945" s="285"/>
      <c r="C12945" s="492"/>
      <c r="D12945" s="492"/>
      <c r="E12945" s="492"/>
      <c r="F12945" s="492"/>
      <c r="G12945" s="492"/>
      <c r="H12945" s="199"/>
      <c r="I12945" s="199"/>
    </row>
    <row r="12946" spans="2:9" x14ac:dyDescent="0.3">
      <c r="B12946" s="285"/>
      <c r="C12946" s="492"/>
      <c r="D12946" s="492"/>
      <c r="E12946" s="492"/>
      <c r="F12946" s="492"/>
      <c r="G12946" s="492"/>
      <c r="H12946" s="199"/>
      <c r="I12946" s="199"/>
    </row>
    <row r="12947" spans="2:9" x14ac:dyDescent="0.3">
      <c r="B12947" s="285"/>
      <c r="C12947" s="492"/>
      <c r="D12947" s="492"/>
      <c r="E12947" s="492"/>
      <c r="F12947" s="492"/>
      <c r="G12947" s="492"/>
      <c r="H12947" s="199"/>
      <c r="I12947" s="199"/>
    </row>
    <row r="12948" spans="2:9" x14ac:dyDescent="0.3">
      <c r="B12948" s="285"/>
      <c r="C12948" s="492"/>
      <c r="D12948" s="492"/>
      <c r="E12948" s="492"/>
      <c r="F12948" s="492"/>
      <c r="G12948" s="492"/>
      <c r="H12948" s="199"/>
      <c r="I12948" s="199"/>
    </row>
    <row r="12949" spans="2:9" x14ac:dyDescent="0.3">
      <c r="B12949" s="285"/>
      <c r="C12949" s="492"/>
      <c r="D12949" s="492"/>
      <c r="E12949" s="492"/>
      <c r="F12949" s="492"/>
      <c r="G12949" s="492"/>
      <c r="H12949" s="199"/>
      <c r="I12949" s="199"/>
    </row>
    <row r="12950" spans="2:9" x14ac:dyDescent="0.3">
      <c r="B12950" s="285"/>
      <c r="C12950" s="492"/>
      <c r="D12950" s="492"/>
      <c r="E12950" s="492"/>
      <c r="F12950" s="492"/>
      <c r="G12950" s="492"/>
      <c r="H12950" s="199"/>
      <c r="I12950" s="199"/>
    </row>
    <row r="12951" spans="2:9" x14ac:dyDescent="0.3">
      <c r="B12951" s="285"/>
      <c r="C12951" s="492"/>
      <c r="D12951" s="492"/>
      <c r="E12951" s="492"/>
      <c r="F12951" s="492"/>
      <c r="G12951" s="492"/>
      <c r="H12951" s="199"/>
      <c r="I12951" s="199"/>
    </row>
    <row r="12952" spans="2:9" x14ac:dyDescent="0.3">
      <c r="B12952" s="285"/>
      <c r="C12952" s="492"/>
      <c r="D12952" s="492"/>
      <c r="E12952" s="492"/>
      <c r="F12952" s="492"/>
      <c r="G12952" s="492"/>
      <c r="H12952" s="199"/>
      <c r="I12952" s="199"/>
    </row>
    <row r="12953" spans="2:9" x14ac:dyDescent="0.3">
      <c r="B12953" s="285"/>
      <c r="C12953" s="492"/>
      <c r="D12953" s="492"/>
      <c r="E12953" s="492"/>
      <c r="F12953" s="492"/>
      <c r="G12953" s="492"/>
      <c r="H12953" s="199"/>
      <c r="I12953" s="199"/>
    </row>
    <row r="12954" spans="2:9" x14ac:dyDescent="0.3">
      <c r="B12954" s="285"/>
      <c r="C12954" s="492"/>
      <c r="D12954" s="492"/>
      <c r="E12954" s="492"/>
      <c r="F12954" s="492"/>
      <c r="G12954" s="492"/>
      <c r="H12954" s="199"/>
      <c r="I12954" s="199"/>
    </row>
    <row r="12955" spans="2:9" x14ac:dyDescent="0.3">
      <c r="B12955" s="285"/>
      <c r="C12955" s="492"/>
      <c r="D12955" s="492"/>
      <c r="E12955" s="492"/>
      <c r="F12955" s="492"/>
      <c r="G12955" s="492"/>
      <c r="H12955" s="199"/>
      <c r="I12955" s="199"/>
    </row>
    <row r="12956" spans="2:9" x14ac:dyDescent="0.3">
      <c r="B12956" s="285"/>
      <c r="C12956" s="492"/>
      <c r="D12956" s="492"/>
      <c r="E12956" s="492"/>
      <c r="F12956" s="492"/>
      <c r="G12956" s="492"/>
      <c r="H12956" s="199"/>
      <c r="I12956" s="199"/>
    </row>
    <row r="12957" spans="2:9" x14ac:dyDescent="0.3">
      <c r="B12957" s="285"/>
      <c r="C12957" s="492"/>
      <c r="D12957" s="492"/>
      <c r="E12957" s="492"/>
      <c r="F12957" s="492"/>
      <c r="G12957" s="492"/>
      <c r="H12957" s="199"/>
      <c r="I12957" s="199"/>
    </row>
    <row r="12958" spans="2:9" x14ac:dyDescent="0.3">
      <c r="B12958" s="285"/>
      <c r="C12958" s="492"/>
      <c r="D12958" s="492"/>
      <c r="E12958" s="492"/>
      <c r="F12958" s="492"/>
      <c r="G12958" s="492"/>
      <c r="H12958" s="199"/>
      <c r="I12958" s="199"/>
    </row>
    <row r="12959" spans="2:9" x14ac:dyDescent="0.3">
      <c r="B12959" s="285"/>
      <c r="C12959" s="492"/>
      <c r="D12959" s="492"/>
      <c r="E12959" s="492"/>
      <c r="F12959" s="492"/>
      <c r="G12959" s="492"/>
      <c r="H12959" s="199"/>
      <c r="I12959" s="199"/>
    </row>
    <row r="12960" spans="2:9" x14ac:dyDescent="0.3">
      <c r="B12960" s="285"/>
      <c r="C12960" s="492"/>
      <c r="D12960" s="492"/>
      <c r="E12960" s="492"/>
      <c r="F12960" s="492"/>
      <c r="G12960" s="492"/>
      <c r="H12960" s="199"/>
      <c r="I12960" s="199"/>
    </row>
    <row r="12961" spans="2:9" x14ac:dyDescent="0.3">
      <c r="B12961" s="285"/>
      <c r="C12961" s="492"/>
      <c r="D12961" s="492"/>
      <c r="E12961" s="492"/>
      <c r="F12961" s="492"/>
      <c r="G12961" s="492"/>
      <c r="H12961" s="199"/>
      <c r="I12961" s="199"/>
    </row>
    <row r="12962" spans="2:9" x14ac:dyDescent="0.3">
      <c r="B12962" s="285"/>
      <c r="C12962" s="492"/>
      <c r="D12962" s="492"/>
      <c r="E12962" s="492"/>
      <c r="F12962" s="492"/>
      <c r="G12962" s="492"/>
      <c r="H12962" s="199"/>
      <c r="I12962" s="199"/>
    </row>
    <row r="12963" spans="2:9" x14ac:dyDescent="0.3">
      <c r="B12963" s="285"/>
      <c r="C12963" s="492"/>
      <c r="D12963" s="492"/>
      <c r="E12963" s="492"/>
      <c r="F12963" s="492"/>
      <c r="G12963" s="492"/>
      <c r="H12963" s="199"/>
      <c r="I12963" s="199"/>
    </row>
    <row r="12964" spans="2:9" x14ac:dyDescent="0.3">
      <c r="B12964" s="285"/>
      <c r="C12964" s="492"/>
      <c r="D12964" s="492"/>
      <c r="E12964" s="492"/>
      <c r="F12964" s="492"/>
      <c r="G12964" s="492"/>
      <c r="H12964" s="199"/>
      <c r="I12964" s="199"/>
    </row>
    <row r="12965" spans="2:9" x14ac:dyDescent="0.3">
      <c r="B12965" s="285"/>
      <c r="C12965" s="492"/>
      <c r="D12965" s="492"/>
      <c r="E12965" s="492"/>
      <c r="F12965" s="492"/>
      <c r="G12965" s="492"/>
      <c r="H12965" s="199"/>
      <c r="I12965" s="199"/>
    </row>
    <row r="12966" spans="2:9" x14ac:dyDescent="0.3">
      <c r="B12966" s="285"/>
      <c r="C12966" s="492"/>
      <c r="D12966" s="492"/>
      <c r="E12966" s="492"/>
      <c r="F12966" s="492"/>
      <c r="G12966" s="492"/>
      <c r="H12966" s="199"/>
      <c r="I12966" s="199"/>
    </row>
    <row r="12967" spans="2:9" x14ac:dyDescent="0.3">
      <c r="B12967" s="285"/>
      <c r="C12967" s="492"/>
      <c r="D12967" s="492"/>
      <c r="E12967" s="492"/>
      <c r="F12967" s="492"/>
      <c r="G12967" s="492"/>
      <c r="H12967" s="199"/>
      <c r="I12967" s="199"/>
    </row>
    <row r="12968" spans="2:9" x14ac:dyDescent="0.3">
      <c r="B12968" s="285"/>
      <c r="C12968" s="492"/>
      <c r="D12968" s="492"/>
      <c r="E12968" s="492"/>
      <c r="F12968" s="492"/>
      <c r="G12968" s="492"/>
      <c r="H12968" s="199"/>
      <c r="I12968" s="199"/>
    </row>
    <row r="12969" spans="2:9" x14ac:dyDescent="0.3">
      <c r="B12969" s="285"/>
      <c r="C12969" s="492"/>
      <c r="D12969" s="492"/>
      <c r="E12969" s="492"/>
      <c r="F12969" s="492"/>
      <c r="G12969" s="492"/>
      <c r="H12969" s="199"/>
      <c r="I12969" s="199"/>
    </row>
    <row r="12970" spans="2:9" x14ac:dyDescent="0.3">
      <c r="B12970" s="285"/>
      <c r="C12970" s="492"/>
      <c r="D12970" s="492"/>
      <c r="E12970" s="492"/>
      <c r="F12970" s="492"/>
      <c r="G12970" s="492"/>
      <c r="H12970" s="199"/>
      <c r="I12970" s="199"/>
    </row>
    <row r="12971" spans="2:9" x14ac:dyDescent="0.3">
      <c r="B12971" s="285"/>
      <c r="C12971" s="492"/>
      <c r="D12971" s="492"/>
      <c r="E12971" s="492"/>
      <c r="F12971" s="492"/>
      <c r="G12971" s="492"/>
      <c r="H12971" s="199"/>
      <c r="I12971" s="199"/>
    </row>
    <row r="12972" spans="2:9" x14ac:dyDescent="0.3">
      <c r="B12972" s="285"/>
      <c r="C12972" s="492"/>
      <c r="D12972" s="492"/>
      <c r="E12972" s="492"/>
      <c r="F12972" s="492"/>
      <c r="G12972" s="492"/>
      <c r="H12972" s="199"/>
      <c r="I12972" s="199"/>
    </row>
    <row r="12973" spans="2:9" x14ac:dyDescent="0.3">
      <c r="B12973" s="285"/>
      <c r="C12973" s="492"/>
      <c r="D12973" s="492"/>
      <c r="E12973" s="492"/>
      <c r="F12973" s="492"/>
      <c r="G12973" s="492"/>
      <c r="H12973" s="199"/>
      <c r="I12973" s="199"/>
    </row>
    <row r="12974" spans="2:9" x14ac:dyDescent="0.3">
      <c r="B12974" s="285"/>
      <c r="C12974" s="492"/>
      <c r="D12974" s="492"/>
      <c r="E12974" s="492"/>
      <c r="F12974" s="492"/>
      <c r="G12974" s="492"/>
      <c r="H12974" s="199"/>
      <c r="I12974" s="199"/>
    </row>
    <row r="12975" spans="2:9" x14ac:dyDescent="0.3">
      <c r="B12975" s="285"/>
      <c r="C12975" s="492"/>
      <c r="D12975" s="492"/>
      <c r="E12975" s="492"/>
      <c r="F12975" s="492"/>
      <c r="G12975" s="492"/>
      <c r="H12975" s="199"/>
      <c r="I12975" s="199"/>
    </row>
    <row r="12976" spans="2:9" x14ac:dyDescent="0.3">
      <c r="B12976" s="285"/>
      <c r="C12976" s="492"/>
      <c r="D12976" s="492"/>
      <c r="E12976" s="492"/>
      <c r="F12976" s="492"/>
      <c r="G12976" s="492"/>
      <c r="H12976" s="199"/>
      <c r="I12976" s="199"/>
    </row>
    <row r="12977" spans="2:9" x14ac:dyDescent="0.3">
      <c r="B12977" s="285"/>
      <c r="C12977" s="492"/>
      <c r="D12977" s="492"/>
      <c r="E12977" s="492"/>
      <c r="F12977" s="492"/>
      <c r="G12977" s="492"/>
      <c r="H12977" s="199"/>
      <c r="I12977" s="199"/>
    </row>
    <row r="12978" spans="2:9" x14ac:dyDescent="0.3">
      <c r="B12978" s="285"/>
      <c r="C12978" s="492"/>
      <c r="D12978" s="492"/>
      <c r="E12978" s="492"/>
      <c r="F12978" s="492"/>
      <c r="G12978" s="492"/>
      <c r="H12978" s="199"/>
      <c r="I12978" s="199"/>
    </row>
    <row r="12979" spans="2:9" x14ac:dyDescent="0.3">
      <c r="B12979" s="285"/>
      <c r="C12979" s="492"/>
      <c r="D12979" s="492"/>
      <c r="E12979" s="492"/>
      <c r="F12979" s="492"/>
      <c r="G12979" s="492"/>
      <c r="H12979" s="199"/>
      <c r="I12979" s="199"/>
    </row>
    <row r="12980" spans="2:9" x14ac:dyDescent="0.3">
      <c r="B12980" s="285"/>
      <c r="C12980" s="492"/>
      <c r="D12980" s="492"/>
      <c r="E12980" s="492"/>
      <c r="F12980" s="492"/>
      <c r="G12980" s="492"/>
      <c r="H12980" s="199"/>
      <c r="I12980" s="199"/>
    </row>
    <row r="12981" spans="2:9" x14ac:dyDescent="0.3">
      <c r="B12981" s="285"/>
      <c r="C12981" s="492"/>
      <c r="D12981" s="492"/>
      <c r="E12981" s="492"/>
      <c r="F12981" s="492"/>
      <c r="G12981" s="492"/>
      <c r="H12981" s="199"/>
      <c r="I12981" s="199"/>
    </row>
    <row r="12982" spans="2:9" x14ac:dyDescent="0.3">
      <c r="B12982" s="285"/>
      <c r="C12982" s="492"/>
      <c r="D12982" s="492"/>
      <c r="E12982" s="492"/>
      <c r="F12982" s="492"/>
      <c r="G12982" s="492"/>
      <c r="H12982" s="199"/>
      <c r="I12982" s="199"/>
    </row>
    <row r="12983" spans="2:9" x14ac:dyDescent="0.3">
      <c r="B12983" s="285"/>
      <c r="C12983" s="492"/>
      <c r="D12983" s="492"/>
      <c r="E12983" s="492"/>
      <c r="F12983" s="492"/>
      <c r="G12983" s="492"/>
      <c r="H12983" s="199"/>
      <c r="I12983" s="199"/>
    </row>
    <row r="12984" spans="2:9" x14ac:dyDescent="0.3">
      <c r="B12984" s="285"/>
      <c r="C12984" s="492"/>
      <c r="D12984" s="492"/>
      <c r="E12984" s="492"/>
      <c r="F12984" s="492"/>
      <c r="G12984" s="492"/>
      <c r="H12984" s="199"/>
      <c r="I12984" s="199"/>
    </row>
    <row r="12985" spans="2:9" x14ac:dyDescent="0.3">
      <c r="B12985" s="285"/>
      <c r="C12985" s="492"/>
      <c r="D12985" s="492"/>
      <c r="E12985" s="492"/>
      <c r="F12985" s="492"/>
      <c r="G12985" s="492"/>
      <c r="H12985" s="199"/>
      <c r="I12985" s="199"/>
    </row>
    <row r="12986" spans="2:9" x14ac:dyDescent="0.3">
      <c r="B12986" s="285"/>
      <c r="C12986" s="492"/>
      <c r="D12986" s="492"/>
      <c r="E12986" s="492"/>
      <c r="F12986" s="492"/>
      <c r="G12986" s="492"/>
      <c r="H12986" s="199"/>
      <c r="I12986" s="199"/>
    </row>
    <row r="12987" spans="2:9" x14ac:dyDescent="0.3">
      <c r="B12987" s="285"/>
      <c r="C12987" s="492"/>
      <c r="D12987" s="492"/>
      <c r="E12987" s="492"/>
      <c r="F12987" s="492"/>
      <c r="G12987" s="492"/>
      <c r="H12987" s="199"/>
      <c r="I12987" s="199"/>
    </row>
    <row r="12988" spans="2:9" x14ac:dyDescent="0.3">
      <c r="B12988" s="285"/>
      <c r="C12988" s="492"/>
      <c r="D12988" s="492"/>
      <c r="E12988" s="492"/>
      <c r="F12988" s="492"/>
      <c r="G12988" s="492"/>
      <c r="H12988" s="199"/>
      <c r="I12988" s="199"/>
    </row>
    <row r="12989" spans="2:9" x14ac:dyDescent="0.3">
      <c r="B12989" s="285"/>
      <c r="C12989" s="492"/>
      <c r="D12989" s="492"/>
      <c r="E12989" s="492"/>
      <c r="F12989" s="492"/>
      <c r="G12989" s="492"/>
      <c r="H12989" s="199"/>
      <c r="I12989" s="199"/>
    </row>
    <row r="12990" spans="2:9" x14ac:dyDescent="0.3">
      <c r="B12990" s="285"/>
      <c r="C12990" s="492"/>
      <c r="D12990" s="492"/>
      <c r="E12990" s="492"/>
      <c r="F12990" s="492"/>
      <c r="G12990" s="492"/>
      <c r="H12990" s="199"/>
      <c r="I12990" s="199"/>
    </row>
    <row r="12991" spans="2:9" x14ac:dyDescent="0.3">
      <c r="B12991" s="285"/>
      <c r="C12991" s="492"/>
      <c r="D12991" s="492"/>
      <c r="E12991" s="492"/>
      <c r="F12991" s="492"/>
      <c r="G12991" s="492"/>
      <c r="H12991" s="199"/>
      <c r="I12991" s="199"/>
    </row>
    <row r="12992" spans="2:9" x14ac:dyDescent="0.3">
      <c r="B12992" s="285"/>
      <c r="C12992" s="492"/>
      <c r="D12992" s="492"/>
      <c r="E12992" s="492"/>
      <c r="F12992" s="492"/>
      <c r="G12992" s="492"/>
      <c r="H12992" s="199"/>
      <c r="I12992" s="199"/>
    </row>
    <row r="12993" spans="2:9" x14ac:dyDescent="0.3">
      <c r="B12993" s="285"/>
      <c r="C12993" s="492"/>
      <c r="D12993" s="492"/>
      <c r="E12993" s="492"/>
      <c r="F12993" s="492"/>
      <c r="G12993" s="492"/>
      <c r="H12993" s="199"/>
      <c r="I12993" s="199"/>
    </row>
    <row r="12994" spans="2:9" x14ac:dyDescent="0.3">
      <c r="B12994" s="285"/>
      <c r="C12994" s="492"/>
      <c r="D12994" s="492"/>
      <c r="E12994" s="492"/>
      <c r="F12994" s="492"/>
      <c r="G12994" s="492"/>
      <c r="H12994" s="199"/>
      <c r="I12994" s="199"/>
    </row>
    <row r="12995" spans="2:9" x14ac:dyDescent="0.3">
      <c r="B12995" s="285"/>
      <c r="C12995" s="492"/>
      <c r="D12995" s="492"/>
      <c r="E12995" s="492"/>
      <c r="F12995" s="492"/>
      <c r="G12995" s="492"/>
      <c r="H12995" s="199"/>
      <c r="I12995" s="199"/>
    </row>
    <row r="12996" spans="2:9" x14ac:dyDescent="0.3">
      <c r="B12996" s="285"/>
      <c r="C12996" s="492"/>
      <c r="D12996" s="492"/>
      <c r="E12996" s="492"/>
      <c r="F12996" s="492"/>
      <c r="G12996" s="492"/>
      <c r="H12996" s="199"/>
      <c r="I12996" s="199"/>
    </row>
    <row r="12997" spans="2:9" x14ac:dyDescent="0.3">
      <c r="B12997" s="285"/>
      <c r="C12997" s="492"/>
      <c r="D12997" s="492"/>
      <c r="E12997" s="492"/>
      <c r="F12997" s="492"/>
      <c r="G12997" s="492"/>
      <c r="H12997" s="199"/>
      <c r="I12997" s="199"/>
    </row>
    <row r="12998" spans="2:9" x14ac:dyDescent="0.3">
      <c r="B12998" s="285"/>
      <c r="C12998" s="492"/>
      <c r="D12998" s="492"/>
      <c r="E12998" s="492"/>
      <c r="F12998" s="492"/>
      <c r="G12998" s="492"/>
      <c r="H12998" s="199"/>
      <c r="I12998" s="199"/>
    </row>
    <row r="12999" spans="2:9" x14ac:dyDescent="0.3">
      <c r="B12999" s="285"/>
      <c r="C12999" s="492"/>
      <c r="D12999" s="492"/>
      <c r="E12999" s="492"/>
      <c r="F12999" s="492"/>
      <c r="G12999" s="492"/>
      <c r="H12999" s="199"/>
      <c r="I12999" s="199"/>
    </row>
    <row r="13000" spans="2:9" x14ac:dyDescent="0.3">
      <c r="B13000" s="285"/>
      <c r="C13000" s="492"/>
      <c r="D13000" s="492"/>
      <c r="E13000" s="492"/>
      <c r="F13000" s="492"/>
      <c r="G13000" s="492"/>
      <c r="H13000" s="199"/>
      <c r="I13000" s="199"/>
    </row>
    <row r="13001" spans="2:9" x14ac:dyDescent="0.3">
      <c r="B13001" s="285"/>
      <c r="C13001" s="492"/>
      <c r="D13001" s="492"/>
      <c r="E13001" s="492"/>
      <c r="F13001" s="492"/>
      <c r="G13001" s="492"/>
      <c r="H13001" s="199"/>
      <c r="I13001" s="199"/>
    </row>
    <row r="13002" spans="2:9" x14ac:dyDescent="0.3">
      <c r="B13002" s="285"/>
      <c r="C13002" s="492"/>
      <c r="D13002" s="492"/>
      <c r="E13002" s="492"/>
      <c r="F13002" s="492"/>
      <c r="G13002" s="492"/>
      <c r="H13002" s="199"/>
      <c r="I13002" s="199"/>
    </row>
    <row r="13003" spans="2:9" x14ac:dyDescent="0.3">
      <c r="B13003" s="285"/>
      <c r="C13003" s="492"/>
      <c r="D13003" s="492"/>
      <c r="E13003" s="492"/>
      <c r="F13003" s="492"/>
      <c r="G13003" s="492"/>
      <c r="H13003" s="199"/>
      <c r="I13003" s="199"/>
    </row>
    <row r="13004" spans="2:9" x14ac:dyDescent="0.3">
      <c r="B13004" s="285"/>
      <c r="C13004" s="492"/>
      <c r="D13004" s="492"/>
      <c r="E13004" s="492"/>
      <c r="F13004" s="492"/>
      <c r="G13004" s="492"/>
      <c r="H13004" s="199"/>
      <c r="I13004" s="199"/>
    </row>
    <row r="13005" spans="2:9" x14ac:dyDescent="0.3">
      <c r="B13005" s="285"/>
      <c r="C13005" s="492"/>
      <c r="D13005" s="492"/>
      <c r="E13005" s="492"/>
      <c r="F13005" s="492"/>
      <c r="G13005" s="492"/>
      <c r="H13005" s="199"/>
      <c r="I13005" s="199"/>
    </row>
    <row r="13006" spans="2:9" x14ac:dyDescent="0.3">
      <c r="B13006" s="285"/>
      <c r="C13006" s="492"/>
      <c r="D13006" s="492"/>
      <c r="E13006" s="492"/>
      <c r="F13006" s="492"/>
      <c r="G13006" s="492"/>
      <c r="H13006" s="199"/>
      <c r="I13006" s="199"/>
    </row>
    <row r="13007" spans="2:9" x14ac:dyDescent="0.3">
      <c r="B13007" s="285"/>
      <c r="C13007" s="492"/>
      <c r="D13007" s="492"/>
      <c r="E13007" s="492"/>
      <c r="F13007" s="492"/>
      <c r="G13007" s="492"/>
      <c r="H13007" s="199"/>
      <c r="I13007" s="199"/>
    </row>
    <row r="13008" spans="2:9" x14ac:dyDescent="0.3">
      <c r="B13008" s="285"/>
      <c r="C13008" s="492"/>
      <c r="D13008" s="492"/>
      <c r="E13008" s="492"/>
      <c r="F13008" s="492"/>
      <c r="G13008" s="492"/>
      <c r="H13008" s="199"/>
      <c r="I13008" s="199"/>
    </row>
    <row r="13009" spans="2:9" x14ac:dyDescent="0.3">
      <c r="B13009" s="285"/>
      <c r="C13009" s="492"/>
      <c r="D13009" s="492"/>
      <c r="E13009" s="492"/>
      <c r="F13009" s="492"/>
      <c r="G13009" s="492"/>
      <c r="H13009" s="199"/>
      <c r="I13009" s="199"/>
    </row>
    <row r="13010" spans="2:9" x14ac:dyDescent="0.3">
      <c r="B13010" s="285"/>
      <c r="C13010" s="492"/>
      <c r="D13010" s="492"/>
      <c r="E13010" s="492"/>
      <c r="F13010" s="492"/>
      <c r="G13010" s="492"/>
      <c r="H13010" s="199"/>
      <c r="I13010" s="199"/>
    </row>
    <row r="13011" spans="2:9" x14ac:dyDescent="0.3">
      <c r="B13011" s="285"/>
      <c r="C13011" s="492"/>
      <c r="D13011" s="492"/>
      <c r="E13011" s="492"/>
      <c r="F13011" s="492"/>
      <c r="G13011" s="492"/>
      <c r="H13011" s="199"/>
      <c r="I13011" s="199"/>
    </row>
    <row r="13012" spans="2:9" x14ac:dyDescent="0.3">
      <c r="B13012" s="285"/>
      <c r="C13012" s="492"/>
      <c r="D13012" s="492"/>
      <c r="E13012" s="492"/>
      <c r="F13012" s="492"/>
      <c r="G13012" s="492"/>
      <c r="H13012" s="199"/>
      <c r="I13012" s="199"/>
    </row>
    <row r="13013" spans="2:9" x14ac:dyDescent="0.3">
      <c r="B13013" s="285"/>
      <c r="C13013" s="492"/>
      <c r="D13013" s="492"/>
      <c r="E13013" s="492"/>
      <c r="F13013" s="492"/>
      <c r="G13013" s="492"/>
      <c r="H13013" s="199"/>
      <c r="I13013" s="199"/>
    </row>
    <row r="13014" spans="2:9" x14ac:dyDescent="0.3">
      <c r="B13014" s="285"/>
      <c r="C13014" s="492"/>
      <c r="D13014" s="492"/>
      <c r="E13014" s="492"/>
      <c r="F13014" s="492"/>
      <c r="G13014" s="492"/>
      <c r="H13014" s="199"/>
      <c r="I13014" s="199"/>
    </row>
    <row r="13015" spans="2:9" x14ac:dyDescent="0.3">
      <c r="B13015" s="285"/>
      <c r="C13015" s="492"/>
      <c r="D13015" s="492"/>
      <c r="E13015" s="492"/>
      <c r="F13015" s="492"/>
      <c r="G13015" s="492"/>
      <c r="H13015" s="199"/>
      <c r="I13015" s="199"/>
    </row>
    <row r="13016" spans="2:9" x14ac:dyDescent="0.3">
      <c r="B13016" s="285"/>
      <c r="C13016" s="492"/>
      <c r="D13016" s="492"/>
      <c r="E13016" s="492"/>
      <c r="F13016" s="492"/>
      <c r="G13016" s="492"/>
      <c r="H13016" s="199"/>
      <c r="I13016" s="199"/>
    </row>
    <row r="13017" spans="2:9" x14ac:dyDescent="0.3">
      <c r="B13017" s="285"/>
      <c r="C13017" s="492"/>
      <c r="D13017" s="492"/>
      <c r="E13017" s="492"/>
      <c r="F13017" s="492"/>
      <c r="G13017" s="492"/>
      <c r="H13017" s="199"/>
      <c r="I13017" s="199"/>
    </row>
    <row r="13018" spans="2:9" x14ac:dyDescent="0.3">
      <c r="B13018" s="285"/>
      <c r="C13018" s="492"/>
      <c r="D13018" s="492"/>
      <c r="E13018" s="492"/>
      <c r="F13018" s="492"/>
      <c r="G13018" s="492"/>
      <c r="H13018" s="199"/>
      <c r="I13018" s="199"/>
    </row>
    <row r="13019" spans="2:9" x14ac:dyDescent="0.3">
      <c r="B13019" s="285"/>
      <c r="C13019" s="492"/>
      <c r="D13019" s="492"/>
      <c r="E13019" s="492"/>
      <c r="F13019" s="492"/>
      <c r="G13019" s="492"/>
      <c r="H13019" s="199"/>
      <c r="I13019" s="199"/>
    </row>
    <row r="13020" spans="2:9" x14ac:dyDescent="0.3">
      <c r="B13020" s="285"/>
      <c r="C13020" s="492"/>
      <c r="D13020" s="492"/>
      <c r="E13020" s="492"/>
      <c r="F13020" s="492"/>
      <c r="G13020" s="492"/>
      <c r="H13020" s="199"/>
      <c r="I13020" s="199"/>
    </row>
    <row r="13021" spans="2:9" x14ac:dyDescent="0.3">
      <c r="B13021" s="285"/>
      <c r="C13021" s="492"/>
      <c r="D13021" s="492"/>
      <c r="E13021" s="492"/>
      <c r="F13021" s="492"/>
      <c r="G13021" s="492"/>
      <c r="H13021" s="199"/>
      <c r="I13021" s="199"/>
    </row>
    <row r="13022" spans="2:9" x14ac:dyDescent="0.3">
      <c r="B13022" s="285"/>
      <c r="C13022" s="492"/>
      <c r="D13022" s="492"/>
      <c r="E13022" s="492"/>
      <c r="F13022" s="492"/>
      <c r="G13022" s="492"/>
      <c r="H13022" s="199"/>
      <c r="I13022" s="199"/>
    </row>
    <row r="13023" spans="2:9" x14ac:dyDescent="0.3">
      <c r="B13023" s="285"/>
      <c r="C13023" s="492"/>
      <c r="D13023" s="492"/>
      <c r="E13023" s="492"/>
      <c r="F13023" s="492"/>
      <c r="G13023" s="492"/>
      <c r="H13023" s="199"/>
      <c r="I13023" s="199"/>
    </row>
    <row r="13024" spans="2:9" x14ac:dyDescent="0.3">
      <c r="B13024" s="285"/>
      <c r="C13024" s="492"/>
      <c r="D13024" s="492"/>
      <c r="E13024" s="492"/>
      <c r="F13024" s="492"/>
      <c r="G13024" s="492"/>
      <c r="H13024" s="199"/>
      <c r="I13024" s="199"/>
    </row>
    <row r="13025" spans="2:9" x14ac:dyDescent="0.3">
      <c r="B13025" s="285"/>
      <c r="C13025" s="492"/>
      <c r="D13025" s="492"/>
      <c r="E13025" s="492"/>
      <c r="F13025" s="492"/>
      <c r="G13025" s="492"/>
      <c r="H13025" s="199"/>
      <c r="I13025" s="199"/>
    </row>
    <row r="13026" spans="2:9" x14ac:dyDescent="0.3">
      <c r="B13026" s="285"/>
      <c r="C13026" s="492"/>
      <c r="D13026" s="492"/>
      <c r="E13026" s="492"/>
      <c r="F13026" s="492"/>
      <c r="G13026" s="492"/>
      <c r="H13026" s="199"/>
      <c r="I13026" s="199"/>
    </row>
    <row r="13027" spans="2:9" x14ac:dyDescent="0.3">
      <c r="B13027" s="285"/>
      <c r="C13027" s="492"/>
      <c r="D13027" s="492"/>
      <c r="E13027" s="492"/>
      <c r="F13027" s="492"/>
      <c r="G13027" s="492"/>
      <c r="H13027" s="199"/>
      <c r="I13027" s="199"/>
    </row>
    <row r="13028" spans="2:9" x14ac:dyDescent="0.3">
      <c r="B13028" s="285"/>
      <c r="C13028" s="492"/>
      <c r="D13028" s="492"/>
      <c r="E13028" s="492"/>
      <c r="F13028" s="492"/>
      <c r="G13028" s="492"/>
      <c r="H13028" s="199"/>
      <c r="I13028" s="199"/>
    </row>
    <row r="13029" spans="2:9" x14ac:dyDescent="0.3">
      <c r="B13029" s="285"/>
      <c r="C13029" s="492"/>
      <c r="D13029" s="492"/>
      <c r="E13029" s="492"/>
      <c r="F13029" s="492"/>
      <c r="G13029" s="492"/>
      <c r="H13029" s="199"/>
      <c r="I13029" s="199"/>
    </row>
    <row r="13030" spans="2:9" x14ac:dyDescent="0.3">
      <c r="B13030" s="285"/>
      <c r="C13030" s="492"/>
      <c r="D13030" s="492"/>
      <c r="E13030" s="492"/>
      <c r="F13030" s="492"/>
      <c r="G13030" s="492"/>
      <c r="H13030" s="199"/>
      <c r="I13030" s="199"/>
    </row>
    <row r="13031" spans="2:9" x14ac:dyDescent="0.3">
      <c r="B13031" s="285"/>
      <c r="C13031" s="492"/>
      <c r="D13031" s="492"/>
      <c r="E13031" s="492"/>
      <c r="F13031" s="492"/>
      <c r="G13031" s="492"/>
      <c r="H13031" s="199"/>
      <c r="I13031" s="199"/>
    </row>
    <row r="13032" spans="2:9" x14ac:dyDescent="0.3">
      <c r="B13032" s="285"/>
      <c r="C13032" s="492"/>
      <c r="D13032" s="492"/>
      <c r="E13032" s="492"/>
      <c r="F13032" s="492"/>
      <c r="G13032" s="492"/>
      <c r="H13032" s="199"/>
      <c r="I13032" s="199"/>
    </row>
    <row r="13033" spans="2:9" x14ac:dyDescent="0.3">
      <c r="B13033" s="285"/>
      <c r="C13033" s="492"/>
      <c r="D13033" s="492"/>
      <c r="E13033" s="492"/>
      <c r="F13033" s="492"/>
      <c r="G13033" s="492"/>
      <c r="H13033" s="199"/>
      <c r="I13033" s="199"/>
    </row>
    <row r="13034" spans="2:9" x14ac:dyDescent="0.3">
      <c r="B13034" s="285"/>
      <c r="C13034" s="492"/>
      <c r="D13034" s="492"/>
      <c r="E13034" s="492"/>
      <c r="F13034" s="492"/>
      <c r="G13034" s="492"/>
      <c r="H13034" s="199"/>
      <c r="I13034" s="199"/>
    </row>
    <row r="13035" spans="2:9" x14ac:dyDescent="0.3">
      <c r="B13035" s="285"/>
      <c r="C13035" s="492"/>
      <c r="D13035" s="492"/>
      <c r="E13035" s="492"/>
      <c r="F13035" s="492"/>
      <c r="G13035" s="492"/>
      <c r="H13035" s="199"/>
      <c r="I13035" s="199"/>
    </row>
    <row r="13036" spans="2:9" x14ac:dyDescent="0.3">
      <c r="B13036" s="285"/>
      <c r="C13036" s="492"/>
      <c r="D13036" s="492"/>
      <c r="E13036" s="492"/>
      <c r="F13036" s="492"/>
      <c r="G13036" s="492"/>
      <c r="H13036" s="199"/>
      <c r="I13036" s="199"/>
    </row>
    <row r="13037" spans="2:9" x14ac:dyDescent="0.3">
      <c r="B13037" s="285"/>
      <c r="C13037" s="492"/>
      <c r="D13037" s="492"/>
      <c r="E13037" s="492"/>
      <c r="F13037" s="492"/>
      <c r="G13037" s="492"/>
      <c r="H13037" s="199"/>
      <c r="I13037" s="199"/>
    </row>
    <row r="13038" spans="2:9" x14ac:dyDescent="0.3">
      <c r="B13038" s="285"/>
      <c r="C13038" s="492"/>
      <c r="D13038" s="492"/>
      <c r="E13038" s="492"/>
      <c r="F13038" s="492"/>
      <c r="G13038" s="492"/>
      <c r="H13038" s="199"/>
      <c r="I13038" s="199"/>
    </row>
    <row r="13039" spans="2:9" x14ac:dyDescent="0.3">
      <c r="B13039" s="285"/>
      <c r="C13039" s="492"/>
      <c r="D13039" s="492"/>
      <c r="E13039" s="492"/>
      <c r="F13039" s="492"/>
      <c r="G13039" s="492"/>
      <c r="H13039" s="199"/>
      <c r="I13039" s="199"/>
    </row>
    <row r="13040" spans="2:9" x14ac:dyDescent="0.3">
      <c r="B13040" s="285"/>
      <c r="C13040" s="492"/>
      <c r="D13040" s="492"/>
      <c r="E13040" s="492"/>
      <c r="F13040" s="492"/>
      <c r="G13040" s="492"/>
      <c r="H13040" s="199"/>
      <c r="I13040" s="199"/>
    </row>
    <row r="13041" spans="2:9" x14ac:dyDescent="0.3">
      <c r="B13041" s="285"/>
      <c r="C13041" s="492"/>
      <c r="D13041" s="492"/>
      <c r="E13041" s="492"/>
      <c r="F13041" s="492"/>
      <c r="G13041" s="492"/>
      <c r="H13041" s="199"/>
      <c r="I13041" s="199"/>
    </row>
    <row r="13042" spans="2:9" x14ac:dyDescent="0.3">
      <c r="B13042" s="285"/>
      <c r="C13042" s="492"/>
      <c r="D13042" s="492"/>
      <c r="E13042" s="492"/>
      <c r="F13042" s="492"/>
      <c r="G13042" s="492"/>
      <c r="H13042" s="199"/>
      <c r="I13042" s="199"/>
    </row>
    <row r="13043" spans="2:9" x14ac:dyDescent="0.3">
      <c r="B13043" s="285"/>
      <c r="C13043" s="492"/>
      <c r="D13043" s="492"/>
      <c r="E13043" s="492"/>
      <c r="F13043" s="492"/>
      <c r="G13043" s="492"/>
      <c r="H13043" s="199"/>
      <c r="I13043" s="199"/>
    </row>
    <row r="13044" spans="2:9" x14ac:dyDescent="0.3">
      <c r="B13044" s="285"/>
      <c r="C13044" s="492"/>
      <c r="D13044" s="492"/>
      <c r="E13044" s="492"/>
      <c r="F13044" s="492"/>
      <c r="G13044" s="492"/>
      <c r="H13044" s="199"/>
      <c r="I13044" s="199"/>
    </row>
    <row r="13045" spans="2:9" x14ac:dyDescent="0.3">
      <c r="B13045" s="285"/>
      <c r="C13045" s="492"/>
      <c r="D13045" s="492"/>
      <c r="E13045" s="492"/>
      <c r="F13045" s="492"/>
      <c r="G13045" s="492"/>
      <c r="H13045" s="199"/>
      <c r="I13045" s="199"/>
    </row>
    <row r="13046" spans="2:9" x14ac:dyDescent="0.3">
      <c r="B13046" s="285"/>
      <c r="C13046" s="492"/>
      <c r="D13046" s="492"/>
      <c r="E13046" s="492"/>
      <c r="F13046" s="492"/>
      <c r="G13046" s="492"/>
      <c r="H13046" s="199"/>
      <c r="I13046" s="199"/>
    </row>
    <row r="13047" spans="2:9" x14ac:dyDescent="0.3">
      <c r="B13047" s="285"/>
      <c r="C13047" s="492"/>
      <c r="D13047" s="492"/>
      <c r="E13047" s="492"/>
      <c r="F13047" s="492"/>
      <c r="G13047" s="492"/>
      <c r="H13047" s="199"/>
      <c r="I13047" s="199"/>
    </row>
    <row r="13048" spans="2:9" x14ac:dyDescent="0.3">
      <c r="B13048" s="285"/>
      <c r="C13048" s="492"/>
      <c r="D13048" s="492"/>
      <c r="E13048" s="492"/>
      <c r="F13048" s="492"/>
      <c r="G13048" s="492"/>
      <c r="H13048" s="199"/>
      <c r="I13048" s="199"/>
    </row>
    <row r="13049" spans="2:9" x14ac:dyDescent="0.3">
      <c r="B13049" s="285"/>
      <c r="C13049" s="492"/>
      <c r="D13049" s="492"/>
      <c r="E13049" s="492"/>
      <c r="F13049" s="492"/>
      <c r="G13049" s="492"/>
      <c r="H13049" s="199"/>
      <c r="I13049" s="199"/>
    </row>
    <row r="13050" spans="2:9" x14ac:dyDescent="0.3">
      <c r="B13050" s="285"/>
      <c r="C13050" s="492"/>
      <c r="D13050" s="492"/>
      <c r="E13050" s="492"/>
      <c r="F13050" s="492"/>
      <c r="G13050" s="492"/>
      <c r="H13050" s="199"/>
      <c r="I13050" s="199"/>
    </row>
    <row r="13051" spans="2:9" x14ac:dyDescent="0.3">
      <c r="B13051" s="285"/>
      <c r="C13051" s="492"/>
      <c r="D13051" s="492"/>
      <c r="E13051" s="492"/>
      <c r="F13051" s="492"/>
      <c r="G13051" s="492"/>
      <c r="H13051" s="199"/>
      <c r="I13051" s="199"/>
    </row>
    <row r="13052" spans="2:9" x14ac:dyDescent="0.3">
      <c r="B13052" s="285"/>
      <c r="C13052" s="492"/>
      <c r="D13052" s="492"/>
      <c r="E13052" s="492"/>
      <c r="F13052" s="492"/>
      <c r="G13052" s="492"/>
      <c r="H13052" s="199"/>
      <c r="I13052" s="199"/>
    </row>
    <row r="13053" spans="2:9" x14ac:dyDescent="0.3">
      <c r="B13053" s="285"/>
      <c r="C13053" s="492"/>
      <c r="D13053" s="492"/>
      <c r="E13053" s="492"/>
      <c r="F13053" s="492"/>
      <c r="G13053" s="492"/>
      <c r="H13053" s="199"/>
      <c r="I13053" s="199"/>
    </row>
    <row r="13054" spans="2:9" x14ac:dyDescent="0.3">
      <c r="B13054" s="285"/>
      <c r="C13054" s="492"/>
      <c r="D13054" s="492"/>
      <c r="E13054" s="492"/>
      <c r="F13054" s="492"/>
      <c r="G13054" s="492"/>
      <c r="H13054" s="199"/>
      <c r="I13054" s="199"/>
    </row>
    <row r="13055" spans="2:9" x14ac:dyDescent="0.3">
      <c r="B13055" s="285"/>
      <c r="C13055" s="492"/>
      <c r="D13055" s="492"/>
      <c r="E13055" s="492"/>
      <c r="F13055" s="492"/>
      <c r="G13055" s="492"/>
      <c r="H13055" s="199"/>
      <c r="I13055" s="199"/>
    </row>
    <row r="13056" spans="2:9" x14ac:dyDescent="0.3">
      <c r="B13056" s="285"/>
      <c r="C13056" s="492"/>
      <c r="D13056" s="492"/>
      <c r="E13056" s="492"/>
      <c r="F13056" s="492"/>
      <c r="G13056" s="492"/>
      <c r="H13056" s="199"/>
      <c r="I13056" s="199"/>
    </row>
    <row r="13057" spans="2:9" x14ac:dyDescent="0.3">
      <c r="B13057" s="285"/>
      <c r="C13057" s="492"/>
      <c r="D13057" s="492"/>
      <c r="E13057" s="492"/>
      <c r="F13057" s="492"/>
      <c r="G13057" s="492"/>
      <c r="H13057" s="199"/>
      <c r="I13057" s="199"/>
    </row>
    <row r="13058" spans="2:9" x14ac:dyDescent="0.3">
      <c r="B13058" s="285"/>
      <c r="C13058" s="492"/>
      <c r="D13058" s="492"/>
      <c r="E13058" s="492"/>
      <c r="F13058" s="492"/>
      <c r="G13058" s="492"/>
      <c r="H13058" s="199"/>
      <c r="I13058" s="199"/>
    </row>
    <row r="13059" spans="2:9" x14ac:dyDescent="0.3">
      <c r="B13059" s="285"/>
      <c r="C13059" s="492"/>
      <c r="D13059" s="492"/>
      <c r="E13059" s="492"/>
      <c r="F13059" s="492"/>
      <c r="G13059" s="492"/>
      <c r="H13059" s="199"/>
      <c r="I13059" s="199"/>
    </row>
    <row r="13060" spans="2:9" x14ac:dyDescent="0.3">
      <c r="B13060" s="285"/>
      <c r="C13060" s="492"/>
      <c r="D13060" s="492"/>
      <c r="E13060" s="492"/>
      <c r="F13060" s="492"/>
      <c r="G13060" s="492"/>
      <c r="H13060" s="199"/>
      <c r="I13060" s="199"/>
    </row>
    <row r="13061" spans="2:9" x14ac:dyDescent="0.3">
      <c r="B13061" s="285"/>
      <c r="C13061" s="492"/>
      <c r="D13061" s="492"/>
      <c r="E13061" s="492"/>
      <c r="F13061" s="492"/>
      <c r="G13061" s="492"/>
      <c r="H13061" s="199"/>
      <c r="I13061" s="199"/>
    </row>
    <row r="13062" spans="2:9" x14ac:dyDescent="0.3">
      <c r="B13062" s="285"/>
      <c r="C13062" s="492"/>
      <c r="D13062" s="492"/>
      <c r="E13062" s="492"/>
      <c r="F13062" s="492"/>
      <c r="G13062" s="492"/>
      <c r="H13062" s="199"/>
      <c r="I13062" s="199"/>
    </row>
    <row r="13063" spans="2:9" x14ac:dyDescent="0.3">
      <c r="B13063" s="285"/>
      <c r="C13063" s="492"/>
      <c r="D13063" s="492"/>
      <c r="E13063" s="492"/>
      <c r="F13063" s="492"/>
      <c r="G13063" s="492"/>
      <c r="H13063" s="199"/>
      <c r="I13063" s="199"/>
    </row>
    <row r="13064" spans="2:9" x14ac:dyDescent="0.3">
      <c r="B13064" s="285"/>
      <c r="C13064" s="492"/>
      <c r="D13064" s="492"/>
      <c r="E13064" s="492"/>
      <c r="F13064" s="492"/>
      <c r="G13064" s="492"/>
      <c r="H13064" s="199"/>
      <c r="I13064" s="199"/>
    </row>
    <row r="13065" spans="2:9" x14ac:dyDescent="0.3">
      <c r="B13065" s="285"/>
      <c r="C13065" s="492"/>
      <c r="D13065" s="492"/>
      <c r="E13065" s="492"/>
      <c r="F13065" s="492"/>
      <c r="G13065" s="492"/>
      <c r="H13065" s="199"/>
      <c r="I13065" s="199"/>
    </row>
    <row r="13066" spans="2:9" x14ac:dyDescent="0.3">
      <c r="B13066" s="285"/>
      <c r="C13066" s="492"/>
      <c r="D13066" s="492"/>
      <c r="E13066" s="492"/>
      <c r="F13066" s="492"/>
      <c r="G13066" s="492"/>
      <c r="H13066" s="199"/>
      <c r="I13066" s="199"/>
    </row>
    <row r="13067" spans="2:9" x14ac:dyDescent="0.3">
      <c r="B13067" s="285"/>
      <c r="C13067" s="492"/>
      <c r="D13067" s="492"/>
      <c r="E13067" s="492"/>
      <c r="F13067" s="492"/>
      <c r="G13067" s="492"/>
      <c r="H13067" s="199"/>
      <c r="I13067" s="199"/>
    </row>
    <row r="13068" spans="2:9" x14ac:dyDescent="0.3">
      <c r="B13068" s="285"/>
      <c r="C13068" s="492"/>
      <c r="D13068" s="492"/>
      <c r="E13068" s="492"/>
      <c r="F13068" s="492"/>
      <c r="G13068" s="492"/>
      <c r="H13068" s="199"/>
      <c r="I13068" s="199"/>
    </row>
    <row r="13069" spans="2:9" x14ac:dyDescent="0.3">
      <c r="B13069" s="285"/>
      <c r="C13069" s="492"/>
      <c r="D13069" s="492"/>
      <c r="E13069" s="492"/>
      <c r="F13069" s="492"/>
      <c r="G13069" s="492"/>
      <c r="H13069" s="199"/>
      <c r="I13069" s="199"/>
    </row>
    <row r="13070" spans="2:9" x14ac:dyDescent="0.3">
      <c r="B13070" s="285"/>
      <c r="C13070" s="492"/>
      <c r="D13070" s="492"/>
      <c r="E13070" s="492"/>
      <c r="F13070" s="492"/>
      <c r="G13070" s="492"/>
      <c r="H13070" s="199"/>
      <c r="I13070" s="199"/>
    </row>
    <row r="13071" spans="2:9" x14ac:dyDescent="0.3">
      <c r="B13071" s="285"/>
      <c r="C13071" s="492"/>
      <c r="D13071" s="492"/>
      <c r="E13071" s="492"/>
      <c r="F13071" s="492"/>
      <c r="G13071" s="492"/>
      <c r="H13071" s="199"/>
      <c r="I13071" s="199"/>
    </row>
    <row r="13072" spans="2:9" x14ac:dyDescent="0.3">
      <c r="B13072" s="285"/>
      <c r="C13072" s="492"/>
      <c r="D13072" s="492"/>
      <c r="E13072" s="492"/>
      <c r="F13072" s="492"/>
      <c r="G13072" s="492"/>
      <c r="H13072" s="199"/>
      <c r="I13072" s="199"/>
    </row>
    <row r="13073" spans="2:9" x14ac:dyDescent="0.3">
      <c r="B13073" s="285"/>
      <c r="C13073" s="492"/>
      <c r="D13073" s="492"/>
      <c r="E13073" s="492"/>
      <c r="F13073" s="492"/>
      <c r="G13073" s="492"/>
      <c r="H13073" s="199"/>
      <c r="I13073" s="199"/>
    </row>
    <row r="13074" spans="2:9" x14ac:dyDescent="0.3">
      <c r="B13074" s="285"/>
      <c r="C13074" s="492"/>
      <c r="D13074" s="492"/>
      <c r="E13074" s="492"/>
      <c r="F13074" s="492"/>
      <c r="G13074" s="492"/>
      <c r="H13074" s="199"/>
      <c r="I13074" s="199"/>
    </row>
    <row r="13075" spans="2:9" x14ac:dyDescent="0.3">
      <c r="B13075" s="285"/>
      <c r="C13075" s="492"/>
      <c r="D13075" s="492"/>
      <c r="E13075" s="492"/>
      <c r="F13075" s="492"/>
      <c r="G13075" s="492"/>
      <c r="H13075" s="199"/>
      <c r="I13075" s="199"/>
    </row>
    <row r="13076" spans="2:9" x14ac:dyDescent="0.3">
      <c r="B13076" s="285"/>
      <c r="C13076" s="492"/>
      <c r="D13076" s="492"/>
      <c r="E13076" s="492"/>
      <c r="F13076" s="492"/>
      <c r="G13076" s="492"/>
      <c r="H13076" s="199"/>
      <c r="I13076" s="199"/>
    </row>
    <row r="13077" spans="2:9" x14ac:dyDescent="0.3">
      <c r="B13077" s="285"/>
      <c r="C13077" s="492"/>
      <c r="D13077" s="492"/>
      <c r="E13077" s="492"/>
      <c r="F13077" s="492"/>
      <c r="G13077" s="492"/>
      <c r="H13077" s="199"/>
      <c r="I13077" s="199"/>
    </row>
    <row r="13078" spans="2:9" x14ac:dyDescent="0.3">
      <c r="B13078" s="285"/>
      <c r="C13078" s="492"/>
      <c r="D13078" s="492"/>
      <c r="E13078" s="492"/>
      <c r="F13078" s="492"/>
      <c r="G13078" s="492"/>
      <c r="H13078" s="199"/>
      <c r="I13078" s="199"/>
    </row>
    <row r="13079" spans="2:9" x14ac:dyDescent="0.3">
      <c r="B13079" s="285"/>
      <c r="C13079" s="492"/>
      <c r="D13079" s="492"/>
      <c r="E13079" s="492"/>
      <c r="F13079" s="492"/>
      <c r="G13079" s="492"/>
      <c r="H13079" s="199"/>
      <c r="I13079" s="199"/>
    </row>
    <row r="13080" spans="2:9" x14ac:dyDescent="0.3">
      <c r="B13080" s="285"/>
      <c r="C13080" s="492"/>
      <c r="D13080" s="492"/>
      <c r="E13080" s="492"/>
      <c r="F13080" s="492"/>
      <c r="G13080" s="492"/>
      <c r="H13080" s="199"/>
      <c r="I13080" s="199"/>
    </row>
    <row r="13081" spans="2:9" x14ac:dyDescent="0.3">
      <c r="B13081" s="285"/>
      <c r="C13081" s="492"/>
      <c r="D13081" s="492"/>
      <c r="E13081" s="492"/>
      <c r="F13081" s="492"/>
      <c r="G13081" s="492"/>
      <c r="H13081" s="199"/>
      <c r="I13081" s="199"/>
    </row>
    <row r="13082" spans="2:9" x14ac:dyDescent="0.3">
      <c r="B13082" s="285"/>
      <c r="C13082" s="492"/>
      <c r="D13082" s="492"/>
      <c r="E13082" s="492"/>
      <c r="F13082" s="492"/>
      <c r="G13082" s="492"/>
      <c r="H13082" s="199"/>
      <c r="I13082" s="199"/>
    </row>
    <row r="13083" spans="2:9" x14ac:dyDescent="0.3">
      <c r="B13083" s="285"/>
      <c r="C13083" s="492"/>
      <c r="D13083" s="492"/>
      <c r="E13083" s="492"/>
      <c r="F13083" s="492"/>
      <c r="G13083" s="492"/>
      <c r="H13083" s="199"/>
      <c r="I13083" s="199"/>
    </row>
    <row r="13084" spans="2:9" x14ac:dyDescent="0.3">
      <c r="B13084" s="285"/>
      <c r="C13084" s="492"/>
      <c r="D13084" s="492"/>
      <c r="E13084" s="492"/>
      <c r="F13084" s="492"/>
      <c r="G13084" s="492"/>
      <c r="H13084" s="199"/>
      <c r="I13084" s="199"/>
    </row>
    <row r="13085" spans="2:9" x14ac:dyDescent="0.3">
      <c r="B13085" s="285"/>
      <c r="C13085" s="492"/>
      <c r="D13085" s="492"/>
      <c r="E13085" s="492"/>
      <c r="F13085" s="492"/>
      <c r="G13085" s="492"/>
      <c r="H13085" s="199"/>
      <c r="I13085" s="199"/>
    </row>
    <row r="13086" spans="2:9" x14ac:dyDescent="0.3">
      <c r="B13086" s="285"/>
      <c r="C13086" s="492"/>
      <c r="D13086" s="492"/>
      <c r="E13086" s="492"/>
      <c r="F13086" s="492"/>
      <c r="G13086" s="492"/>
      <c r="H13086" s="199"/>
      <c r="I13086" s="199"/>
    </row>
    <row r="13087" spans="2:9" x14ac:dyDescent="0.3">
      <c r="B13087" s="285"/>
      <c r="C13087" s="492"/>
      <c r="D13087" s="492"/>
      <c r="E13087" s="492"/>
      <c r="F13087" s="492"/>
      <c r="G13087" s="492"/>
      <c r="H13087" s="199"/>
      <c r="I13087" s="199"/>
    </row>
    <row r="13088" spans="2:9" x14ac:dyDescent="0.3">
      <c r="B13088" s="285"/>
      <c r="C13088" s="492"/>
      <c r="D13088" s="492"/>
      <c r="E13088" s="492"/>
      <c r="F13088" s="492"/>
      <c r="G13088" s="492"/>
      <c r="H13088" s="199"/>
      <c r="I13088" s="199"/>
    </row>
    <row r="13089" spans="2:9" x14ac:dyDescent="0.3">
      <c r="B13089" s="285"/>
      <c r="C13089" s="492"/>
      <c r="D13089" s="492"/>
      <c r="E13089" s="492"/>
      <c r="F13089" s="492"/>
      <c r="G13089" s="492"/>
      <c r="H13089" s="199"/>
      <c r="I13089" s="199"/>
    </row>
    <row r="13090" spans="2:9" x14ac:dyDescent="0.3">
      <c r="B13090" s="285"/>
      <c r="C13090" s="492"/>
      <c r="D13090" s="492"/>
      <c r="E13090" s="492"/>
      <c r="F13090" s="492"/>
      <c r="G13090" s="492"/>
      <c r="H13090" s="199"/>
      <c r="I13090" s="199"/>
    </row>
    <row r="13091" spans="2:9" x14ac:dyDescent="0.3">
      <c r="B13091" s="285"/>
      <c r="C13091" s="492"/>
      <c r="D13091" s="492"/>
      <c r="E13091" s="492"/>
      <c r="F13091" s="492"/>
      <c r="G13091" s="492"/>
      <c r="H13091" s="199"/>
      <c r="I13091" s="199"/>
    </row>
    <row r="13092" spans="2:9" x14ac:dyDescent="0.3">
      <c r="B13092" s="285"/>
      <c r="C13092" s="492"/>
      <c r="D13092" s="492"/>
      <c r="E13092" s="492"/>
      <c r="F13092" s="492"/>
      <c r="G13092" s="492"/>
      <c r="H13092" s="199"/>
      <c r="I13092" s="199"/>
    </row>
    <row r="13093" spans="2:9" x14ac:dyDescent="0.3">
      <c r="B13093" s="285"/>
      <c r="C13093" s="492"/>
      <c r="D13093" s="492"/>
      <c r="E13093" s="492"/>
      <c r="F13093" s="492"/>
      <c r="G13093" s="492"/>
      <c r="H13093" s="199"/>
      <c r="I13093" s="199"/>
    </row>
    <row r="13094" spans="2:9" x14ac:dyDescent="0.3">
      <c r="B13094" s="285"/>
      <c r="C13094" s="492"/>
      <c r="D13094" s="492"/>
      <c r="E13094" s="492"/>
      <c r="F13094" s="492"/>
      <c r="G13094" s="492"/>
      <c r="H13094" s="199"/>
      <c r="I13094" s="199"/>
    </row>
    <row r="13095" spans="2:9" x14ac:dyDescent="0.3">
      <c r="B13095" s="285"/>
      <c r="C13095" s="492"/>
      <c r="D13095" s="492"/>
      <c r="E13095" s="492"/>
      <c r="F13095" s="492"/>
      <c r="G13095" s="492"/>
      <c r="H13095" s="199"/>
      <c r="I13095" s="199"/>
    </row>
    <row r="13096" spans="2:9" x14ac:dyDescent="0.3">
      <c r="B13096" s="285"/>
      <c r="C13096" s="492"/>
      <c r="D13096" s="492"/>
      <c r="E13096" s="492"/>
      <c r="F13096" s="492"/>
      <c r="G13096" s="492"/>
      <c r="H13096" s="199"/>
      <c r="I13096" s="199"/>
    </row>
    <row r="13097" spans="2:9" x14ac:dyDescent="0.3">
      <c r="B13097" s="285"/>
      <c r="C13097" s="492"/>
      <c r="D13097" s="492"/>
      <c r="E13097" s="492"/>
      <c r="F13097" s="492"/>
      <c r="G13097" s="492"/>
      <c r="H13097" s="199"/>
      <c r="I13097" s="199"/>
    </row>
    <row r="13098" spans="2:9" x14ac:dyDescent="0.3">
      <c r="B13098" s="285"/>
      <c r="C13098" s="492"/>
      <c r="D13098" s="492"/>
      <c r="E13098" s="492"/>
      <c r="F13098" s="492"/>
      <c r="G13098" s="492"/>
      <c r="H13098" s="199"/>
      <c r="I13098" s="199"/>
    </row>
    <row r="13099" spans="2:9" x14ac:dyDescent="0.3">
      <c r="B13099" s="285"/>
      <c r="C13099" s="492"/>
      <c r="D13099" s="492"/>
      <c r="E13099" s="492"/>
      <c r="F13099" s="492"/>
      <c r="G13099" s="492"/>
      <c r="H13099" s="199"/>
      <c r="I13099" s="199"/>
    </row>
    <row r="13100" spans="2:9" x14ac:dyDescent="0.3">
      <c r="B13100" s="285"/>
      <c r="C13100" s="492"/>
      <c r="D13100" s="492"/>
      <c r="E13100" s="492"/>
      <c r="F13100" s="492"/>
      <c r="G13100" s="492"/>
      <c r="H13100" s="199"/>
      <c r="I13100" s="199"/>
    </row>
    <row r="13101" spans="2:9" x14ac:dyDescent="0.3">
      <c r="B13101" s="285"/>
      <c r="C13101" s="492"/>
      <c r="D13101" s="492"/>
      <c r="E13101" s="492"/>
      <c r="F13101" s="492"/>
      <c r="G13101" s="492"/>
      <c r="H13101" s="199"/>
      <c r="I13101" s="199"/>
    </row>
    <row r="13102" spans="2:9" x14ac:dyDescent="0.3">
      <c r="B13102" s="285"/>
      <c r="C13102" s="492"/>
      <c r="D13102" s="492"/>
      <c r="E13102" s="492"/>
      <c r="F13102" s="492"/>
      <c r="G13102" s="492"/>
      <c r="H13102" s="199"/>
      <c r="I13102" s="199"/>
    </row>
    <row r="13103" spans="2:9" x14ac:dyDescent="0.3">
      <c r="B13103" s="285"/>
      <c r="C13103" s="492"/>
      <c r="D13103" s="492"/>
      <c r="E13103" s="492"/>
      <c r="F13103" s="492"/>
      <c r="G13103" s="492"/>
      <c r="H13103" s="199"/>
      <c r="I13103" s="199"/>
    </row>
    <row r="13104" spans="2:9" x14ac:dyDescent="0.3">
      <c r="B13104" s="285"/>
      <c r="C13104" s="492"/>
      <c r="D13104" s="492"/>
      <c r="E13104" s="492"/>
      <c r="F13104" s="492"/>
      <c r="G13104" s="492"/>
      <c r="H13104" s="199"/>
      <c r="I13104" s="199"/>
    </row>
    <row r="13105" spans="2:9" x14ac:dyDescent="0.3">
      <c r="B13105" s="285"/>
      <c r="C13105" s="492"/>
      <c r="D13105" s="492"/>
      <c r="E13105" s="492"/>
      <c r="F13105" s="492"/>
      <c r="G13105" s="492"/>
      <c r="H13105" s="199"/>
      <c r="I13105" s="199"/>
    </row>
    <row r="13106" spans="2:9" x14ac:dyDescent="0.3">
      <c r="B13106" s="285"/>
      <c r="C13106" s="492"/>
      <c r="D13106" s="492"/>
      <c r="E13106" s="492"/>
      <c r="F13106" s="492"/>
      <c r="G13106" s="492"/>
      <c r="H13106" s="199"/>
      <c r="I13106" s="199"/>
    </row>
    <row r="13107" spans="2:9" x14ac:dyDescent="0.3">
      <c r="B13107" s="285"/>
      <c r="C13107" s="492"/>
      <c r="D13107" s="492"/>
      <c r="E13107" s="492"/>
      <c r="F13107" s="492"/>
      <c r="G13107" s="492"/>
      <c r="H13107" s="199"/>
      <c r="I13107" s="199"/>
    </row>
    <row r="13108" spans="2:9" x14ac:dyDescent="0.3">
      <c r="B13108" s="285"/>
      <c r="C13108" s="492"/>
      <c r="D13108" s="492"/>
      <c r="E13108" s="492"/>
      <c r="F13108" s="492"/>
      <c r="G13108" s="492"/>
      <c r="H13108" s="199"/>
      <c r="I13108" s="199"/>
    </row>
    <row r="13109" spans="2:9" x14ac:dyDescent="0.3">
      <c r="B13109" s="285"/>
      <c r="C13109" s="492"/>
      <c r="D13109" s="492"/>
      <c r="E13109" s="492"/>
      <c r="F13109" s="492"/>
      <c r="G13109" s="492"/>
      <c r="H13109" s="199"/>
      <c r="I13109" s="199"/>
    </row>
    <row r="13110" spans="2:9" x14ac:dyDescent="0.3">
      <c r="B13110" s="285"/>
      <c r="C13110" s="492"/>
      <c r="D13110" s="492"/>
      <c r="E13110" s="492"/>
      <c r="F13110" s="492"/>
      <c r="G13110" s="492"/>
      <c r="H13110" s="199"/>
      <c r="I13110" s="199"/>
    </row>
    <row r="13111" spans="2:9" x14ac:dyDescent="0.3">
      <c r="B13111" s="285"/>
      <c r="C13111" s="492"/>
      <c r="D13111" s="492"/>
      <c r="E13111" s="492"/>
      <c r="F13111" s="492"/>
      <c r="G13111" s="492"/>
      <c r="H13111" s="199"/>
      <c r="I13111" s="199"/>
    </row>
    <row r="13112" spans="2:9" x14ac:dyDescent="0.3">
      <c r="B13112" s="285"/>
      <c r="C13112" s="492"/>
      <c r="D13112" s="492"/>
      <c r="E13112" s="492"/>
      <c r="F13112" s="492"/>
      <c r="G13112" s="492"/>
      <c r="H13112" s="199"/>
      <c r="I13112" s="199"/>
    </row>
    <row r="13113" spans="2:9" x14ac:dyDescent="0.3">
      <c r="B13113" s="285"/>
      <c r="C13113" s="492"/>
      <c r="D13113" s="492"/>
      <c r="E13113" s="492"/>
      <c r="F13113" s="492"/>
      <c r="G13113" s="492"/>
      <c r="H13113" s="199"/>
      <c r="I13113" s="199"/>
    </row>
    <row r="13114" spans="2:9" x14ac:dyDescent="0.3">
      <c r="B13114" s="285"/>
      <c r="C13114" s="492"/>
      <c r="D13114" s="492"/>
      <c r="E13114" s="492"/>
      <c r="F13114" s="492"/>
      <c r="G13114" s="492"/>
      <c r="H13114" s="199"/>
      <c r="I13114" s="199"/>
    </row>
    <row r="13115" spans="2:9" x14ac:dyDescent="0.3">
      <c r="B13115" s="285"/>
      <c r="C13115" s="492"/>
      <c r="D13115" s="492"/>
      <c r="E13115" s="492"/>
      <c r="F13115" s="492"/>
      <c r="G13115" s="492"/>
      <c r="H13115" s="199"/>
      <c r="I13115" s="199"/>
    </row>
    <row r="13116" spans="2:9" x14ac:dyDescent="0.3">
      <c r="B13116" s="285"/>
      <c r="C13116" s="492"/>
      <c r="D13116" s="492"/>
      <c r="E13116" s="492"/>
      <c r="F13116" s="492"/>
      <c r="G13116" s="492"/>
      <c r="H13116" s="199"/>
      <c r="I13116" s="199"/>
    </row>
    <row r="13117" spans="2:9" x14ac:dyDescent="0.3">
      <c r="B13117" s="285"/>
      <c r="C13117" s="492"/>
      <c r="D13117" s="492"/>
      <c r="E13117" s="492"/>
      <c r="F13117" s="492"/>
      <c r="G13117" s="492"/>
      <c r="H13117" s="199"/>
      <c r="I13117" s="199"/>
    </row>
    <row r="13118" spans="2:9" x14ac:dyDescent="0.3">
      <c r="B13118" s="285"/>
      <c r="C13118" s="492"/>
      <c r="D13118" s="492"/>
      <c r="E13118" s="492"/>
      <c r="F13118" s="492"/>
      <c r="G13118" s="492"/>
      <c r="H13118" s="199"/>
      <c r="I13118" s="199"/>
    </row>
    <row r="13119" spans="2:9" x14ac:dyDescent="0.3">
      <c r="B13119" s="285"/>
      <c r="C13119" s="492"/>
      <c r="D13119" s="492"/>
      <c r="E13119" s="492"/>
      <c r="F13119" s="492"/>
      <c r="G13119" s="492"/>
      <c r="H13119" s="199"/>
      <c r="I13119" s="199"/>
    </row>
    <row r="13120" spans="2:9" x14ac:dyDescent="0.3">
      <c r="B13120" s="285"/>
      <c r="C13120" s="492"/>
      <c r="D13120" s="492"/>
      <c r="E13120" s="492"/>
      <c r="F13120" s="492"/>
      <c r="G13120" s="492"/>
      <c r="H13120" s="199"/>
      <c r="I13120" s="199"/>
    </row>
    <row r="13121" spans="2:9" x14ac:dyDescent="0.3">
      <c r="B13121" s="285"/>
      <c r="C13121" s="492"/>
      <c r="D13121" s="492"/>
      <c r="E13121" s="492"/>
      <c r="F13121" s="492"/>
      <c r="G13121" s="492"/>
      <c r="H13121" s="199"/>
      <c r="I13121" s="199"/>
    </row>
    <row r="13122" spans="2:9" x14ac:dyDescent="0.3">
      <c r="B13122" s="285"/>
      <c r="C13122" s="492"/>
      <c r="D13122" s="492"/>
      <c r="E13122" s="492"/>
      <c r="F13122" s="492"/>
      <c r="G13122" s="492"/>
      <c r="H13122" s="199"/>
      <c r="I13122" s="199"/>
    </row>
    <row r="13123" spans="2:9" x14ac:dyDescent="0.3">
      <c r="B13123" s="285"/>
      <c r="C13123" s="492"/>
      <c r="D13123" s="492"/>
      <c r="E13123" s="492"/>
      <c r="F13123" s="492"/>
      <c r="G13123" s="492"/>
      <c r="H13123" s="199"/>
      <c r="I13123" s="199"/>
    </row>
    <row r="13124" spans="2:9" x14ac:dyDescent="0.3">
      <c r="B13124" s="285"/>
      <c r="C13124" s="492"/>
      <c r="D13124" s="492"/>
      <c r="E13124" s="492"/>
      <c r="F13124" s="492"/>
      <c r="G13124" s="492"/>
      <c r="H13124" s="199"/>
      <c r="I13124" s="199"/>
    </row>
    <row r="13125" spans="2:9" x14ac:dyDescent="0.3">
      <c r="B13125" s="285"/>
      <c r="C13125" s="492"/>
      <c r="D13125" s="492"/>
      <c r="E13125" s="492"/>
      <c r="F13125" s="492"/>
      <c r="G13125" s="492"/>
      <c r="H13125" s="199"/>
      <c r="I13125" s="199"/>
    </row>
    <row r="13126" spans="2:9" x14ac:dyDescent="0.3">
      <c r="B13126" s="285"/>
      <c r="C13126" s="492"/>
      <c r="D13126" s="492"/>
      <c r="E13126" s="492"/>
      <c r="F13126" s="492"/>
      <c r="G13126" s="492"/>
      <c r="H13126" s="199"/>
      <c r="I13126" s="199"/>
    </row>
    <row r="13127" spans="2:9" x14ac:dyDescent="0.3">
      <c r="B13127" s="285"/>
      <c r="C13127" s="492"/>
      <c r="D13127" s="492"/>
      <c r="E13127" s="492"/>
      <c r="F13127" s="492"/>
      <c r="G13127" s="492"/>
      <c r="H13127" s="199"/>
      <c r="I13127" s="199"/>
    </row>
    <row r="13128" spans="2:9" x14ac:dyDescent="0.3">
      <c r="B13128" s="285"/>
      <c r="C13128" s="492"/>
      <c r="D13128" s="492"/>
      <c r="E13128" s="492"/>
      <c r="F13128" s="492"/>
      <c r="G13128" s="492"/>
      <c r="H13128" s="199"/>
      <c r="I13128" s="199"/>
    </row>
    <row r="13129" spans="2:9" x14ac:dyDescent="0.3">
      <c r="B13129" s="285"/>
      <c r="C13129" s="492"/>
      <c r="D13129" s="492"/>
      <c r="E13129" s="492"/>
      <c r="F13129" s="492"/>
      <c r="G13129" s="492"/>
      <c r="H13129" s="199"/>
      <c r="I13129" s="199"/>
    </row>
    <row r="13130" spans="2:9" x14ac:dyDescent="0.3">
      <c r="B13130" s="285"/>
      <c r="C13130" s="492"/>
      <c r="D13130" s="492"/>
      <c r="E13130" s="492"/>
      <c r="F13130" s="492"/>
      <c r="G13130" s="492"/>
      <c r="H13130" s="199"/>
      <c r="I13130" s="199"/>
    </row>
    <row r="13131" spans="2:9" x14ac:dyDescent="0.3">
      <c r="B13131" s="285"/>
      <c r="C13131" s="492"/>
      <c r="D13131" s="492"/>
      <c r="E13131" s="492"/>
      <c r="F13131" s="492"/>
      <c r="G13131" s="492"/>
      <c r="H13131" s="199"/>
      <c r="I13131" s="199"/>
    </row>
    <row r="13132" spans="2:9" x14ac:dyDescent="0.3">
      <c r="B13132" s="285"/>
      <c r="C13132" s="492"/>
      <c r="D13132" s="492"/>
      <c r="E13132" s="492"/>
      <c r="F13132" s="492"/>
      <c r="G13132" s="492"/>
      <c r="H13132" s="199"/>
      <c r="I13132" s="199"/>
    </row>
    <row r="13133" spans="2:9" x14ac:dyDescent="0.3">
      <c r="B13133" s="285"/>
      <c r="C13133" s="492"/>
      <c r="D13133" s="492"/>
      <c r="E13133" s="492"/>
      <c r="F13133" s="492"/>
      <c r="G13133" s="492"/>
      <c r="H13133" s="199"/>
      <c r="I13133" s="199"/>
    </row>
    <row r="13134" spans="2:9" x14ac:dyDescent="0.3">
      <c r="B13134" s="285"/>
      <c r="C13134" s="492"/>
      <c r="D13134" s="492"/>
      <c r="E13134" s="492"/>
      <c r="F13134" s="492"/>
      <c r="G13134" s="492"/>
      <c r="H13134" s="199"/>
      <c r="I13134" s="199"/>
    </row>
    <row r="13135" spans="2:9" x14ac:dyDescent="0.3">
      <c r="B13135" s="285"/>
      <c r="C13135" s="492"/>
      <c r="D13135" s="492"/>
      <c r="E13135" s="492"/>
      <c r="F13135" s="492"/>
      <c r="G13135" s="492"/>
      <c r="H13135" s="199"/>
      <c r="I13135" s="199"/>
    </row>
    <row r="13136" spans="2:9" x14ac:dyDescent="0.3">
      <c r="B13136" s="285"/>
      <c r="C13136" s="492"/>
      <c r="D13136" s="492"/>
      <c r="E13136" s="492"/>
      <c r="F13136" s="492"/>
      <c r="G13136" s="492"/>
      <c r="H13136" s="199"/>
      <c r="I13136" s="199"/>
    </row>
    <row r="13137" spans="2:9" x14ac:dyDescent="0.3">
      <c r="B13137" s="285"/>
      <c r="C13137" s="492"/>
      <c r="D13137" s="492"/>
      <c r="E13137" s="492"/>
      <c r="F13137" s="492"/>
      <c r="G13137" s="492"/>
      <c r="H13137" s="199"/>
      <c r="I13137" s="199"/>
    </row>
    <row r="13138" spans="2:9" x14ac:dyDescent="0.3">
      <c r="B13138" s="285"/>
      <c r="C13138" s="492"/>
      <c r="D13138" s="492"/>
      <c r="E13138" s="492"/>
      <c r="F13138" s="492"/>
      <c r="G13138" s="492"/>
      <c r="H13138" s="199"/>
      <c r="I13138" s="199"/>
    </row>
    <row r="13139" spans="2:9" x14ac:dyDescent="0.3">
      <c r="B13139" s="285"/>
      <c r="C13139" s="492"/>
      <c r="D13139" s="492"/>
      <c r="E13139" s="492"/>
      <c r="F13139" s="492"/>
      <c r="G13139" s="492"/>
      <c r="H13139" s="199"/>
      <c r="I13139" s="199"/>
    </row>
    <row r="13140" spans="2:9" x14ac:dyDescent="0.3">
      <c r="B13140" s="285"/>
      <c r="C13140" s="492"/>
      <c r="D13140" s="492"/>
      <c r="E13140" s="492"/>
      <c r="F13140" s="492"/>
      <c r="G13140" s="492"/>
      <c r="H13140" s="199"/>
      <c r="I13140" s="199"/>
    </row>
    <row r="13141" spans="2:9" x14ac:dyDescent="0.3">
      <c r="B13141" s="285"/>
      <c r="C13141" s="492"/>
      <c r="D13141" s="492"/>
      <c r="E13141" s="492"/>
      <c r="F13141" s="492"/>
      <c r="G13141" s="492"/>
      <c r="H13141" s="199"/>
      <c r="I13141" s="199"/>
    </row>
    <row r="13142" spans="2:9" x14ac:dyDescent="0.3">
      <c r="B13142" s="285"/>
      <c r="C13142" s="492"/>
      <c r="D13142" s="492"/>
      <c r="E13142" s="492"/>
      <c r="F13142" s="492"/>
      <c r="G13142" s="492"/>
      <c r="H13142" s="199"/>
      <c r="I13142" s="199"/>
    </row>
    <row r="13143" spans="2:9" x14ac:dyDescent="0.3">
      <c r="B13143" s="285"/>
      <c r="C13143" s="492"/>
      <c r="D13143" s="492"/>
      <c r="E13143" s="492"/>
      <c r="F13143" s="492"/>
      <c r="G13143" s="492"/>
      <c r="H13143" s="199"/>
      <c r="I13143" s="199"/>
    </row>
    <row r="13144" spans="2:9" x14ac:dyDescent="0.3">
      <c r="B13144" s="285"/>
      <c r="C13144" s="492"/>
      <c r="D13144" s="492"/>
      <c r="E13144" s="492"/>
      <c r="F13144" s="492"/>
      <c r="G13144" s="492"/>
      <c r="H13144" s="199"/>
      <c r="I13144" s="199"/>
    </row>
    <row r="13145" spans="2:9" x14ac:dyDescent="0.3">
      <c r="B13145" s="285"/>
      <c r="C13145" s="492"/>
      <c r="D13145" s="492"/>
      <c r="E13145" s="492"/>
      <c r="F13145" s="492"/>
      <c r="G13145" s="492"/>
      <c r="H13145" s="199"/>
      <c r="I13145" s="199"/>
    </row>
    <row r="13146" spans="2:9" x14ac:dyDescent="0.3">
      <c r="B13146" s="285"/>
      <c r="C13146" s="492"/>
      <c r="D13146" s="492"/>
      <c r="E13146" s="492"/>
      <c r="F13146" s="492"/>
      <c r="G13146" s="492"/>
      <c r="H13146" s="199"/>
      <c r="I13146" s="199"/>
    </row>
    <row r="13147" spans="2:9" x14ac:dyDescent="0.3">
      <c r="B13147" s="285"/>
      <c r="C13147" s="492"/>
      <c r="D13147" s="492"/>
      <c r="E13147" s="492"/>
      <c r="F13147" s="492"/>
      <c r="G13147" s="492"/>
      <c r="H13147" s="199"/>
      <c r="I13147" s="199"/>
    </row>
    <row r="13148" spans="2:9" x14ac:dyDescent="0.3">
      <c r="B13148" s="285"/>
      <c r="C13148" s="492"/>
      <c r="D13148" s="492"/>
      <c r="E13148" s="492"/>
      <c r="F13148" s="492"/>
      <c r="G13148" s="492"/>
      <c r="H13148" s="199"/>
      <c r="I13148" s="199"/>
    </row>
    <row r="13149" spans="2:9" x14ac:dyDescent="0.3">
      <c r="B13149" s="285"/>
      <c r="C13149" s="492"/>
      <c r="D13149" s="492"/>
      <c r="E13149" s="492"/>
      <c r="F13149" s="492"/>
      <c r="G13149" s="492"/>
      <c r="H13149" s="199"/>
      <c r="I13149" s="199"/>
    </row>
    <row r="13150" spans="2:9" x14ac:dyDescent="0.3">
      <c r="B13150" s="285"/>
      <c r="C13150" s="492"/>
      <c r="D13150" s="492"/>
      <c r="E13150" s="492"/>
      <c r="F13150" s="492"/>
      <c r="G13150" s="492"/>
      <c r="H13150" s="199"/>
      <c r="I13150" s="199"/>
    </row>
    <row r="13151" spans="2:9" x14ac:dyDescent="0.3">
      <c r="B13151" s="285"/>
      <c r="C13151" s="492"/>
      <c r="D13151" s="492"/>
      <c r="E13151" s="492"/>
      <c r="F13151" s="492"/>
      <c r="G13151" s="492"/>
      <c r="H13151" s="199"/>
      <c r="I13151" s="199"/>
    </row>
    <row r="13152" spans="2:9" x14ac:dyDescent="0.3">
      <c r="B13152" s="285"/>
      <c r="C13152" s="492"/>
      <c r="D13152" s="492"/>
      <c r="E13152" s="492"/>
      <c r="F13152" s="492"/>
      <c r="G13152" s="492"/>
      <c r="H13152" s="199"/>
      <c r="I13152" s="199"/>
    </row>
    <row r="13153" spans="2:9" x14ac:dyDescent="0.3">
      <c r="B13153" s="285"/>
      <c r="C13153" s="492"/>
      <c r="D13153" s="492"/>
      <c r="E13153" s="492"/>
      <c r="F13153" s="492"/>
      <c r="G13153" s="492"/>
      <c r="H13153" s="199"/>
      <c r="I13153" s="199"/>
    </row>
    <row r="13154" spans="2:9" x14ac:dyDescent="0.3">
      <c r="B13154" s="285"/>
      <c r="C13154" s="492"/>
      <c r="D13154" s="492"/>
      <c r="E13154" s="492"/>
      <c r="F13154" s="492"/>
      <c r="G13154" s="492"/>
      <c r="H13154" s="199"/>
      <c r="I13154" s="199"/>
    </row>
    <row r="13155" spans="2:9" x14ac:dyDescent="0.3">
      <c r="B13155" s="285"/>
      <c r="C13155" s="492"/>
      <c r="D13155" s="492"/>
      <c r="E13155" s="492"/>
      <c r="F13155" s="492"/>
      <c r="G13155" s="492"/>
      <c r="H13155" s="199"/>
      <c r="I13155" s="199"/>
    </row>
    <row r="13156" spans="2:9" x14ac:dyDescent="0.3">
      <c r="B13156" s="285"/>
      <c r="C13156" s="492"/>
      <c r="D13156" s="492"/>
      <c r="E13156" s="492"/>
      <c r="F13156" s="492"/>
      <c r="G13156" s="492"/>
      <c r="H13156" s="199"/>
      <c r="I13156" s="199"/>
    </row>
    <row r="13157" spans="2:9" x14ac:dyDescent="0.3">
      <c r="B13157" s="285"/>
      <c r="C13157" s="492"/>
      <c r="D13157" s="492"/>
      <c r="E13157" s="492"/>
      <c r="F13157" s="492"/>
      <c r="G13157" s="492"/>
      <c r="H13157" s="199"/>
      <c r="I13157" s="199"/>
    </row>
    <row r="13158" spans="2:9" x14ac:dyDescent="0.3">
      <c r="B13158" s="285"/>
      <c r="C13158" s="492"/>
      <c r="D13158" s="492"/>
      <c r="E13158" s="492"/>
      <c r="F13158" s="492"/>
      <c r="G13158" s="492"/>
      <c r="H13158" s="199"/>
      <c r="I13158" s="199"/>
    </row>
    <row r="13159" spans="2:9" x14ac:dyDescent="0.3">
      <c r="B13159" s="285"/>
      <c r="C13159" s="492"/>
      <c r="D13159" s="492"/>
      <c r="E13159" s="492"/>
      <c r="F13159" s="492"/>
      <c r="G13159" s="492"/>
      <c r="H13159" s="199"/>
      <c r="I13159" s="199"/>
    </row>
    <row r="13160" spans="2:9" x14ac:dyDescent="0.3">
      <c r="B13160" s="285"/>
      <c r="C13160" s="492"/>
      <c r="D13160" s="492"/>
      <c r="E13160" s="492"/>
      <c r="F13160" s="492"/>
      <c r="G13160" s="492"/>
      <c r="H13160" s="199"/>
      <c r="I13160" s="199"/>
    </row>
    <row r="13161" spans="2:9" x14ac:dyDescent="0.3">
      <c r="B13161" s="285"/>
      <c r="C13161" s="492"/>
      <c r="D13161" s="492"/>
      <c r="E13161" s="492"/>
      <c r="F13161" s="492"/>
      <c r="G13161" s="492"/>
      <c r="H13161" s="199"/>
      <c r="I13161" s="199"/>
    </row>
    <row r="13162" spans="2:9" x14ac:dyDescent="0.3">
      <c r="B13162" s="285"/>
      <c r="C13162" s="492"/>
      <c r="D13162" s="492"/>
      <c r="E13162" s="492"/>
      <c r="F13162" s="492"/>
      <c r="G13162" s="492"/>
      <c r="H13162" s="199"/>
      <c r="I13162" s="199"/>
    </row>
    <row r="13163" spans="2:9" x14ac:dyDescent="0.3">
      <c r="B13163" s="285"/>
      <c r="C13163" s="492"/>
      <c r="D13163" s="492"/>
      <c r="E13163" s="492"/>
      <c r="F13163" s="492"/>
      <c r="G13163" s="492"/>
      <c r="H13163" s="199"/>
      <c r="I13163" s="199"/>
    </row>
    <row r="13164" spans="2:9" x14ac:dyDescent="0.3">
      <c r="B13164" s="285"/>
      <c r="C13164" s="492"/>
      <c r="D13164" s="492"/>
      <c r="E13164" s="492"/>
      <c r="F13164" s="492"/>
      <c r="G13164" s="492"/>
      <c r="H13164" s="199"/>
      <c r="I13164" s="199"/>
    </row>
    <row r="13165" spans="2:9" x14ac:dyDescent="0.3">
      <c r="B13165" s="285"/>
      <c r="C13165" s="492"/>
      <c r="D13165" s="492"/>
      <c r="E13165" s="492"/>
      <c r="F13165" s="492"/>
      <c r="G13165" s="492"/>
      <c r="H13165" s="199"/>
      <c r="I13165" s="199"/>
    </row>
    <row r="13166" spans="2:9" x14ac:dyDescent="0.3">
      <c r="B13166" s="285"/>
      <c r="C13166" s="492"/>
      <c r="D13166" s="492"/>
      <c r="E13166" s="492"/>
      <c r="F13166" s="492"/>
      <c r="G13166" s="492"/>
      <c r="H13166" s="199"/>
      <c r="I13166" s="199"/>
    </row>
    <row r="13167" spans="2:9" x14ac:dyDescent="0.3">
      <c r="B13167" s="285"/>
      <c r="C13167" s="492"/>
      <c r="D13167" s="492"/>
      <c r="E13167" s="492"/>
      <c r="F13167" s="492"/>
      <c r="G13167" s="492"/>
      <c r="H13167" s="199"/>
      <c r="I13167" s="199"/>
    </row>
    <row r="13168" spans="2:9" x14ac:dyDescent="0.3">
      <c r="B13168" s="285"/>
      <c r="C13168" s="492"/>
      <c r="D13168" s="492"/>
      <c r="E13168" s="492"/>
      <c r="F13168" s="492"/>
      <c r="G13168" s="492"/>
      <c r="H13168" s="199"/>
      <c r="I13168" s="199"/>
    </row>
    <row r="13169" spans="2:9" x14ac:dyDescent="0.3">
      <c r="B13169" s="285"/>
      <c r="C13169" s="492"/>
      <c r="D13169" s="492"/>
      <c r="E13169" s="492"/>
      <c r="F13169" s="492"/>
      <c r="G13169" s="492"/>
      <c r="H13169" s="199"/>
      <c r="I13169" s="199"/>
    </row>
    <row r="13170" spans="2:9" x14ac:dyDescent="0.3">
      <c r="B13170" s="285"/>
      <c r="C13170" s="492"/>
      <c r="D13170" s="492"/>
      <c r="E13170" s="492"/>
      <c r="F13170" s="492"/>
      <c r="G13170" s="492"/>
      <c r="H13170" s="199"/>
      <c r="I13170" s="199"/>
    </row>
    <row r="13171" spans="2:9" x14ac:dyDescent="0.3">
      <c r="B13171" s="285"/>
      <c r="C13171" s="492"/>
      <c r="D13171" s="492"/>
      <c r="E13171" s="492"/>
      <c r="F13171" s="492"/>
      <c r="G13171" s="492"/>
      <c r="H13171" s="199"/>
      <c r="I13171" s="199"/>
    </row>
    <row r="13172" spans="2:9" x14ac:dyDescent="0.3">
      <c r="B13172" s="285"/>
      <c r="C13172" s="492"/>
      <c r="D13172" s="492"/>
      <c r="E13172" s="492"/>
      <c r="F13172" s="492"/>
      <c r="G13172" s="492"/>
      <c r="H13172" s="199"/>
      <c r="I13172" s="199"/>
    </row>
    <row r="13173" spans="2:9" x14ac:dyDescent="0.3">
      <c r="B13173" s="285"/>
      <c r="C13173" s="492"/>
      <c r="D13173" s="492"/>
      <c r="E13173" s="492"/>
      <c r="F13173" s="492"/>
      <c r="G13173" s="492"/>
      <c r="H13173" s="199"/>
      <c r="I13173" s="199"/>
    </row>
    <row r="13174" spans="2:9" x14ac:dyDescent="0.3">
      <c r="B13174" s="285"/>
      <c r="C13174" s="492"/>
      <c r="D13174" s="492"/>
      <c r="E13174" s="492"/>
      <c r="F13174" s="492"/>
      <c r="G13174" s="492"/>
      <c r="H13174" s="199"/>
      <c r="I13174" s="199"/>
    </row>
    <row r="13175" spans="2:9" x14ac:dyDescent="0.3">
      <c r="B13175" s="285"/>
      <c r="C13175" s="492"/>
      <c r="D13175" s="492"/>
      <c r="E13175" s="492"/>
      <c r="F13175" s="492"/>
      <c r="G13175" s="492"/>
      <c r="H13175" s="199"/>
      <c r="I13175" s="199"/>
    </row>
    <row r="13176" spans="2:9" x14ac:dyDescent="0.3">
      <c r="B13176" s="285"/>
      <c r="C13176" s="492"/>
      <c r="D13176" s="492"/>
      <c r="E13176" s="492"/>
      <c r="F13176" s="492"/>
      <c r="G13176" s="492"/>
      <c r="H13176" s="199"/>
      <c r="I13176" s="199"/>
    </row>
    <row r="13177" spans="2:9" x14ac:dyDescent="0.3">
      <c r="B13177" s="285"/>
      <c r="C13177" s="492"/>
      <c r="D13177" s="492"/>
      <c r="E13177" s="492"/>
      <c r="F13177" s="492"/>
      <c r="G13177" s="492"/>
      <c r="H13177" s="199"/>
      <c r="I13177" s="199"/>
    </row>
    <row r="13178" spans="2:9" x14ac:dyDescent="0.3">
      <c r="B13178" s="285"/>
      <c r="C13178" s="492"/>
      <c r="D13178" s="492"/>
      <c r="E13178" s="492"/>
      <c r="F13178" s="492"/>
      <c r="G13178" s="492"/>
      <c r="H13178" s="199"/>
      <c r="I13178" s="199"/>
    </row>
    <row r="13179" spans="2:9" x14ac:dyDescent="0.3">
      <c r="B13179" s="285"/>
      <c r="C13179" s="492"/>
      <c r="D13179" s="492"/>
      <c r="E13179" s="492"/>
      <c r="F13179" s="492"/>
      <c r="G13179" s="492"/>
      <c r="H13179" s="199"/>
      <c r="I13179" s="199"/>
    </row>
    <row r="13180" spans="2:9" x14ac:dyDescent="0.3">
      <c r="B13180" s="285"/>
      <c r="C13180" s="492"/>
      <c r="D13180" s="492"/>
      <c r="E13180" s="492"/>
      <c r="F13180" s="492"/>
      <c r="G13180" s="492"/>
      <c r="H13180" s="199"/>
      <c r="I13180" s="199"/>
    </row>
    <row r="13181" spans="2:9" x14ac:dyDescent="0.3">
      <c r="B13181" s="285"/>
      <c r="C13181" s="492"/>
      <c r="D13181" s="492"/>
      <c r="E13181" s="492"/>
      <c r="F13181" s="492"/>
      <c r="G13181" s="492"/>
      <c r="H13181" s="199"/>
      <c r="I13181" s="199"/>
    </row>
    <row r="13182" spans="2:9" x14ac:dyDescent="0.3">
      <c r="B13182" s="285"/>
      <c r="C13182" s="492"/>
      <c r="D13182" s="492"/>
      <c r="E13182" s="492"/>
      <c r="F13182" s="492"/>
      <c r="G13182" s="492"/>
      <c r="H13182" s="199"/>
      <c r="I13182" s="199"/>
    </row>
    <row r="13183" spans="2:9" x14ac:dyDescent="0.3">
      <c r="B13183" s="285"/>
      <c r="C13183" s="492"/>
      <c r="D13183" s="492"/>
      <c r="E13183" s="492"/>
      <c r="F13183" s="492"/>
      <c r="G13183" s="492"/>
      <c r="H13183" s="199"/>
      <c r="I13183" s="199"/>
    </row>
    <row r="13184" spans="2:9" x14ac:dyDescent="0.3">
      <c r="B13184" s="285"/>
      <c r="C13184" s="492"/>
      <c r="D13184" s="492"/>
      <c r="E13184" s="492"/>
      <c r="F13184" s="492"/>
      <c r="G13184" s="492"/>
      <c r="H13184" s="199"/>
      <c r="I13184" s="199"/>
    </row>
    <row r="13185" spans="2:9" x14ac:dyDescent="0.3">
      <c r="B13185" s="285"/>
      <c r="C13185" s="492"/>
      <c r="D13185" s="492"/>
      <c r="E13185" s="492"/>
      <c r="F13185" s="492"/>
      <c r="G13185" s="492"/>
      <c r="H13185" s="199"/>
      <c r="I13185" s="199"/>
    </row>
    <row r="13186" spans="2:9" x14ac:dyDescent="0.3">
      <c r="B13186" s="285"/>
      <c r="C13186" s="492"/>
      <c r="D13186" s="492"/>
      <c r="E13186" s="492"/>
      <c r="F13186" s="492"/>
      <c r="G13186" s="492"/>
      <c r="H13186" s="199"/>
      <c r="I13186" s="199"/>
    </row>
    <row r="13187" spans="2:9" x14ac:dyDescent="0.3">
      <c r="B13187" s="285"/>
      <c r="C13187" s="492"/>
      <c r="D13187" s="492"/>
      <c r="E13187" s="492"/>
      <c r="F13187" s="492"/>
      <c r="G13187" s="492"/>
      <c r="H13187" s="199"/>
      <c r="I13187" s="199"/>
    </row>
    <row r="13188" spans="2:9" x14ac:dyDescent="0.3">
      <c r="B13188" s="285"/>
      <c r="C13188" s="492"/>
      <c r="D13188" s="492"/>
      <c r="E13188" s="492"/>
      <c r="F13188" s="492"/>
      <c r="G13188" s="492"/>
      <c r="H13188" s="199"/>
      <c r="I13188" s="199"/>
    </row>
    <row r="13189" spans="2:9" x14ac:dyDescent="0.3">
      <c r="B13189" s="285"/>
      <c r="C13189" s="492"/>
      <c r="D13189" s="492"/>
      <c r="E13189" s="492"/>
      <c r="F13189" s="492"/>
      <c r="G13189" s="492"/>
      <c r="H13189" s="199"/>
      <c r="I13189" s="199"/>
    </row>
    <row r="13190" spans="2:9" x14ac:dyDescent="0.3">
      <c r="B13190" s="285"/>
      <c r="C13190" s="492"/>
      <c r="D13190" s="492"/>
      <c r="E13190" s="492"/>
      <c r="F13190" s="492"/>
      <c r="G13190" s="492"/>
      <c r="H13190" s="199"/>
      <c r="I13190" s="199"/>
    </row>
    <row r="13191" spans="2:9" x14ac:dyDescent="0.3">
      <c r="B13191" s="285"/>
      <c r="C13191" s="492"/>
      <c r="D13191" s="492"/>
      <c r="E13191" s="492"/>
      <c r="F13191" s="492"/>
      <c r="G13191" s="492"/>
      <c r="H13191" s="199"/>
      <c r="I13191" s="199"/>
    </row>
    <row r="13192" spans="2:9" x14ac:dyDescent="0.3">
      <c r="B13192" s="285"/>
      <c r="C13192" s="492"/>
      <c r="D13192" s="492"/>
      <c r="E13192" s="492"/>
      <c r="F13192" s="492"/>
      <c r="G13192" s="492"/>
      <c r="H13192" s="199"/>
      <c r="I13192" s="199"/>
    </row>
    <row r="13193" spans="2:9" x14ac:dyDescent="0.3">
      <c r="B13193" s="285"/>
      <c r="C13193" s="492"/>
      <c r="D13193" s="492"/>
      <c r="E13193" s="492"/>
      <c r="F13193" s="492"/>
      <c r="G13193" s="492"/>
      <c r="H13193" s="199"/>
      <c r="I13193" s="199"/>
    </row>
    <row r="13194" spans="2:9" x14ac:dyDescent="0.3">
      <c r="B13194" s="285"/>
      <c r="C13194" s="492"/>
      <c r="D13194" s="492"/>
      <c r="E13194" s="492"/>
      <c r="F13194" s="492"/>
      <c r="G13194" s="492"/>
      <c r="H13194" s="199"/>
      <c r="I13194" s="199"/>
    </row>
    <row r="13195" spans="2:9" x14ac:dyDescent="0.3">
      <c r="B13195" s="285"/>
      <c r="C13195" s="492"/>
      <c r="D13195" s="492"/>
      <c r="E13195" s="492"/>
      <c r="F13195" s="492"/>
      <c r="G13195" s="492"/>
      <c r="H13195" s="199"/>
      <c r="I13195" s="199"/>
    </row>
    <row r="13196" spans="2:9" x14ac:dyDescent="0.3">
      <c r="B13196" s="285"/>
      <c r="C13196" s="492"/>
      <c r="D13196" s="492"/>
      <c r="E13196" s="492"/>
      <c r="F13196" s="492"/>
      <c r="G13196" s="492"/>
      <c r="H13196" s="199"/>
      <c r="I13196" s="199"/>
    </row>
    <row r="13197" spans="2:9" x14ac:dyDescent="0.3">
      <c r="B13197" s="285"/>
      <c r="C13197" s="492"/>
      <c r="D13197" s="492"/>
      <c r="E13197" s="492"/>
      <c r="F13197" s="492"/>
      <c r="G13197" s="492"/>
      <c r="H13197" s="199"/>
      <c r="I13197" s="199"/>
    </row>
    <row r="13198" spans="2:9" x14ac:dyDescent="0.3">
      <c r="B13198" s="285"/>
      <c r="C13198" s="492"/>
      <c r="D13198" s="492"/>
      <c r="E13198" s="492"/>
      <c r="F13198" s="492"/>
      <c r="G13198" s="492"/>
      <c r="H13198" s="199"/>
      <c r="I13198" s="199"/>
    </row>
    <row r="13199" spans="2:9" x14ac:dyDescent="0.3">
      <c r="B13199" s="285"/>
      <c r="C13199" s="492"/>
      <c r="D13199" s="492"/>
      <c r="E13199" s="492"/>
      <c r="F13199" s="492"/>
      <c r="G13199" s="492"/>
      <c r="H13199" s="199"/>
      <c r="I13199" s="199"/>
    </row>
    <row r="13200" spans="2:9" x14ac:dyDescent="0.3">
      <c r="B13200" s="285"/>
      <c r="C13200" s="492"/>
      <c r="D13200" s="492"/>
      <c r="E13200" s="492"/>
      <c r="F13200" s="492"/>
      <c r="G13200" s="492"/>
      <c r="H13200" s="199"/>
      <c r="I13200" s="199"/>
    </row>
    <row r="13201" spans="2:9" x14ac:dyDescent="0.3">
      <c r="B13201" s="285"/>
      <c r="C13201" s="492"/>
      <c r="D13201" s="492"/>
      <c r="E13201" s="492"/>
      <c r="F13201" s="492"/>
      <c r="G13201" s="492"/>
      <c r="H13201" s="199"/>
      <c r="I13201" s="199"/>
    </row>
    <row r="13202" spans="2:9" x14ac:dyDescent="0.3">
      <c r="B13202" s="285"/>
      <c r="C13202" s="492"/>
      <c r="D13202" s="492"/>
      <c r="E13202" s="492"/>
      <c r="F13202" s="492"/>
      <c r="G13202" s="492"/>
      <c r="H13202" s="199"/>
      <c r="I13202" s="199"/>
    </row>
    <row r="13203" spans="2:9" x14ac:dyDescent="0.3">
      <c r="B13203" s="285"/>
      <c r="C13203" s="492"/>
      <c r="D13203" s="492"/>
      <c r="E13203" s="492"/>
      <c r="F13203" s="492"/>
      <c r="G13203" s="492"/>
      <c r="H13203" s="199"/>
      <c r="I13203" s="199"/>
    </row>
    <row r="13204" spans="2:9" x14ac:dyDescent="0.3">
      <c r="B13204" s="285"/>
      <c r="C13204" s="492"/>
      <c r="D13204" s="492"/>
      <c r="E13204" s="492"/>
      <c r="F13204" s="492"/>
      <c r="G13204" s="492"/>
      <c r="H13204" s="199"/>
      <c r="I13204" s="199"/>
    </row>
    <row r="13205" spans="2:9" x14ac:dyDescent="0.3">
      <c r="B13205" s="285"/>
      <c r="C13205" s="492"/>
      <c r="D13205" s="492"/>
      <c r="E13205" s="492"/>
      <c r="F13205" s="492"/>
      <c r="G13205" s="492"/>
      <c r="H13205" s="199"/>
      <c r="I13205" s="199"/>
    </row>
    <row r="13206" spans="2:9" x14ac:dyDescent="0.3">
      <c r="B13206" s="285"/>
      <c r="C13206" s="492"/>
      <c r="D13206" s="492"/>
      <c r="E13206" s="492"/>
      <c r="F13206" s="492"/>
      <c r="G13206" s="492"/>
      <c r="H13206" s="199"/>
      <c r="I13206" s="199"/>
    </row>
    <row r="13207" spans="2:9" x14ac:dyDescent="0.3">
      <c r="B13207" s="285"/>
      <c r="C13207" s="492"/>
      <c r="D13207" s="492"/>
      <c r="E13207" s="492"/>
      <c r="F13207" s="492"/>
      <c r="G13207" s="492"/>
      <c r="H13207" s="199"/>
      <c r="I13207" s="199"/>
    </row>
    <row r="13208" spans="2:9" x14ac:dyDescent="0.3">
      <c r="B13208" s="285"/>
      <c r="C13208" s="492"/>
      <c r="D13208" s="492"/>
      <c r="E13208" s="492"/>
      <c r="F13208" s="492"/>
      <c r="G13208" s="492"/>
      <c r="H13208" s="199"/>
      <c r="I13208" s="199"/>
    </row>
    <row r="13209" spans="2:9" x14ac:dyDescent="0.3">
      <c r="B13209" s="285"/>
      <c r="C13209" s="492"/>
      <c r="D13209" s="492"/>
      <c r="E13209" s="492"/>
      <c r="F13209" s="492"/>
      <c r="G13209" s="492"/>
      <c r="H13209" s="199"/>
      <c r="I13209" s="199"/>
    </row>
    <row r="13210" spans="2:9" x14ac:dyDescent="0.3">
      <c r="B13210" s="285"/>
      <c r="C13210" s="492"/>
      <c r="D13210" s="492"/>
      <c r="E13210" s="492"/>
      <c r="F13210" s="492"/>
      <c r="G13210" s="492"/>
      <c r="H13210" s="199"/>
      <c r="I13210" s="199"/>
    </row>
    <row r="13211" spans="2:9" x14ac:dyDescent="0.3">
      <c r="B13211" s="285"/>
      <c r="C13211" s="492"/>
      <c r="D13211" s="492"/>
      <c r="E13211" s="492"/>
      <c r="F13211" s="492"/>
      <c r="G13211" s="492"/>
      <c r="H13211" s="199"/>
      <c r="I13211" s="199"/>
    </row>
    <row r="13212" spans="2:9" x14ac:dyDescent="0.3">
      <c r="B13212" s="285"/>
      <c r="C13212" s="492"/>
      <c r="D13212" s="492"/>
      <c r="E13212" s="492"/>
      <c r="F13212" s="492"/>
      <c r="G13212" s="492"/>
      <c r="H13212" s="199"/>
      <c r="I13212" s="199"/>
    </row>
    <row r="13213" spans="2:9" x14ac:dyDescent="0.3">
      <c r="B13213" s="285"/>
      <c r="C13213" s="492"/>
      <c r="D13213" s="492"/>
      <c r="E13213" s="492"/>
      <c r="F13213" s="492"/>
      <c r="G13213" s="492"/>
      <c r="H13213" s="199"/>
      <c r="I13213" s="199"/>
    </row>
    <row r="13214" spans="2:9" x14ac:dyDescent="0.3">
      <c r="B13214" s="285"/>
      <c r="C13214" s="492"/>
      <c r="D13214" s="492"/>
      <c r="E13214" s="492"/>
      <c r="F13214" s="492"/>
      <c r="G13214" s="492"/>
      <c r="H13214" s="199"/>
      <c r="I13214" s="199"/>
    </row>
    <row r="13215" spans="2:9" x14ac:dyDescent="0.3">
      <c r="B13215" s="285"/>
      <c r="C13215" s="492"/>
      <c r="D13215" s="492"/>
      <c r="E13215" s="492"/>
      <c r="F13215" s="492"/>
      <c r="G13215" s="492"/>
      <c r="H13215" s="199"/>
      <c r="I13215" s="199"/>
    </row>
    <row r="13216" spans="2:9" x14ac:dyDescent="0.3">
      <c r="B13216" s="285"/>
      <c r="C13216" s="492"/>
      <c r="D13216" s="492"/>
      <c r="E13216" s="492"/>
      <c r="F13216" s="492"/>
      <c r="G13216" s="492"/>
      <c r="H13216" s="199"/>
      <c r="I13216" s="199"/>
    </row>
    <row r="13217" spans="2:9" x14ac:dyDescent="0.3">
      <c r="B13217" s="285"/>
      <c r="C13217" s="492"/>
      <c r="D13217" s="492"/>
      <c r="E13217" s="492"/>
      <c r="F13217" s="492"/>
      <c r="G13217" s="492"/>
      <c r="H13217" s="199"/>
      <c r="I13217" s="199"/>
    </row>
    <row r="13218" spans="2:9" x14ac:dyDescent="0.3">
      <c r="B13218" s="285"/>
      <c r="C13218" s="492"/>
      <c r="D13218" s="492"/>
      <c r="E13218" s="492"/>
      <c r="F13218" s="492"/>
      <c r="G13218" s="492"/>
      <c r="H13218" s="199"/>
      <c r="I13218" s="199"/>
    </row>
    <row r="13219" spans="2:9" x14ac:dyDescent="0.3">
      <c r="B13219" s="285"/>
      <c r="C13219" s="492"/>
      <c r="D13219" s="492"/>
      <c r="E13219" s="492"/>
      <c r="F13219" s="492"/>
      <c r="G13219" s="492"/>
      <c r="H13219" s="199"/>
      <c r="I13219" s="199"/>
    </row>
    <row r="13220" spans="2:9" x14ac:dyDescent="0.3">
      <c r="B13220" s="285"/>
      <c r="C13220" s="492"/>
      <c r="D13220" s="492"/>
      <c r="E13220" s="492"/>
      <c r="F13220" s="492"/>
      <c r="G13220" s="492"/>
      <c r="H13220" s="199"/>
      <c r="I13220" s="199"/>
    </row>
    <row r="13221" spans="2:9" x14ac:dyDescent="0.3">
      <c r="B13221" s="285"/>
      <c r="C13221" s="492"/>
      <c r="D13221" s="492"/>
      <c r="E13221" s="492"/>
      <c r="F13221" s="492"/>
      <c r="G13221" s="492"/>
      <c r="H13221" s="199"/>
      <c r="I13221" s="199"/>
    </row>
    <row r="13222" spans="2:9" x14ac:dyDescent="0.3">
      <c r="B13222" s="285"/>
      <c r="C13222" s="492"/>
      <c r="D13222" s="492"/>
      <c r="E13222" s="492"/>
      <c r="F13222" s="492"/>
      <c r="G13222" s="492"/>
      <c r="H13222" s="199"/>
      <c r="I13222" s="199"/>
    </row>
    <row r="13223" spans="2:9" x14ac:dyDescent="0.3">
      <c r="B13223" s="285"/>
      <c r="C13223" s="492"/>
      <c r="D13223" s="492"/>
      <c r="E13223" s="492"/>
      <c r="F13223" s="492"/>
      <c r="G13223" s="492"/>
      <c r="H13223" s="199"/>
      <c r="I13223" s="199"/>
    </row>
    <row r="13224" spans="2:9" x14ac:dyDescent="0.3">
      <c r="B13224" s="285"/>
      <c r="C13224" s="492"/>
      <c r="D13224" s="492"/>
      <c r="E13224" s="492"/>
      <c r="F13224" s="492"/>
      <c r="G13224" s="492"/>
      <c r="H13224" s="199"/>
      <c r="I13224" s="199"/>
    </row>
    <row r="13225" spans="2:9" x14ac:dyDescent="0.3">
      <c r="B13225" s="285"/>
      <c r="C13225" s="492"/>
      <c r="D13225" s="492"/>
      <c r="E13225" s="492"/>
      <c r="F13225" s="492"/>
      <c r="G13225" s="492"/>
      <c r="H13225" s="199"/>
      <c r="I13225" s="199"/>
    </row>
    <row r="13226" spans="2:9" x14ac:dyDescent="0.3">
      <c r="B13226" s="285"/>
      <c r="C13226" s="492"/>
      <c r="D13226" s="492"/>
      <c r="E13226" s="492"/>
      <c r="F13226" s="492"/>
      <c r="G13226" s="492"/>
      <c r="H13226" s="199"/>
      <c r="I13226" s="199"/>
    </row>
    <row r="13227" spans="2:9" x14ac:dyDescent="0.3">
      <c r="B13227" s="285"/>
      <c r="C13227" s="492"/>
      <c r="D13227" s="492"/>
      <c r="E13227" s="492"/>
      <c r="F13227" s="492"/>
      <c r="G13227" s="492"/>
      <c r="H13227" s="199"/>
      <c r="I13227" s="199"/>
    </row>
    <row r="13228" spans="2:9" x14ac:dyDescent="0.3">
      <c r="B13228" s="285"/>
      <c r="C13228" s="492"/>
      <c r="D13228" s="492"/>
      <c r="E13228" s="492"/>
      <c r="F13228" s="492"/>
      <c r="G13228" s="492"/>
      <c r="H13228" s="199"/>
      <c r="I13228" s="199"/>
    </row>
    <row r="13229" spans="2:9" x14ac:dyDescent="0.3">
      <c r="B13229" s="285"/>
      <c r="C13229" s="492"/>
      <c r="D13229" s="492"/>
      <c r="E13229" s="492"/>
      <c r="F13229" s="492"/>
      <c r="G13229" s="492"/>
      <c r="H13229" s="199"/>
      <c r="I13229" s="199"/>
    </row>
    <row r="13230" spans="2:9" x14ac:dyDescent="0.3">
      <c r="B13230" s="285"/>
      <c r="C13230" s="492"/>
      <c r="D13230" s="492"/>
      <c r="E13230" s="492"/>
      <c r="F13230" s="492"/>
      <c r="G13230" s="492"/>
      <c r="H13230" s="199"/>
      <c r="I13230" s="199"/>
    </row>
    <row r="13231" spans="2:9" x14ac:dyDescent="0.3">
      <c r="B13231" s="285"/>
      <c r="C13231" s="492"/>
      <c r="D13231" s="492"/>
      <c r="E13231" s="492"/>
      <c r="F13231" s="492"/>
      <c r="G13231" s="492"/>
      <c r="H13231" s="199"/>
      <c r="I13231" s="199"/>
    </row>
    <row r="13232" spans="2:9" x14ac:dyDescent="0.3">
      <c r="B13232" s="285"/>
      <c r="C13232" s="492"/>
      <c r="D13232" s="492"/>
      <c r="E13232" s="492"/>
      <c r="F13232" s="492"/>
      <c r="G13232" s="492"/>
      <c r="H13232" s="199"/>
      <c r="I13232" s="199"/>
    </row>
    <row r="13233" spans="2:9" x14ac:dyDescent="0.3">
      <c r="B13233" s="285"/>
      <c r="C13233" s="492"/>
      <c r="D13233" s="492"/>
      <c r="E13233" s="492"/>
      <c r="F13233" s="492"/>
      <c r="G13233" s="492"/>
      <c r="H13233" s="199"/>
      <c r="I13233" s="199"/>
    </row>
    <row r="13234" spans="2:9" x14ac:dyDescent="0.3">
      <c r="B13234" s="285"/>
      <c r="C13234" s="492"/>
      <c r="D13234" s="492"/>
      <c r="E13234" s="492"/>
      <c r="F13234" s="492"/>
      <c r="G13234" s="492"/>
      <c r="H13234" s="199"/>
      <c r="I13234" s="199"/>
    </row>
    <row r="13235" spans="2:9" x14ac:dyDescent="0.3">
      <c r="B13235" s="285"/>
      <c r="C13235" s="492"/>
      <c r="D13235" s="492"/>
      <c r="E13235" s="492"/>
      <c r="F13235" s="492"/>
      <c r="G13235" s="492"/>
      <c r="H13235" s="199"/>
      <c r="I13235" s="199"/>
    </row>
    <row r="13236" spans="2:9" x14ac:dyDescent="0.3">
      <c r="B13236" s="285"/>
      <c r="C13236" s="492"/>
      <c r="D13236" s="492"/>
      <c r="E13236" s="492"/>
      <c r="F13236" s="492"/>
      <c r="G13236" s="492"/>
      <c r="H13236" s="199"/>
      <c r="I13236" s="199"/>
    </row>
    <row r="13237" spans="2:9" x14ac:dyDescent="0.3">
      <c r="B13237" s="285"/>
      <c r="C13237" s="492"/>
      <c r="D13237" s="492"/>
      <c r="E13237" s="492"/>
      <c r="F13237" s="492"/>
      <c r="G13237" s="492"/>
      <c r="H13237" s="199"/>
      <c r="I13237" s="199"/>
    </row>
    <row r="13238" spans="2:9" x14ac:dyDescent="0.3">
      <c r="B13238" s="285"/>
      <c r="C13238" s="492"/>
      <c r="D13238" s="492"/>
      <c r="E13238" s="492"/>
      <c r="F13238" s="492"/>
      <c r="G13238" s="492"/>
      <c r="H13238" s="199"/>
      <c r="I13238" s="199"/>
    </row>
    <row r="13239" spans="2:9" x14ac:dyDescent="0.3">
      <c r="B13239" s="285"/>
      <c r="C13239" s="492"/>
      <c r="D13239" s="492"/>
      <c r="E13239" s="492"/>
      <c r="F13239" s="492"/>
      <c r="G13239" s="492"/>
      <c r="H13239" s="199"/>
      <c r="I13239" s="199"/>
    </row>
    <row r="13240" spans="2:9" x14ac:dyDescent="0.3">
      <c r="B13240" s="285"/>
      <c r="C13240" s="492"/>
      <c r="D13240" s="492"/>
      <c r="E13240" s="492"/>
      <c r="F13240" s="492"/>
      <c r="G13240" s="492"/>
      <c r="H13240" s="199"/>
      <c r="I13240" s="199"/>
    </row>
    <row r="13241" spans="2:9" x14ac:dyDescent="0.3">
      <c r="B13241" s="285"/>
      <c r="C13241" s="492"/>
      <c r="D13241" s="492"/>
      <c r="E13241" s="492"/>
      <c r="F13241" s="492"/>
      <c r="G13241" s="492"/>
      <c r="H13241" s="199"/>
      <c r="I13241" s="199"/>
    </row>
    <row r="13242" spans="2:9" x14ac:dyDescent="0.3">
      <c r="B13242" s="285"/>
      <c r="C13242" s="492"/>
      <c r="D13242" s="492"/>
      <c r="E13242" s="492"/>
      <c r="F13242" s="492"/>
      <c r="G13242" s="492"/>
      <c r="H13242" s="199"/>
      <c r="I13242" s="199"/>
    </row>
    <row r="13243" spans="2:9" x14ac:dyDescent="0.3">
      <c r="B13243" s="285"/>
      <c r="C13243" s="492"/>
      <c r="D13243" s="492"/>
      <c r="E13243" s="492"/>
      <c r="F13243" s="492"/>
      <c r="G13243" s="492"/>
      <c r="H13243" s="199"/>
      <c r="I13243" s="199"/>
    </row>
    <row r="13244" spans="2:9" x14ac:dyDescent="0.3">
      <c r="B13244" s="285"/>
      <c r="C13244" s="492"/>
      <c r="D13244" s="492"/>
      <c r="E13244" s="492"/>
      <c r="F13244" s="492"/>
      <c r="G13244" s="492"/>
      <c r="H13244" s="199"/>
      <c r="I13244" s="199"/>
    </row>
    <row r="13245" spans="2:9" x14ac:dyDescent="0.3">
      <c r="B13245" s="285"/>
      <c r="C13245" s="492"/>
      <c r="D13245" s="492"/>
      <c r="E13245" s="492"/>
      <c r="F13245" s="492"/>
      <c r="G13245" s="492"/>
      <c r="H13245" s="199"/>
      <c r="I13245" s="199"/>
    </row>
    <row r="13246" spans="2:9" x14ac:dyDescent="0.3">
      <c r="B13246" s="285"/>
      <c r="C13246" s="492"/>
      <c r="D13246" s="492"/>
      <c r="E13246" s="492"/>
      <c r="F13246" s="492"/>
      <c r="G13246" s="492"/>
      <c r="H13246" s="199"/>
      <c r="I13246" s="199"/>
    </row>
    <row r="13247" spans="2:9" x14ac:dyDescent="0.3">
      <c r="B13247" s="285"/>
      <c r="C13247" s="492"/>
      <c r="D13247" s="492"/>
      <c r="E13247" s="492"/>
      <c r="F13247" s="492"/>
      <c r="G13247" s="492"/>
      <c r="H13247" s="199"/>
      <c r="I13247" s="199"/>
    </row>
    <row r="13248" spans="2:9" x14ac:dyDescent="0.3">
      <c r="B13248" s="285"/>
      <c r="C13248" s="492"/>
      <c r="D13248" s="492"/>
      <c r="E13248" s="492"/>
      <c r="F13248" s="492"/>
      <c r="G13248" s="492"/>
      <c r="H13248" s="199"/>
      <c r="I13248" s="199"/>
    </row>
    <row r="13249" spans="2:9" x14ac:dyDescent="0.3">
      <c r="B13249" s="285"/>
      <c r="C13249" s="492"/>
      <c r="D13249" s="492"/>
      <c r="E13249" s="492"/>
      <c r="F13249" s="492"/>
      <c r="G13249" s="492"/>
      <c r="H13249" s="199"/>
      <c r="I13249" s="199"/>
    </row>
    <row r="13250" spans="2:9" x14ac:dyDescent="0.3">
      <c r="B13250" s="285"/>
      <c r="C13250" s="492"/>
      <c r="D13250" s="492"/>
      <c r="E13250" s="492"/>
      <c r="F13250" s="492"/>
      <c r="G13250" s="492"/>
      <c r="H13250" s="199"/>
      <c r="I13250" s="199"/>
    </row>
    <row r="13251" spans="2:9" x14ac:dyDescent="0.3">
      <c r="B13251" s="285"/>
      <c r="C13251" s="492"/>
      <c r="D13251" s="492"/>
      <c r="E13251" s="492"/>
      <c r="F13251" s="492"/>
      <c r="G13251" s="492"/>
      <c r="H13251" s="199"/>
      <c r="I13251" s="199"/>
    </row>
    <row r="13252" spans="2:9" x14ac:dyDescent="0.3">
      <c r="B13252" s="285"/>
      <c r="C13252" s="492"/>
      <c r="D13252" s="492"/>
      <c r="E13252" s="492"/>
      <c r="F13252" s="492"/>
      <c r="G13252" s="492"/>
      <c r="H13252" s="199"/>
      <c r="I13252" s="199"/>
    </row>
    <row r="13253" spans="2:9" x14ac:dyDescent="0.3">
      <c r="B13253" s="285"/>
      <c r="C13253" s="492"/>
      <c r="D13253" s="492"/>
      <c r="E13253" s="492"/>
      <c r="F13253" s="492"/>
      <c r="G13253" s="492"/>
      <c r="H13253" s="199"/>
      <c r="I13253" s="199"/>
    </row>
    <row r="13254" spans="2:9" x14ac:dyDescent="0.3">
      <c r="B13254" s="285"/>
      <c r="C13254" s="492"/>
      <c r="D13254" s="492"/>
      <c r="E13254" s="492"/>
      <c r="F13254" s="492"/>
      <c r="G13254" s="492"/>
      <c r="H13254" s="199"/>
      <c r="I13254" s="199"/>
    </row>
    <row r="13255" spans="2:9" x14ac:dyDescent="0.3">
      <c r="B13255" s="285"/>
      <c r="C13255" s="492"/>
      <c r="D13255" s="492"/>
      <c r="E13255" s="492"/>
      <c r="F13255" s="492"/>
      <c r="G13255" s="492"/>
      <c r="H13255" s="199"/>
      <c r="I13255" s="199"/>
    </row>
    <row r="13256" spans="2:9" x14ac:dyDescent="0.3">
      <c r="B13256" s="285"/>
      <c r="C13256" s="492"/>
      <c r="D13256" s="492"/>
      <c r="E13256" s="492"/>
      <c r="F13256" s="492"/>
      <c r="G13256" s="492"/>
      <c r="H13256" s="199"/>
      <c r="I13256" s="199"/>
    </row>
    <row r="13257" spans="2:9" x14ac:dyDescent="0.3">
      <c r="B13257" s="285"/>
      <c r="C13257" s="492"/>
      <c r="D13257" s="492"/>
      <c r="E13257" s="492"/>
      <c r="F13257" s="492"/>
      <c r="G13257" s="492"/>
      <c r="H13257" s="199"/>
      <c r="I13257" s="199"/>
    </row>
    <row r="13258" spans="2:9" x14ac:dyDescent="0.3">
      <c r="B13258" s="285"/>
      <c r="C13258" s="492"/>
      <c r="D13258" s="492"/>
      <c r="E13258" s="492"/>
      <c r="F13258" s="492"/>
      <c r="G13258" s="492"/>
      <c r="H13258" s="199"/>
      <c r="I13258" s="199"/>
    </row>
    <row r="13259" spans="2:9" x14ac:dyDescent="0.3">
      <c r="B13259" s="285"/>
      <c r="C13259" s="492"/>
      <c r="D13259" s="492"/>
      <c r="E13259" s="492"/>
      <c r="F13259" s="492"/>
      <c r="G13259" s="492"/>
      <c r="H13259" s="199"/>
      <c r="I13259" s="199"/>
    </row>
    <row r="13260" spans="2:9" x14ac:dyDescent="0.3">
      <c r="B13260" s="285"/>
      <c r="C13260" s="492"/>
      <c r="D13260" s="492"/>
      <c r="E13260" s="492"/>
      <c r="F13260" s="492"/>
      <c r="G13260" s="492"/>
      <c r="H13260" s="199"/>
      <c r="I13260" s="199"/>
    </row>
    <row r="13261" spans="2:9" x14ac:dyDescent="0.3">
      <c r="B13261" s="285"/>
      <c r="C13261" s="492"/>
      <c r="D13261" s="492"/>
      <c r="E13261" s="492"/>
      <c r="F13261" s="492"/>
      <c r="G13261" s="492"/>
      <c r="H13261" s="199"/>
      <c r="I13261" s="199"/>
    </row>
    <row r="13262" spans="2:9" x14ac:dyDescent="0.3">
      <c r="B13262" s="285"/>
      <c r="C13262" s="492"/>
      <c r="D13262" s="492"/>
      <c r="E13262" s="492"/>
      <c r="F13262" s="492"/>
      <c r="G13262" s="492"/>
      <c r="H13262" s="199"/>
      <c r="I13262" s="199"/>
    </row>
    <row r="13263" spans="2:9" x14ac:dyDescent="0.3">
      <c r="B13263" s="285"/>
      <c r="C13263" s="492"/>
      <c r="D13263" s="492"/>
      <c r="E13263" s="492"/>
      <c r="F13263" s="492"/>
      <c r="G13263" s="492"/>
      <c r="H13263" s="199"/>
      <c r="I13263" s="199"/>
    </row>
    <row r="13264" spans="2:9" x14ac:dyDescent="0.3">
      <c r="B13264" s="285"/>
      <c r="C13264" s="492"/>
      <c r="D13264" s="492"/>
      <c r="E13264" s="492"/>
      <c r="F13264" s="492"/>
      <c r="G13264" s="492"/>
      <c r="H13264" s="199"/>
      <c r="I13264" s="199"/>
    </row>
    <row r="13265" spans="2:9" x14ac:dyDescent="0.3">
      <c r="B13265" s="285"/>
      <c r="C13265" s="492"/>
      <c r="D13265" s="492"/>
      <c r="E13265" s="492"/>
      <c r="F13265" s="492"/>
      <c r="G13265" s="492"/>
      <c r="H13265" s="199"/>
      <c r="I13265" s="199"/>
    </row>
    <row r="13266" spans="2:9" x14ac:dyDescent="0.3">
      <c r="B13266" s="285"/>
      <c r="C13266" s="492"/>
      <c r="D13266" s="492"/>
      <c r="E13266" s="492"/>
      <c r="F13266" s="492"/>
      <c r="G13266" s="492"/>
      <c r="H13266" s="199"/>
      <c r="I13266" s="199"/>
    </row>
    <row r="13267" spans="2:9" x14ac:dyDescent="0.3">
      <c r="B13267" s="285"/>
      <c r="C13267" s="492"/>
      <c r="D13267" s="492"/>
      <c r="E13267" s="492"/>
      <c r="F13267" s="492"/>
      <c r="G13267" s="492"/>
      <c r="H13267" s="199"/>
      <c r="I13267" s="199"/>
    </row>
    <row r="13268" spans="2:9" x14ac:dyDescent="0.3">
      <c r="B13268" s="285"/>
      <c r="C13268" s="492"/>
      <c r="D13268" s="492"/>
      <c r="E13268" s="492"/>
      <c r="F13268" s="492"/>
      <c r="G13268" s="492"/>
      <c r="H13268" s="199"/>
      <c r="I13268" s="199"/>
    </row>
    <row r="13269" spans="2:9" x14ac:dyDescent="0.3">
      <c r="B13269" s="285"/>
      <c r="C13269" s="492"/>
      <c r="D13269" s="492"/>
      <c r="E13269" s="492"/>
      <c r="F13269" s="492"/>
      <c r="G13269" s="492"/>
      <c r="H13269" s="199"/>
      <c r="I13269" s="199"/>
    </row>
    <row r="13270" spans="2:9" x14ac:dyDescent="0.3">
      <c r="B13270" s="285"/>
      <c r="C13270" s="492"/>
      <c r="D13270" s="492"/>
      <c r="E13270" s="492"/>
      <c r="F13270" s="492"/>
      <c r="G13270" s="492"/>
      <c r="H13270" s="199"/>
      <c r="I13270" s="199"/>
    </row>
    <row r="13271" spans="2:9" x14ac:dyDescent="0.3">
      <c r="B13271" s="285"/>
      <c r="C13271" s="492"/>
      <c r="D13271" s="492"/>
      <c r="E13271" s="492"/>
      <c r="F13271" s="492"/>
      <c r="G13271" s="492"/>
      <c r="H13271" s="199"/>
      <c r="I13271" s="199"/>
    </row>
    <row r="13272" spans="2:9" x14ac:dyDescent="0.3">
      <c r="B13272" s="285"/>
      <c r="C13272" s="492"/>
      <c r="D13272" s="492"/>
      <c r="E13272" s="492"/>
      <c r="F13272" s="492"/>
      <c r="G13272" s="492"/>
      <c r="H13272" s="199"/>
      <c r="I13272" s="199"/>
    </row>
    <row r="13273" spans="2:9" x14ac:dyDescent="0.3">
      <c r="B13273" s="285"/>
      <c r="C13273" s="492"/>
      <c r="D13273" s="492"/>
      <c r="E13273" s="492"/>
      <c r="F13273" s="492"/>
      <c r="G13273" s="492"/>
      <c r="H13273" s="199"/>
      <c r="I13273" s="199"/>
    </row>
    <row r="13274" spans="2:9" x14ac:dyDescent="0.3">
      <c r="B13274" s="285"/>
      <c r="C13274" s="492"/>
      <c r="D13274" s="492"/>
      <c r="E13274" s="492"/>
      <c r="F13274" s="492"/>
      <c r="G13274" s="492"/>
      <c r="H13274" s="199"/>
      <c r="I13274" s="199"/>
    </row>
    <row r="13275" spans="2:9" x14ac:dyDescent="0.3">
      <c r="B13275" s="285"/>
      <c r="C13275" s="492"/>
      <c r="D13275" s="492"/>
      <c r="E13275" s="492"/>
      <c r="F13275" s="492"/>
      <c r="G13275" s="492"/>
      <c r="H13275" s="199"/>
      <c r="I13275" s="199"/>
    </row>
    <row r="13276" spans="2:9" x14ac:dyDescent="0.3">
      <c r="B13276" s="285"/>
      <c r="C13276" s="492"/>
      <c r="D13276" s="492"/>
      <c r="E13276" s="492"/>
      <c r="F13276" s="492"/>
      <c r="G13276" s="492"/>
      <c r="H13276" s="199"/>
      <c r="I13276" s="199"/>
    </row>
    <row r="13277" spans="2:9" x14ac:dyDescent="0.3">
      <c r="B13277" s="285"/>
      <c r="C13277" s="492"/>
      <c r="D13277" s="492"/>
      <c r="E13277" s="492"/>
      <c r="F13277" s="492"/>
      <c r="G13277" s="492"/>
      <c r="H13277" s="199"/>
      <c r="I13277" s="199"/>
    </row>
    <row r="13278" spans="2:9" x14ac:dyDescent="0.3">
      <c r="B13278" s="285"/>
      <c r="C13278" s="492"/>
      <c r="D13278" s="492"/>
      <c r="E13278" s="492"/>
      <c r="F13278" s="492"/>
      <c r="G13278" s="492"/>
      <c r="H13278" s="199"/>
      <c r="I13278" s="199"/>
    </row>
    <row r="13279" spans="2:9" x14ac:dyDescent="0.3">
      <c r="B13279" s="285"/>
      <c r="C13279" s="492"/>
      <c r="D13279" s="492"/>
      <c r="E13279" s="492"/>
      <c r="F13279" s="492"/>
      <c r="G13279" s="492"/>
      <c r="H13279" s="199"/>
      <c r="I13279" s="199"/>
    </row>
    <row r="13280" spans="2:9" x14ac:dyDescent="0.3">
      <c r="B13280" s="285"/>
      <c r="C13280" s="492"/>
      <c r="D13280" s="492"/>
      <c r="E13280" s="492"/>
      <c r="F13280" s="492"/>
      <c r="G13280" s="492"/>
      <c r="H13280" s="199"/>
      <c r="I13280" s="199"/>
    </row>
    <row r="13281" spans="2:9" x14ac:dyDescent="0.3">
      <c r="B13281" s="285"/>
      <c r="C13281" s="492"/>
      <c r="D13281" s="492"/>
      <c r="E13281" s="492"/>
      <c r="F13281" s="492"/>
      <c r="G13281" s="492"/>
      <c r="H13281" s="199"/>
      <c r="I13281" s="199"/>
    </row>
    <row r="13282" spans="2:9" x14ac:dyDescent="0.3">
      <c r="B13282" s="285"/>
      <c r="C13282" s="492"/>
      <c r="D13282" s="492"/>
      <c r="E13282" s="492"/>
      <c r="F13282" s="492"/>
      <c r="G13282" s="492"/>
      <c r="H13282" s="199"/>
      <c r="I13282" s="199"/>
    </row>
    <row r="13283" spans="2:9" x14ac:dyDescent="0.3">
      <c r="B13283" s="285"/>
      <c r="C13283" s="492"/>
      <c r="D13283" s="492"/>
      <c r="E13283" s="492"/>
      <c r="F13283" s="492"/>
      <c r="G13283" s="492"/>
      <c r="H13283" s="199"/>
      <c r="I13283" s="199"/>
    </row>
    <row r="13284" spans="2:9" x14ac:dyDescent="0.3">
      <c r="B13284" s="285"/>
      <c r="C13284" s="492"/>
      <c r="D13284" s="492"/>
      <c r="E13284" s="492"/>
      <c r="F13284" s="492"/>
      <c r="G13284" s="492"/>
      <c r="H13284" s="199"/>
      <c r="I13284" s="199"/>
    </row>
    <row r="13285" spans="2:9" x14ac:dyDescent="0.3">
      <c r="B13285" s="285"/>
      <c r="C13285" s="492"/>
      <c r="D13285" s="492"/>
      <c r="E13285" s="492"/>
      <c r="F13285" s="492"/>
      <c r="G13285" s="492"/>
      <c r="H13285" s="199"/>
      <c r="I13285" s="199"/>
    </row>
    <row r="13286" spans="2:9" x14ac:dyDescent="0.3">
      <c r="B13286" s="285"/>
      <c r="C13286" s="492"/>
      <c r="D13286" s="492"/>
      <c r="E13286" s="492"/>
      <c r="F13286" s="492"/>
      <c r="G13286" s="492"/>
      <c r="H13286" s="199"/>
      <c r="I13286" s="199"/>
    </row>
    <row r="13287" spans="2:9" x14ac:dyDescent="0.3">
      <c r="B13287" s="285"/>
      <c r="C13287" s="492"/>
      <c r="D13287" s="492"/>
      <c r="E13287" s="492"/>
      <c r="F13287" s="492"/>
      <c r="G13287" s="492"/>
      <c r="H13287" s="199"/>
      <c r="I13287" s="199"/>
    </row>
    <row r="13288" spans="2:9" x14ac:dyDescent="0.3">
      <c r="B13288" s="285"/>
      <c r="C13288" s="492"/>
      <c r="D13288" s="492"/>
      <c r="E13288" s="492"/>
      <c r="F13288" s="492"/>
      <c r="G13288" s="492"/>
      <c r="H13288" s="199"/>
      <c r="I13288" s="199"/>
    </row>
    <row r="13289" spans="2:9" x14ac:dyDescent="0.3">
      <c r="B13289" s="285"/>
      <c r="C13289" s="492"/>
      <c r="D13289" s="492"/>
      <c r="E13289" s="492"/>
      <c r="F13289" s="492"/>
      <c r="G13289" s="492"/>
      <c r="H13289" s="199"/>
      <c r="I13289" s="199"/>
    </row>
    <row r="13290" spans="2:9" x14ac:dyDescent="0.3">
      <c r="B13290" s="285"/>
      <c r="C13290" s="492"/>
      <c r="D13290" s="492"/>
      <c r="E13290" s="492"/>
      <c r="F13290" s="492"/>
      <c r="G13290" s="492"/>
      <c r="H13290" s="199"/>
      <c r="I13290" s="199"/>
    </row>
    <row r="13291" spans="2:9" x14ac:dyDescent="0.3">
      <c r="B13291" s="285"/>
      <c r="C13291" s="492"/>
      <c r="D13291" s="492"/>
      <c r="E13291" s="492"/>
      <c r="F13291" s="492"/>
      <c r="G13291" s="492"/>
      <c r="H13291" s="199"/>
      <c r="I13291" s="199"/>
    </row>
    <row r="13292" spans="2:9" x14ac:dyDescent="0.3">
      <c r="B13292" s="285"/>
      <c r="C13292" s="492"/>
      <c r="D13292" s="492"/>
      <c r="E13292" s="492"/>
      <c r="F13292" s="492"/>
      <c r="G13292" s="492"/>
      <c r="H13292" s="199"/>
      <c r="I13292" s="199"/>
    </row>
    <row r="13293" spans="2:9" x14ac:dyDescent="0.3">
      <c r="B13293" s="285"/>
      <c r="C13293" s="492"/>
      <c r="D13293" s="492"/>
      <c r="E13293" s="492"/>
      <c r="F13293" s="492"/>
      <c r="G13293" s="492"/>
      <c r="H13293" s="199"/>
      <c r="I13293" s="199"/>
    </row>
    <row r="13294" spans="2:9" x14ac:dyDescent="0.3">
      <c r="B13294" s="285"/>
      <c r="C13294" s="492"/>
      <c r="D13294" s="492"/>
      <c r="E13294" s="492"/>
      <c r="F13294" s="492"/>
      <c r="G13294" s="492"/>
      <c r="H13294" s="199"/>
      <c r="I13294" s="199"/>
    </row>
    <row r="13295" spans="2:9" x14ac:dyDescent="0.3">
      <c r="B13295" s="285"/>
      <c r="C13295" s="492"/>
      <c r="D13295" s="492"/>
      <c r="E13295" s="492"/>
      <c r="F13295" s="492"/>
      <c r="G13295" s="492"/>
      <c r="H13295" s="199"/>
      <c r="I13295" s="199"/>
    </row>
    <row r="13296" spans="2:9" x14ac:dyDescent="0.3">
      <c r="B13296" s="285"/>
      <c r="C13296" s="492"/>
      <c r="D13296" s="492"/>
      <c r="E13296" s="492"/>
      <c r="F13296" s="492"/>
      <c r="G13296" s="492"/>
      <c r="H13296" s="199"/>
      <c r="I13296" s="199"/>
    </row>
    <row r="13297" spans="2:9" x14ac:dyDescent="0.3">
      <c r="B13297" s="285"/>
      <c r="C13297" s="492"/>
      <c r="D13297" s="492"/>
      <c r="E13297" s="492"/>
      <c r="F13297" s="492"/>
      <c r="G13297" s="492"/>
      <c r="H13297" s="199"/>
      <c r="I13297" s="199"/>
    </row>
    <row r="13298" spans="2:9" x14ac:dyDescent="0.3">
      <c r="B13298" s="285"/>
      <c r="C13298" s="492"/>
      <c r="D13298" s="492"/>
      <c r="E13298" s="492"/>
      <c r="F13298" s="492"/>
      <c r="G13298" s="492"/>
      <c r="H13298" s="199"/>
      <c r="I13298" s="199"/>
    </row>
    <row r="13299" spans="2:9" x14ac:dyDescent="0.3">
      <c r="B13299" s="285"/>
      <c r="C13299" s="492"/>
      <c r="D13299" s="492"/>
      <c r="E13299" s="492"/>
      <c r="F13299" s="492"/>
      <c r="G13299" s="492"/>
      <c r="H13299" s="199"/>
      <c r="I13299" s="199"/>
    </row>
    <row r="13300" spans="2:9" x14ac:dyDescent="0.3">
      <c r="B13300" s="285"/>
      <c r="C13300" s="492"/>
      <c r="D13300" s="492"/>
      <c r="E13300" s="492"/>
      <c r="F13300" s="492"/>
      <c r="G13300" s="492"/>
      <c r="H13300" s="199"/>
      <c r="I13300" s="199"/>
    </row>
    <row r="13301" spans="2:9" x14ac:dyDescent="0.3">
      <c r="B13301" s="285"/>
      <c r="C13301" s="492"/>
      <c r="D13301" s="492"/>
      <c r="E13301" s="492"/>
      <c r="F13301" s="492"/>
      <c r="G13301" s="492"/>
      <c r="H13301" s="199"/>
      <c r="I13301" s="199"/>
    </row>
    <row r="13302" spans="2:9" x14ac:dyDescent="0.3">
      <c r="B13302" s="285"/>
      <c r="C13302" s="492"/>
      <c r="D13302" s="492"/>
      <c r="E13302" s="492"/>
      <c r="F13302" s="492"/>
      <c r="G13302" s="492"/>
      <c r="H13302" s="199"/>
      <c r="I13302" s="199"/>
    </row>
    <row r="13303" spans="2:9" x14ac:dyDescent="0.3">
      <c r="B13303" s="285"/>
      <c r="C13303" s="492"/>
      <c r="D13303" s="492"/>
      <c r="E13303" s="492"/>
      <c r="F13303" s="492"/>
      <c r="G13303" s="492"/>
      <c r="H13303" s="199"/>
      <c r="I13303" s="199"/>
    </row>
    <row r="13304" spans="2:9" x14ac:dyDescent="0.3">
      <c r="B13304" s="285"/>
      <c r="C13304" s="492"/>
      <c r="D13304" s="492"/>
      <c r="E13304" s="492"/>
      <c r="F13304" s="492"/>
      <c r="G13304" s="492"/>
      <c r="H13304" s="199"/>
      <c r="I13304" s="199"/>
    </row>
    <row r="13305" spans="2:9" x14ac:dyDescent="0.3">
      <c r="B13305" s="285"/>
      <c r="C13305" s="492"/>
      <c r="D13305" s="492"/>
      <c r="E13305" s="492"/>
      <c r="F13305" s="492"/>
      <c r="G13305" s="492"/>
      <c r="H13305" s="199"/>
      <c r="I13305" s="199"/>
    </row>
    <row r="13306" spans="2:9" x14ac:dyDescent="0.3">
      <c r="B13306" s="285"/>
      <c r="C13306" s="492"/>
      <c r="D13306" s="492"/>
      <c r="E13306" s="492"/>
      <c r="F13306" s="492"/>
      <c r="G13306" s="492"/>
      <c r="H13306" s="199"/>
      <c r="I13306" s="199"/>
    </row>
    <row r="13307" spans="2:9" x14ac:dyDescent="0.3">
      <c r="B13307" s="285"/>
      <c r="C13307" s="492"/>
      <c r="D13307" s="492"/>
      <c r="E13307" s="492"/>
      <c r="F13307" s="492"/>
      <c r="G13307" s="492"/>
      <c r="H13307" s="199"/>
      <c r="I13307" s="199"/>
    </row>
    <row r="13308" spans="2:9" x14ac:dyDescent="0.3">
      <c r="B13308" s="285"/>
      <c r="C13308" s="492"/>
      <c r="D13308" s="492"/>
      <c r="E13308" s="492"/>
      <c r="F13308" s="492"/>
      <c r="G13308" s="492"/>
      <c r="H13308" s="199"/>
      <c r="I13308" s="199"/>
    </row>
    <row r="13309" spans="2:9" x14ac:dyDescent="0.3">
      <c r="B13309" s="285"/>
      <c r="C13309" s="492"/>
      <c r="D13309" s="492"/>
      <c r="E13309" s="492"/>
      <c r="F13309" s="492"/>
      <c r="G13309" s="492"/>
      <c r="H13309" s="199"/>
      <c r="I13309" s="199"/>
    </row>
    <row r="13310" spans="2:9" x14ac:dyDescent="0.3">
      <c r="B13310" s="285"/>
      <c r="C13310" s="492"/>
      <c r="D13310" s="492"/>
      <c r="E13310" s="492"/>
      <c r="F13310" s="492"/>
      <c r="G13310" s="492"/>
      <c r="H13310" s="199"/>
      <c r="I13310" s="199"/>
    </row>
    <row r="13311" spans="2:9" x14ac:dyDescent="0.3">
      <c r="B13311" s="285"/>
      <c r="C13311" s="492"/>
      <c r="D13311" s="492"/>
      <c r="E13311" s="492"/>
      <c r="F13311" s="492"/>
      <c r="G13311" s="492"/>
      <c r="H13311" s="199"/>
      <c r="I13311" s="199"/>
    </row>
    <row r="13312" spans="2:9" x14ac:dyDescent="0.3">
      <c r="B13312" s="285"/>
      <c r="C13312" s="492"/>
      <c r="D13312" s="492"/>
      <c r="E13312" s="492"/>
      <c r="F13312" s="492"/>
      <c r="G13312" s="492"/>
      <c r="H13312" s="199"/>
      <c r="I13312" s="199"/>
    </row>
    <row r="13313" spans="2:9" x14ac:dyDescent="0.3">
      <c r="B13313" s="285"/>
      <c r="C13313" s="492"/>
      <c r="D13313" s="492"/>
      <c r="E13313" s="492"/>
      <c r="F13313" s="492"/>
      <c r="G13313" s="492"/>
      <c r="H13313" s="199"/>
      <c r="I13313" s="199"/>
    </row>
    <row r="13314" spans="2:9" x14ac:dyDescent="0.3">
      <c r="B13314" s="285"/>
      <c r="C13314" s="492"/>
      <c r="D13314" s="492"/>
      <c r="E13314" s="492"/>
      <c r="F13314" s="492"/>
      <c r="G13314" s="492"/>
      <c r="H13314" s="199"/>
      <c r="I13314" s="199"/>
    </row>
    <row r="13315" spans="2:9" x14ac:dyDescent="0.3">
      <c r="B13315" s="285"/>
      <c r="C13315" s="492"/>
      <c r="D13315" s="492"/>
      <c r="E13315" s="492"/>
      <c r="F13315" s="492"/>
      <c r="G13315" s="492"/>
      <c r="H13315" s="199"/>
      <c r="I13315" s="199"/>
    </row>
    <row r="13316" spans="2:9" x14ac:dyDescent="0.3">
      <c r="B13316" s="285"/>
      <c r="C13316" s="492"/>
      <c r="D13316" s="492"/>
      <c r="E13316" s="492"/>
      <c r="F13316" s="492"/>
      <c r="G13316" s="492"/>
      <c r="H13316" s="199"/>
      <c r="I13316" s="199"/>
    </row>
    <row r="13317" spans="2:9" x14ac:dyDescent="0.3">
      <c r="B13317" s="285"/>
      <c r="C13317" s="492"/>
      <c r="D13317" s="492"/>
      <c r="E13317" s="492"/>
      <c r="F13317" s="492"/>
      <c r="G13317" s="492"/>
      <c r="H13317" s="199"/>
      <c r="I13317" s="199"/>
    </row>
    <row r="13318" spans="2:9" x14ac:dyDescent="0.3">
      <c r="B13318" s="285"/>
      <c r="C13318" s="492"/>
      <c r="D13318" s="492"/>
      <c r="E13318" s="492"/>
      <c r="F13318" s="492"/>
      <c r="G13318" s="492"/>
      <c r="H13318" s="199"/>
      <c r="I13318" s="199"/>
    </row>
    <row r="13319" spans="2:9" x14ac:dyDescent="0.3">
      <c r="B13319" s="285"/>
      <c r="C13319" s="492"/>
      <c r="D13319" s="492"/>
      <c r="E13319" s="492"/>
      <c r="F13319" s="492"/>
      <c r="G13319" s="492"/>
      <c r="H13319" s="199"/>
      <c r="I13319" s="199"/>
    </row>
    <row r="13320" spans="2:9" x14ac:dyDescent="0.3">
      <c r="B13320" s="285"/>
      <c r="C13320" s="492"/>
      <c r="D13320" s="492"/>
      <c r="E13320" s="492"/>
      <c r="F13320" s="492"/>
      <c r="G13320" s="492"/>
      <c r="H13320" s="199"/>
      <c r="I13320" s="199"/>
    </row>
    <row r="13321" spans="2:9" x14ac:dyDescent="0.3">
      <c r="B13321" s="285"/>
      <c r="C13321" s="492"/>
      <c r="D13321" s="492"/>
      <c r="E13321" s="492"/>
      <c r="F13321" s="492"/>
      <c r="G13321" s="492"/>
      <c r="H13321" s="199"/>
      <c r="I13321" s="199"/>
    </row>
    <row r="13322" spans="2:9" x14ac:dyDescent="0.3">
      <c r="B13322" s="285"/>
      <c r="C13322" s="492"/>
      <c r="D13322" s="492"/>
      <c r="E13322" s="492"/>
      <c r="F13322" s="492"/>
      <c r="G13322" s="492"/>
      <c r="H13322" s="199"/>
      <c r="I13322" s="199"/>
    </row>
    <row r="13323" spans="2:9" x14ac:dyDescent="0.3">
      <c r="B13323" s="285"/>
      <c r="C13323" s="492"/>
      <c r="D13323" s="492"/>
      <c r="E13323" s="492"/>
      <c r="F13323" s="492"/>
      <c r="G13323" s="492"/>
      <c r="H13323" s="199"/>
      <c r="I13323" s="199"/>
    </row>
    <row r="13324" spans="2:9" x14ac:dyDescent="0.3">
      <c r="B13324" s="285"/>
      <c r="C13324" s="492"/>
      <c r="D13324" s="492"/>
      <c r="E13324" s="492"/>
      <c r="F13324" s="492"/>
      <c r="G13324" s="492"/>
      <c r="H13324" s="199"/>
      <c r="I13324" s="199"/>
    </row>
    <row r="13325" spans="2:9" x14ac:dyDescent="0.3">
      <c r="B13325" s="285"/>
      <c r="C13325" s="492"/>
      <c r="D13325" s="492"/>
      <c r="E13325" s="492"/>
      <c r="F13325" s="492"/>
      <c r="G13325" s="492"/>
      <c r="H13325" s="199"/>
      <c r="I13325" s="199"/>
    </row>
    <row r="13326" spans="2:9" x14ac:dyDescent="0.3">
      <c r="B13326" s="285"/>
      <c r="C13326" s="492"/>
      <c r="D13326" s="492"/>
      <c r="E13326" s="492"/>
      <c r="F13326" s="492"/>
      <c r="G13326" s="492"/>
      <c r="H13326" s="199"/>
      <c r="I13326" s="199"/>
    </row>
    <row r="13327" spans="2:9" x14ac:dyDescent="0.3">
      <c r="B13327" s="285"/>
      <c r="C13327" s="492"/>
      <c r="D13327" s="492"/>
      <c r="E13327" s="492"/>
      <c r="F13327" s="492"/>
      <c r="G13327" s="492"/>
      <c r="H13327" s="199"/>
      <c r="I13327" s="199"/>
    </row>
    <row r="13328" spans="2:9" x14ac:dyDescent="0.3">
      <c r="B13328" s="285"/>
      <c r="C13328" s="492"/>
      <c r="D13328" s="492"/>
      <c r="E13328" s="492"/>
      <c r="F13328" s="492"/>
      <c r="G13328" s="492"/>
      <c r="H13328" s="199"/>
      <c r="I13328" s="199"/>
    </row>
    <row r="13329" spans="2:9" x14ac:dyDescent="0.3">
      <c r="B13329" s="285"/>
      <c r="C13329" s="492"/>
      <c r="D13329" s="492"/>
      <c r="E13329" s="492"/>
      <c r="F13329" s="492"/>
      <c r="G13329" s="492"/>
      <c r="H13329" s="199"/>
      <c r="I13329" s="199"/>
    </row>
    <row r="13330" spans="2:9" x14ac:dyDescent="0.3">
      <c r="B13330" s="285"/>
      <c r="C13330" s="492"/>
      <c r="D13330" s="492"/>
      <c r="E13330" s="492"/>
      <c r="F13330" s="492"/>
      <c r="G13330" s="492"/>
      <c r="H13330" s="199"/>
      <c r="I13330" s="199"/>
    </row>
    <row r="13331" spans="2:9" x14ac:dyDescent="0.3">
      <c r="B13331" s="285"/>
      <c r="C13331" s="492"/>
      <c r="D13331" s="492"/>
      <c r="E13331" s="492"/>
      <c r="F13331" s="492"/>
      <c r="G13331" s="492"/>
      <c r="H13331" s="199"/>
      <c r="I13331" s="199"/>
    </row>
    <row r="13332" spans="2:9" x14ac:dyDescent="0.3">
      <c r="B13332" s="285"/>
      <c r="C13332" s="492"/>
      <c r="D13332" s="492"/>
      <c r="E13332" s="492"/>
      <c r="F13332" s="492"/>
      <c r="G13332" s="492"/>
      <c r="H13332" s="199"/>
      <c r="I13332" s="199"/>
    </row>
    <row r="13333" spans="2:9" x14ac:dyDescent="0.3">
      <c r="B13333" s="285"/>
      <c r="C13333" s="492"/>
      <c r="D13333" s="492"/>
      <c r="E13333" s="492"/>
      <c r="F13333" s="492"/>
      <c r="G13333" s="492"/>
      <c r="H13333" s="199"/>
      <c r="I13333" s="199"/>
    </row>
    <row r="13334" spans="2:9" x14ac:dyDescent="0.3">
      <c r="B13334" s="285"/>
      <c r="C13334" s="492"/>
      <c r="D13334" s="492"/>
      <c r="E13334" s="492"/>
      <c r="F13334" s="492"/>
      <c r="G13334" s="492"/>
      <c r="H13334" s="199"/>
      <c r="I13334" s="199"/>
    </row>
    <row r="13335" spans="2:9" x14ac:dyDescent="0.3">
      <c r="B13335" s="285"/>
      <c r="C13335" s="492"/>
      <c r="D13335" s="492"/>
      <c r="E13335" s="492"/>
      <c r="F13335" s="492"/>
      <c r="G13335" s="492"/>
      <c r="H13335" s="199"/>
      <c r="I13335" s="199"/>
    </row>
    <row r="13336" spans="2:9" x14ac:dyDescent="0.3">
      <c r="B13336" s="285"/>
      <c r="C13336" s="492"/>
      <c r="D13336" s="492"/>
      <c r="E13336" s="492"/>
      <c r="F13336" s="492"/>
      <c r="G13336" s="492"/>
      <c r="H13336" s="199"/>
      <c r="I13336" s="199"/>
    </row>
    <row r="13337" spans="2:9" x14ac:dyDescent="0.3">
      <c r="B13337" s="285"/>
      <c r="C13337" s="492"/>
      <c r="D13337" s="492"/>
      <c r="E13337" s="492"/>
      <c r="F13337" s="492"/>
      <c r="G13337" s="492"/>
      <c r="H13337" s="199"/>
      <c r="I13337" s="199"/>
    </row>
    <row r="13338" spans="2:9" x14ac:dyDescent="0.3">
      <c r="B13338" s="285"/>
      <c r="C13338" s="492"/>
      <c r="D13338" s="492"/>
      <c r="E13338" s="492"/>
      <c r="F13338" s="492"/>
      <c r="G13338" s="492"/>
      <c r="H13338" s="199"/>
      <c r="I13338" s="199"/>
    </row>
    <row r="13339" spans="2:9" x14ac:dyDescent="0.3">
      <c r="B13339" s="285"/>
      <c r="C13339" s="492"/>
      <c r="D13339" s="492"/>
      <c r="E13339" s="492"/>
      <c r="F13339" s="492"/>
      <c r="G13339" s="492"/>
      <c r="H13339" s="199"/>
      <c r="I13339" s="199"/>
    </row>
    <row r="13340" spans="2:9" x14ac:dyDescent="0.3">
      <c r="B13340" s="285"/>
      <c r="C13340" s="492"/>
      <c r="D13340" s="492"/>
      <c r="E13340" s="492"/>
      <c r="F13340" s="492"/>
      <c r="G13340" s="492"/>
      <c r="H13340" s="199"/>
      <c r="I13340" s="199"/>
    </row>
    <row r="13341" spans="2:9" x14ac:dyDescent="0.3">
      <c r="B13341" s="285"/>
      <c r="C13341" s="492"/>
      <c r="D13341" s="492"/>
      <c r="E13341" s="492"/>
      <c r="F13341" s="492"/>
      <c r="G13341" s="492"/>
      <c r="H13341" s="199"/>
      <c r="I13341" s="199"/>
    </row>
    <row r="13342" spans="2:9" x14ac:dyDescent="0.3">
      <c r="B13342" s="285"/>
      <c r="C13342" s="492"/>
      <c r="D13342" s="492"/>
      <c r="E13342" s="492"/>
      <c r="F13342" s="492"/>
      <c r="G13342" s="492"/>
      <c r="H13342" s="199"/>
      <c r="I13342" s="199"/>
    </row>
    <row r="13343" spans="2:9" x14ac:dyDescent="0.3">
      <c r="B13343" s="285"/>
      <c r="C13343" s="492"/>
      <c r="D13343" s="492"/>
      <c r="E13343" s="492"/>
      <c r="F13343" s="492"/>
      <c r="G13343" s="492"/>
      <c r="H13343" s="199"/>
      <c r="I13343" s="199"/>
    </row>
    <row r="13344" spans="2:9" x14ac:dyDescent="0.3">
      <c r="B13344" s="285"/>
      <c r="C13344" s="492"/>
      <c r="D13344" s="492"/>
      <c r="E13344" s="492"/>
      <c r="F13344" s="492"/>
      <c r="G13344" s="492"/>
      <c r="H13344" s="199"/>
      <c r="I13344" s="199"/>
    </row>
    <row r="13345" spans="2:9" x14ac:dyDescent="0.3">
      <c r="B13345" s="285"/>
      <c r="C13345" s="492"/>
      <c r="D13345" s="492"/>
      <c r="E13345" s="492"/>
      <c r="F13345" s="492"/>
      <c r="G13345" s="492"/>
      <c r="H13345" s="199"/>
      <c r="I13345" s="199"/>
    </row>
    <row r="13346" spans="2:9" x14ac:dyDescent="0.3">
      <c r="B13346" s="285"/>
      <c r="C13346" s="492"/>
      <c r="D13346" s="492"/>
      <c r="E13346" s="492"/>
      <c r="F13346" s="492"/>
      <c r="G13346" s="492"/>
      <c r="H13346" s="199"/>
      <c r="I13346" s="199"/>
    </row>
    <row r="13347" spans="2:9" x14ac:dyDescent="0.3">
      <c r="B13347" s="285"/>
      <c r="C13347" s="492"/>
      <c r="D13347" s="492"/>
      <c r="E13347" s="492"/>
      <c r="F13347" s="492"/>
      <c r="G13347" s="492"/>
      <c r="H13347" s="199"/>
      <c r="I13347" s="199"/>
    </row>
    <row r="13348" spans="2:9" x14ac:dyDescent="0.3">
      <c r="B13348" s="285"/>
      <c r="C13348" s="492"/>
      <c r="D13348" s="492"/>
      <c r="E13348" s="492"/>
      <c r="F13348" s="492"/>
      <c r="G13348" s="492"/>
      <c r="H13348" s="199"/>
      <c r="I13348" s="199"/>
    </row>
    <row r="13349" spans="2:9" x14ac:dyDescent="0.3">
      <c r="B13349" s="285"/>
      <c r="C13349" s="492"/>
      <c r="D13349" s="492"/>
      <c r="E13349" s="492"/>
      <c r="F13349" s="492"/>
      <c r="G13349" s="492"/>
      <c r="H13349" s="199"/>
      <c r="I13349" s="199"/>
    </row>
    <row r="13350" spans="2:9" x14ac:dyDescent="0.3">
      <c r="B13350" s="285"/>
      <c r="C13350" s="492"/>
      <c r="D13350" s="492"/>
      <c r="E13350" s="492"/>
      <c r="F13350" s="492"/>
      <c r="G13350" s="492"/>
      <c r="H13350" s="199"/>
      <c r="I13350" s="199"/>
    </row>
    <row r="13351" spans="2:9" x14ac:dyDescent="0.3">
      <c r="B13351" s="285"/>
      <c r="C13351" s="492"/>
      <c r="D13351" s="492"/>
      <c r="E13351" s="492"/>
      <c r="F13351" s="492"/>
      <c r="G13351" s="492"/>
      <c r="H13351" s="199"/>
      <c r="I13351" s="199"/>
    </row>
    <row r="13352" spans="2:9" x14ac:dyDescent="0.3">
      <c r="B13352" s="285"/>
      <c r="C13352" s="492"/>
      <c r="D13352" s="492"/>
      <c r="E13352" s="492"/>
      <c r="F13352" s="492"/>
      <c r="G13352" s="492"/>
      <c r="H13352" s="199"/>
      <c r="I13352" s="199"/>
    </row>
    <row r="13353" spans="2:9" x14ac:dyDescent="0.3">
      <c r="B13353" s="285"/>
      <c r="C13353" s="492"/>
      <c r="D13353" s="492"/>
      <c r="E13353" s="492"/>
      <c r="F13353" s="492"/>
      <c r="G13353" s="492"/>
      <c r="H13353" s="199"/>
      <c r="I13353" s="199"/>
    </row>
    <row r="13354" spans="2:9" x14ac:dyDescent="0.3">
      <c r="B13354" s="285"/>
      <c r="C13354" s="492"/>
      <c r="D13354" s="492"/>
      <c r="E13354" s="492"/>
      <c r="F13354" s="492"/>
      <c r="G13354" s="492"/>
      <c r="H13354" s="199"/>
      <c r="I13354" s="199"/>
    </row>
    <row r="13355" spans="2:9" x14ac:dyDescent="0.3">
      <c r="B13355" s="285"/>
      <c r="C13355" s="492"/>
      <c r="D13355" s="492"/>
      <c r="E13355" s="492"/>
      <c r="F13355" s="492"/>
      <c r="G13355" s="492"/>
      <c r="H13355" s="199"/>
      <c r="I13355" s="199"/>
    </row>
    <row r="13356" spans="2:9" x14ac:dyDescent="0.3">
      <c r="B13356" s="285"/>
      <c r="C13356" s="492"/>
      <c r="D13356" s="492"/>
      <c r="E13356" s="492"/>
      <c r="F13356" s="492"/>
      <c r="G13356" s="492"/>
      <c r="H13356" s="199"/>
      <c r="I13356" s="199"/>
    </row>
    <row r="13357" spans="2:9" x14ac:dyDescent="0.3">
      <c r="B13357" s="285"/>
      <c r="C13357" s="492"/>
      <c r="D13357" s="492"/>
      <c r="E13357" s="492"/>
      <c r="F13357" s="492"/>
      <c r="G13357" s="492"/>
      <c r="H13357" s="199"/>
      <c r="I13357" s="199"/>
    </row>
    <row r="13358" spans="2:9" x14ac:dyDescent="0.3">
      <c r="B13358" s="285"/>
      <c r="C13358" s="492"/>
      <c r="D13358" s="492"/>
      <c r="E13358" s="492"/>
      <c r="F13358" s="492"/>
      <c r="G13358" s="492"/>
      <c r="H13358" s="199"/>
      <c r="I13358" s="199"/>
    </row>
    <row r="13359" spans="2:9" x14ac:dyDescent="0.3">
      <c r="B13359" s="285"/>
      <c r="C13359" s="492"/>
      <c r="D13359" s="492"/>
      <c r="E13359" s="492"/>
      <c r="F13359" s="492"/>
      <c r="G13359" s="492"/>
      <c r="H13359" s="199"/>
      <c r="I13359" s="199"/>
    </row>
    <row r="13360" spans="2:9" x14ac:dyDescent="0.3">
      <c r="B13360" s="285"/>
      <c r="C13360" s="492"/>
      <c r="D13360" s="492"/>
      <c r="E13360" s="492"/>
      <c r="F13360" s="492"/>
      <c r="G13360" s="492"/>
      <c r="H13360" s="199"/>
      <c r="I13360" s="199"/>
    </row>
    <row r="13361" spans="2:9" x14ac:dyDescent="0.3">
      <c r="B13361" s="285"/>
      <c r="C13361" s="492"/>
      <c r="D13361" s="492"/>
      <c r="E13361" s="492"/>
      <c r="F13361" s="492"/>
      <c r="G13361" s="492"/>
      <c r="H13361" s="199"/>
      <c r="I13361" s="199"/>
    </row>
    <row r="13362" spans="2:9" x14ac:dyDescent="0.3">
      <c r="B13362" s="285"/>
      <c r="C13362" s="492"/>
      <c r="D13362" s="492"/>
      <c r="E13362" s="492"/>
      <c r="F13362" s="492"/>
      <c r="G13362" s="492"/>
      <c r="H13362" s="199"/>
      <c r="I13362" s="199"/>
    </row>
    <row r="13363" spans="2:9" x14ac:dyDescent="0.3">
      <c r="B13363" s="285"/>
      <c r="C13363" s="492"/>
      <c r="D13363" s="492"/>
      <c r="E13363" s="492"/>
      <c r="F13363" s="492"/>
      <c r="G13363" s="492"/>
      <c r="H13363" s="199"/>
      <c r="I13363" s="199"/>
    </row>
    <row r="13364" spans="2:9" x14ac:dyDescent="0.3">
      <c r="B13364" s="285"/>
      <c r="C13364" s="492"/>
      <c r="D13364" s="492"/>
      <c r="E13364" s="492"/>
      <c r="F13364" s="492"/>
      <c r="G13364" s="492"/>
      <c r="H13364" s="199"/>
      <c r="I13364" s="199"/>
    </row>
    <row r="13365" spans="2:9" x14ac:dyDescent="0.3">
      <c r="B13365" s="285"/>
      <c r="C13365" s="492"/>
      <c r="D13365" s="492"/>
      <c r="E13365" s="492"/>
      <c r="F13365" s="492"/>
      <c r="G13365" s="492"/>
      <c r="H13365" s="199"/>
      <c r="I13365" s="199"/>
    </row>
    <row r="13366" spans="2:9" x14ac:dyDescent="0.3">
      <c r="B13366" s="285"/>
      <c r="C13366" s="492"/>
      <c r="D13366" s="492"/>
      <c r="E13366" s="492"/>
      <c r="F13366" s="492"/>
      <c r="G13366" s="492"/>
      <c r="H13366" s="199"/>
      <c r="I13366" s="199"/>
    </row>
    <row r="13367" spans="2:9" x14ac:dyDescent="0.3">
      <c r="B13367" s="285"/>
      <c r="C13367" s="492"/>
      <c r="D13367" s="492"/>
      <c r="E13367" s="492"/>
      <c r="F13367" s="492"/>
      <c r="G13367" s="492"/>
      <c r="H13367" s="199"/>
      <c r="I13367" s="199"/>
    </row>
    <row r="13368" spans="2:9" x14ac:dyDescent="0.3">
      <c r="B13368" s="285"/>
      <c r="C13368" s="492"/>
      <c r="D13368" s="492"/>
      <c r="E13368" s="492"/>
      <c r="F13368" s="492"/>
      <c r="G13368" s="492"/>
      <c r="H13368" s="199"/>
      <c r="I13368" s="199"/>
    </row>
    <row r="13369" spans="2:9" x14ac:dyDescent="0.3">
      <c r="B13369" s="285"/>
      <c r="C13369" s="492"/>
      <c r="D13369" s="492"/>
      <c r="E13369" s="492"/>
      <c r="F13369" s="492"/>
      <c r="G13369" s="492"/>
      <c r="H13369" s="199"/>
      <c r="I13369" s="199"/>
    </row>
    <row r="13370" spans="2:9" x14ac:dyDescent="0.3">
      <c r="B13370" s="285"/>
      <c r="C13370" s="492"/>
      <c r="D13370" s="492"/>
      <c r="E13370" s="492"/>
      <c r="F13370" s="492"/>
      <c r="G13370" s="492"/>
      <c r="H13370" s="199"/>
      <c r="I13370" s="199"/>
    </row>
    <row r="13371" spans="2:9" x14ac:dyDescent="0.3">
      <c r="B13371" s="285"/>
      <c r="C13371" s="492"/>
      <c r="D13371" s="492"/>
      <c r="E13371" s="492"/>
      <c r="F13371" s="492"/>
      <c r="G13371" s="492"/>
      <c r="H13371" s="199"/>
      <c r="I13371" s="199"/>
    </row>
    <row r="13372" spans="2:9" x14ac:dyDescent="0.3">
      <c r="B13372" s="285"/>
      <c r="C13372" s="492"/>
      <c r="D13372" s="492"/>
      <c r="E13372" s="492"/>
      <c r="F13372" s="492"/>
      <c r="G13372" s="492"/>
      <c r="H13372" s="199"/>
      <c r="I13372" s="199"/>
    </row>
    <row r="13373" spans="2:9" x14ac:dyDescent="0.3">
      <c r="B13373" s="285"/>
      <c r="C13373" s="492"/>
      <c r="D13373" s="492"/>
      <c r="E13373" s="492"/>
      <c r="F13373" s="492"/>
      <c r="G13373" s="492"/>
      <c r="H13373" s="199"/>
      <c r="I13373" s="199"/>
    </row>
    <row r="13374" spans="2:9" x14ac:dyDescent="0.3">
      <c r="B13374" s="285"/>
      <c r="C13374" s="492"/>
      <c r="D13374" s="492"/>
      <c r="E13374" s="492"/>
      <c r="F13374" s="492"/>
      <c r="G13374" s="492"/>
      <c r="H13374" s="199"/>
      <c r="I13374" s="199"/>
    </row>
    <row r="13375" spans="2:9" x14ac:dyDescent="0.3">
      <c r="B13375" s="285"/>
      <c r="C13375" s="492"/>
      <c r="D13375" s="492"/>
      <c r="E13375" s="492"/>
      <c r="F13375" s="492"/>
      <c r="G13375" s="492"/>
      <c r="H13375" s="199"/>
      <c r="I13375" s="199"/>
    </row>
    <row r="13376" spans="2:9" x14ac:dyDescent="0.3">
      <c r="B13376" s="285"/>
      <c r="C13376" s="492"/>
      <c r="D13376" s="492"/>
      <c r="E13376" s="492"/>
      <c r="F13376" s="492"/>
      <c r="G13376" s="492"/>
      <c r="H13376" s="199"/>
      <c r="I13376" s="199"/>
    </row>
    <row r="13377" spans="2:9" x14ac:dyDescent="0.3">
      <c r="B13377" s="285"/>
      <c r="C13377" s="492"/>
      <c r="D13377" s="492"/>
      <c r="E13377" s="492"/>
      <c r="F13377" s="492"/>
      <c r="G13377" s="492"/>
      <c r="H13377" s="199"/>
      <c r="I13377" s="199"/>
    </row>
    <row r="13378" spans="2:9" x14ac:dyDescent="0.3">
      <c r="B13378" s="285"/>
      <c r="C13378" s="492"/>
      <c r="D13378" s="492"/>
      <c r="E13378" s="492"/>
      <c r="F13378" s="492"/>
      <c r="G13378" s="492"/>
      <c r="H13378" s="199"/>
      <c r="I13378" s="199"/>
    </row>
    <row r="13379" spans="2:9" x14ac:dyDescent="0.3">
      <c r="B13379" s="285"/>
      <c r="C13379" s="492"/>
      <c r="D13379" s="492"/>
      <c r="E13379" s="492"/>
      <c r="F13379" s="492"/>
      <c r="G13379" s="492"/>
      <c r="H13379" s="199"/>
      <c r="I13379" s="199"/>
    </row>
    <row r="13380" spans="2:9" x14ac:dyDescent="0.3">
      <c r="B13380" s="285"/>
      <c r="C13380" s="492"/>
      <c r="D13380" s="492"/>
      <c r="E13380" s="492"/>
      <c r="F13380" s="492"/>
      <c r="G13380" s="492"/>
      <c r="H13380" s="199"/>
      <c r="I13380" s="199"/>
    </row>
    <row r="13381" spans="2:9" x14ac:dyDescent="0.3">
      <c r="B13381" s="285"/>
      <c r="C13381" s="492"/>
      <c r="D13381" s="492"/>
      <c r="E13381" s="492"/>
      <c r="F13381" s="492"/>
      <c r="G13381" s="492"/>
      <c r="H13381" s="199"/>
      <c r="I13381" s="199"/>
    </row>
    <row r="13382" spans="2:9" x14ac:dyDescent="0.3">
      <c r="B13382" s="285"/>
      <c r="C13382" s="492"/>
      <c r="D13382" s="492"/>
      <c r="E13382" s="492"/>
      <c r="F13382" s="492"/>
      <c r="G13382" s="492"/>
      <c r="H13382" s="199"/>
      <c r="I13382" s="199"/>
    </row>
    <row r="13383" spans="2:9" x14ac:dyDescent="0.3">
      <c r="B13383" s="285"/>
      <c r="C13383" s="492"/>
      <c r="D13383" s="492"/>
      <c r="E13383" s="492"/>
      <c r="F13383" s="492"/>
      <c r="G13383" s="492"/>
      <c r="H13383" s="199"/>
      <c r="I13383" s="199"/>
    </row>
    <row r="13384" spans="2:9" x14ac:dyDescent="0.3">
      <c r="B13384" s="285"/>
      <c r="C13384" s="492"/>
      <c r="D13384" s="492"/>
      <c r="E13384" s="492"/>
      <c r="F13384" s="492"/>
      <c r="G13384" s="492"/>
      <c r="H13384" s="199"/>
      <c r="I13384" s="199"/>
    </row>
    <row r="13385" spans="2:9" x14ac:dyDescent="0.3">
      <c r="B13385" s="285"/>
      <c r="C13385" s="492"/>
      <c r="D13385" s="492"/>
      <c r="E13385" s="492"/>
      <c r="F13385" s="492"/>
      <c r="G13385" s="492"/>
      <c r="H13385" s="199"/>
      <c r="I13385" s="199"/>
    </row>
    <row r="13386" spans="2:9" x14ac:dyDescent="0.3">
      <c r="B13386" s="285"/>
      <c r="C13386" s="492"/>
      <c r="D13386" s="492"/>
      <c r="E13386" s="492"/>
      <c r="F13386" s="492"/>
      <c r="G13386" s="492"/>
      <c r="H13386" s="199"/>
      <c r="I13386" s="199"/>
    </row>
    <row r="13387" spans="2:9" x14ac:dyDescent="0.3">
      <c r="B13387" s="285"/>
      <c r="C13387" s="492"/>
      <c r="D13387" s="492"/>
      <c r="E13387" s="492"/>
      <c r="F13387" s="492"/>
      <c r="G13387" s="492"/>
      <c r="H13387" s="199"/>
      <c r="I13387" s="199"/>
    </row>
    <row r="13388" spans="2:9" x14ac:dyDescent="0.3">
      <c r="B13388" s="285"/>
      <c r="C13388" s="492"/>
      <c r="D13388" s="492"/>
      <c r="E13388" s="492"/>
      <c r="F13388" s="492"/>
      <c r="G13388" s="492"/>
      <c r="H13388" s="199"/>
      <c r="I13388" s="199"/>
    </row>
    <row r="13389" spans="2:9" x14ac:dyDescent="0.3">
      <c r="B13389" s="285"/>
      <c r="C13389" s="492"/>
      <c r="D13389" s="492"/>
      <c r="E13389" s="492"/>
      <c r="F13389" s="492"/>
      <c r="G13389" s="492"/>
      <c r="H13389" s="199"/>
      <c r="I13389" s="199"/>
    </row>
    <row r="13390" spans="2:9" x14ac:dyDescent="0.3">
      <c r="B13390" s="285"/>
      <c r="C13390" s="492"/>
      <c r="D13390" s="492"/>
      <c r="E13390" s="492"/>
      <c r="F13390" s="492"/>
      <c r="G13390" s="492"/>
      <c r="H13390" s="199"/>
      <c r="I13390" s="199"/>
    </row>
    <row r="13391" spans="2:9" x14ac:dyDescent="0.3">
      <c r="B13391" s="285"/>
      <c r="C13391" s="492"/>
      <c r="D13391" s="492"/>
      <c r="E13391" s="492"/>
      <c r="F13391" s="492"/>
      <c r="G13391" s="492"/>
      <c r="H13391" s="199"/>
      <c r="I13391" s="199"/>
    </row>
    <row r="13392" spans="2:9" x14ac:dyDescent="0.3">
      <c r="B13392" s="285"/>
      <c r="C13392" s="492"/>
      <c r="D13392" s="492"/>
      <c r="E13392" s="492"/>
      <c r="F13392" s="492"/>
      <c r="G13392" s="492"/>
      <c r="H13392" s="199"/>
      <c r="I13392" s="199"/>
    </row>
    <row r="13393" spans="2:9" x14ac:dyDescent="0.3">
      <c r="B13393" s="285"/>
      <c r="C13393" s="492"/>
      <c r="D13393" s="492"/>
      <c r="E13393" s="492"/>
      <c r="F13393" s="492"/>
      <c r="G13393" s="492"/>
      <c r="H13393" s="199"/>
      <c r="I13393" s="199"/>
    </row>
    <row r="13394" spans="2:9" x14ac:dyDescent="0.3">
      <c r="B13394" s="285"/>
      <c r="C13394" s="492"/>
      <c r="D13394" s="492"/>
      <c r="E13394" s="492"/>
      <c r="F13394" s="492"/>
      <c r="G13394" s="492"/>
      <c r="H13394" s="199"/>
      <c r="I13394" s="199"/>
    </row>
    <row r="13395" spans="2:9" x14ac:dyDescent="0.3">
      <c r="B13395" s="285"/>
      <c r="C13395" s="492"/>
      <c r="D13395" s="492"/>
      <c r="E13395" s="492"/>
      <c r="F13395" s="492"/>
      <c r="G13395" s="492"/>
      <c r="H13395" s="199"/>
      <c r="I13395" s="199"/>
    </row>
    <row r="13396" spans="2:9" x14ac:dyDescent="0.3">
      <c r="B13396" s="285"/>
      <c r="C13396" s="492"/>
      <c r="D13396" s="492"/>
      <c r="E13396" s="492"/>
      <c r="F13396" s="492"/>
      <c r="G13396" s="492"/>
      <c r="H13396" s="199"/>
      <c r="I13396" s="199"/>
    </row>
    <row r="13397" spans="2:9" x14ac:dyDescent="0.3">
      <c r="B13397" s="285"/>
      <c r="C13397" s="492"/>
      <c r="D13397" s="492"/>
      <c r="E13397" s="492"/>
      <c r="F13397" s="492"/>
      <c r="G13397" s="492"/>
      <c r="H13397" s="199"/>
      <c r="I13397" s="199"/>
    </row>
    <row r="13398" spans="2:9" x14ac:dyDescent="0.3">
      <c r="B13398" s="285"/>
      <c r="C13398" s="492"/>
      <c r="D13398" s="492"/>
      <c r="E13398" s="492"/>
      <c r="F13398" s="492"/>
      <c r="G13398" s="492"/>
      <c r="H13398" s="199"/>
      <c r="I13398" s="199"/>
    </row>
    <row r="13399" spans="2:9" x14ac:dyDescent="0.3">
      <c r="B13399" s="285"/>
      <c r="C13399" s="492"/>
      <c r="D13399" s="492"/>
      <c r="E13399" s="492"/>
      <c r="F13399" s="492"/>
      <c r="G13399" s="492"/>
      <c r="H13399" s="199"/>
      <c r="I13399" s="199"/>
    </row>
    <row r="13400" spans="2:9" x14ac:dyDescent="0.3">
      <c r="B13400" s="285"/>
      <c r="C13400" s="492"/>
      <c r="D13400" s="492"/>
      <c r="E13400" s="492"/>
      <c r="F13400" s="492"/>
      <c r="G13400" s="492"/>
      <c r="H13400" s="199"/>
      <c r="I13400" s="199"/>
    </row>
    <row r="13401" spans="2:9" x14ac:dyDescent="0.3">
      <c r="B13401" s="285"/>
      <c r="C13401" s="492"/>
      <c r="D13401" s="492"/>
      <c r="E13401" s="492"/>
      <c r="F13401" s="492"/>
      <c r="G13401" s="492"/>
      <c r="H13401" s="199"/>
      <c r="I13401" s="199"/>
    </row>
    <row r="13402" spans="2:9" x14ac:dyDescent="0.3">
      <c r="B13402" s="285"/>
      <c r="C13402" s="492"/>
      <c r="D13402" s="492"/>
      <c r="E13402" s="492"/>
      <c r="F13402" s="492"/>
      <c r="G13402" s="492"/>
      <c r="H13402" s="199"/>
      <c r="I13402" s="199"/>
    </row>
    <row r="13403" spans="2:9" x14ac:dyDescent="0.3">
      <c r="B13403" s="285"/>
      <c r="C13403" s="492"/>
      <c r="D13403" s="492"/>
      <c r="E13403" s="492"/>
      <c r="F13403" s="492"/>
      <c r="G13403" s="492"/>
      <c r="H13403" s="199"/>
      <c r="I13403" s="199"/>
    </row>
    <row r="13404" spans="2:9" x14ac:dyDescent="0.3">
      <c r="B13404" s="285"/>
      <c r="C13404" s="492"/>
      <c r="D13404" s="492"/>
      <c r="E13404" s="492"/>
      <c r="F13404" s="492"/>
      <c r="G13404" s="492"/>
      <c r="H13404" s="199"/>
      <c r="I13404" s="199"/>
    </row>
    <row r="13405" spans="2:9" x14ac:dyDescent="0.3">
      <c r="B13405" s="285"/>
      <c r="C13405" s="492"/>
      <c r="D13405" s="492"/>
      <c r="E13405" s="492"/>
      <c r="F13405" s="492"/>
      <c r="G13405" s="492"/>
      <c r="H13405" s="199"/>
      <c r="I13405" s="199"/>
    </row>
    <row r="13406" spans="2:9" x14ac:dyDescent="0.3">
      <c r="B13406" s="285"/>
      <c r="C13406" s="492"/>
      <c r="D13406" s="492"/>
      <c r="E13406" s="492"/>
      <c r="F13406" s="492"/>
      <c r="G13406" s="492"/>
      <c r="H13406" s="199"/>
      <c r="I13406" s="199"/>
    </row>
    <row r="13407" spans="2:9" x14ac:dyDescent="0.3">
      <c r="B13407" s="285"/>
      <c r="C13407" s="492"/>
      <c r="D13407" s="492"/>
      <c r="E13407" s="492"/>
      <c r="F13407" s="492"/>
      <c r="G13407" s="492"/>
      <c r="H13407" s="199"/>
      <c r="I13407" s="199"/>
    </row>
    <row r="13408" spans="2:9" x14ac:dyDescent="0.3">
      <c r="B13408" s="285"/>
      <c r="C13408" s="492"/>
      <c r="D13408" s="492"/>
      <c r="E13408" s="492"/>
      <c r="F13408" s="492"/>
      <c r="G13408" s="492"/>
      <c r="H13408" s="199"/>
      <c r="I13408" s="199"/>
    </row>
    <row r="13409" spans="2:9" x14ac:dyDescent="0.3">
      <c r="B13409" s="285"/>
      <c r="C13409" s="492"/>
      <c r="D13409" s="492"/>
      <c r="E13409" s="492"/>
      <c r="F13409" s="492"/>
      <c r="G13409" s="492"/>
      <c r="H13409" s="199"/>
      <c r="I13409" s="199"/>
    </row>
    <row r="13410" spans="2:9" x14ac:dyDescent="0.3">
      <c r="B13410" s="285"/>
      <c r="C13410" s="492"/>
      <c r="D13410" s="492"/>
      <c r="E13410" s="492"/>
      <c r="F13410" s="492"/>
      <c r="G13410" s="492"/>
      <c r="H13410" s="199"/>
      <c r="I13410" s="199"/>
    </row>
    <row r="13411" spans="2:9" x14ac:dyDescent="0.3">
      <c r="B13411" s="285"/>
      <c r="C13411" s="492"/>
      <c r="D13411" s="492"/>
      <c r="E13411" s="492"/>
      <c r="F13411" s="492"/>
      <c r="G13411" s="492"/>
      <c r="H13411" s="199"/>
      <c r="I13411" s="199"/>
    </row>
    <row r="13412" spans="2:9" x14ac:dyDescent="0.3">
      <c r="B13412" s="285"/>
      <c r="C13412" s="492"/>
      <c r="D13412" s="492"/>
      <c r="E13412" s="492"/>
      <c r="F13412" s="492"/>
      <c r="G13412" s="492"/>
      <c r="H13412" s="199"/>
      <c r="I13412" s="199"/>
    </row>
    <row r="13413" spans="2:9" x14ac:dyDescent="0.3">
      <c r="B13413" s="285"/>
      <c r="C13413" s="492"/>
      <c r="D13413" s="492"/>
      <c r="E13413" s="492"/>
      <c r="F13413" s="492"/>
      <c r="G13413" s="492"/>
      <c r="H13413" s="199"/>
      <c r="I13413" s="199"/>
    </row>
    <row r="13414" spans="2:9" x14ac:dyDescent="0.3">
      <c r="B13414" s="285"/>
      <c r="C13414" s="492"/>
      <c r="D13414" s="492"/>
      <c r="E13414" s="492"/>
      <c r="F13414" s="492"/>
      <c r="G13414" s="492"/>
      <c r="H13414" s="199"/>
      <c r="I13414" s="199"/>
    </row>
    <row r="13415" spans="2:9" x14ac:dyDescent="0.3">
      <c r="B13415" s="285"/>
      <c r="C13415" s="492"/>
      <c r="D13415" s="492"/>
      <c r="E13415" s="492"/>
      <c r="F13415" s="492"/>
      <c r="G13415" s="492"/>
      <c r="H13415" s="199"/>
      <c r="I13415" s="199"/>
    </row>
    <row r="13416" spans="2:9" x14ac:dyDescent="0.3">
      <c r="B13416" s="285"/>
      <c r="C13416" s="492"/>
      <c r="D13416" s="492"/>
      <c r="E13416" s="492"/>
      <c r="F13416" s="492"/>
      <c r="G13416" s="492"/>
      <c r="H13416" s="199"/>
      <c r="I13416" s="199"/>
    </row>
    <row r="13417" spans="2:9" x14ac:dyDescent="0.3">
      <c r="B13417" s="285"/>
      <c r="C13417" s="492"/>
      <c r="D13417" s="492"/>
      <c r="E13417" s="492"/>
      <c r="F13417" s="492"/>
      <c r="G13417" s="492"/>
      <c r="H13417" s="199"/>
      <c r="I13417" s="199"/>
    </row>
    <row r="13418" spans="2:9" x14ac:dyDescent="0.3">
      <c r="B13418" s="285"/>
      <c r="C13418" s="492"/>
      <c r="D13418" s="492"/>
      <c r="E13418" s="492"/>
      <c r="F13418" s="492"/>
      <c r="G13418" s="492"/>
      <c r="H13418" s="199"/>
      <c r="I13418" s="199"/>
    </row>
    <row r="13419" spans="2:9" x14ac:dyDescent="0.3">
      <c r="B13419" s="285"/>
      <c r="C13419" s="492"/>
      <c r="D13419" s="492"/>
      <c r="E13419" s="492"/>
      <c r="F13419" s="492"/>
      <c r="G13419" s="492"/>
      <c r="H13419" s="199"/>
      <c r="I13419" s="199"/>
    </row>
    <row r="13420" spans="2:9" x14ac:dyDescent="0.3">
      <c r="B13420" s="285"/>
      <c r="C13420" s="492"/>
      <c r="D13420" s="492"/>
      <c r="E13420" s="492"/>
      <c r="F13420" s="492"/>
      <c r="G13420" s="492"/>
      <c r="H13420" s="199"/>
      <c r="I13420" s="199"/>
    </row>
    <row r="13421" spans="2:9" x14ac:dyDescent="0.3">
      <c r="B13421" s="285"/>
      <c r="C13421" s="492"/>
      <c r="D13421" s="492"/>
      <c r="E13421" s="492"/>
      <c r="F13421" s="492"/>
      <c r="G13421" s="492"/>
      <c r="H13421" s="199"/>
      <c r="I13421" s="199"/>
    </row>
    <row r="13422" spans="2:9" x14ac:dyDescent="0.3">
      <c r="B13422" s="285"/>
      <c r="C13422" s="492"/>
      <c r="D13422" s="492"/>
      <c r="E13422" s="492"/>
      <c r="F13422" s="492"/>
      <c r="G13422" s="492"/>
      <c r="H13422" s="199"/>
      <c r="I13422" s="199"/>
    </row>
    <row r="13423" spans="2:9" x14ac:dyDescent="0.3">
      <c r="B13423" s="285"/>
      <c r="C13423" s="492"/>
      <c r="D13423" s="492"/>
      <c r="E13423" s="492"/>
      <c r="F13423" s="492"/>
      <c r="G13423" s="492"/>
      <c r="H13423" s="199"/>
      <c r="I13423" s="199"/>
    </row>
    <row r="13424" spans="2:9" x14ac:dyDescent="0.3">
      <c r="B13424" s="285"/>
      <c r="C13424" s="492"/>
      <c r="D13424" s="492"/>
      <c r="E13424" s="492"/>
      <c r="F13424" s="492"/>
      <c r="G13424" s="492"/>
      <c r="H13424" s="199"/>
      <c r="I13424" s="199"/>
    </row>
    <row r="13425" spans="2:9" x14ac:dyDescent="0.3">
      <c r="B13425" s="285"/>
      <c r="C13425" s="492"/>
      <c r="D13425" s="492"/>
      <c r="E13425" s="492"/>
      <c r="F13425" s="492"/>
      <c r="G13425" s="492"/>
      <c r="H13425" s="199"/>
      <c r="I13425" s="199"/>
    </row>
    <row r="13426" spans="2:9" x14ac:dyDescent="0.3">
      <c r="B13426" s="285"/>
      <c r="C13426" s="492"/>
      <c r="D13426" s="492"/>
      <c r="E13426" s="492"/>
      <c r="F13426" s="492"/>
      <c r="G13426" s="492"/>
      <c r="H13426" s="199"/>
      <c r="I13426" s="199"/>
    </row>
    <row r="13427" spans="2:9" x14ac:dyDescent="0.3">
      <c r="B13427" s="285"/>
      <c r="C13427" s="492"/>
      <c r="D13427" s="492"/>
      <c r="E13427" s="492"/>
      <c r="F13427" s="492"/>
      <c r="G13427" s="492"/>
      <c r="H13427" s="199"/>
      <c r="I13427" s="199"/>
    </row>
    <row r="13428" spans="2:9" x14ac:dyDescent="0.3">
      <c r="B13428" s="285"/>
      <c r="C13428" s="492"/>
      <c r="D13428" s="492"/>
      <c r="E13428" s="492"/>
      <c r="F13428" s="492"/>
      <c r="G13428" s="492"/>
      <c r="H13428" s="199"/>
      <c r="I13428" s="199"/>
    </row>
    <row r="13429" spans="2:9" x14ac:dyDescent="0.3">
      <c r="B13429" s="285"/>
      <c r="C13429" s="492"/>
      <c r="D13429" s="492"/>
      <c r="E13429" s="492"/>
      <c r="F13429" s="492"/>
      <c r="G13429" s="492"/>
      <c r="H13429" s="199"/>
      <c r="I13429" s="199"/>
    </row>
    <row r="13430" spans="2:9" x14ac:dyDescent="0.3">
      <c r="B13430" s="285"/>
      <c r="C13430" s="492"/>
      <c r="D13430" s="492"/>
      <c r="E13430" s="492"/>
      <c r="F13430" s="492"/>
      <c r="G13430" s="492"/>
      <c r="H13430" s="199"/>
      <c r="I13430" s="199"/>
    </row>
    <row r="13431" spans="2:9" x14ac:dyDescent="0.3">
      <c r="B13431" s="285"/>
      <c r="C13431" s="492"/>
      <c r="D13431" s="492"/>
      <c r="E13431" s="492"/>
      <c r="F13431" s="492"/>
      <c r="G13431" s="492"/>
      <c r="H13431" s="199"/>
      <c r="I13431" s="199"/>
    </row>
    <row r="13432" spans="2:9" x14ac:dyDescent="0.3">
      <c r="B13432" s="285"/>
      <c r="C13432" s="492"/>
      <c r="D13432" s="492"/>
      <c r="E13432" s="492"/>
      <c r="F13432" s="492"/>
      <c r="G13432" s="492"/>
      <c r="H13432" s="199"/>
      <c r="I13432" s="199"/>
    </row>
    <row r="13433" spans="2:9" x14ac:dyDescent="0.3">
      <c r="B13433" s="285"/>
      <c r="C13433" s="492"/>
      <c r="D13433" s="492"/>
      <c r="E13433" s="492"/>
      <c r="F13433" s="492"/>
      <c r="G13433" s="492"/>
      <c r="H13433" s="199"/>
      <c r="I13433" s="199"/>
    </row>
    <row r="13434" spans="2:9" x14ac:dyDescent="0.3">
      <c r="B13434" s="285"/>
      <c r="C13434" s="492"/>
      <c r="D13434" s="492"/>
      <c r="E13434" s="492"/>
      <c r="F13434" s="492"/>
      <c r="G13434" s="492"/>
      <c r="H13434" s="199"/>
      <c r="I13434" s="199"/>
    </row>
    <row r="13435" spans="2:9" x14ac:dyDescent="0.3">
      <c r="B13435" s="285"/>
      <c r="C13435" s="492"/>
      <c r="D13435" s="492"/>
      <c r="E13435" s="492"/>
      <c r="F13435" s="492"/>
      <c r="G13435" s="492"/>
      <c r="H13435" s="199"/>
      <c r="I13435" s="199"/>
    </row>
    <row r="13436" spans="2:9" x14ac:dyDescent="0.3">
      <c r="B13436" s="285"/>
      <c r="C13436" s="492"/>
      <c r="D13436" s="492"/>
      <c r="E13436" s="492"/>
      <c r="F13436" s="492"/>
      <c r="G13436" s="492"/>
      <c r="H13436" s="199"/>
      <c r="I13436" s="199"/>
    </row>
    <row r="13437" spans="2:9" x14ac:dyDescent="0.3">
      <c r="B13437" s="285"/>
      <c r="C13437" s="492"/>
      <c r="D13437" s="492"/>
      <c r="E13437" s="492"/>
      <c r="F13437" s="492"/>
      <c r="G13437" s="492"/>
      <c r="H13437" s="199"/>
      <c r="I13437" s="199"/>
    </row>
    <row r="13438" spans="2:9" x14ac:dyDescent="0.3">
      <c r="B13438" s="285"/>
      <c r="C13438" s="492"/>
      <c r="D13438" s="492"/>
      <c r="E13438" s="492"/>
      <c r="F13438" s="492"/>
      <c r="G13438" s="492"/>
      <c r="H13438" s="199"/>
      <c r="I13438" s="199"/>
    </row>
    <row r="13439" spans="2:9" x14ac:dyDescent="0.3">
      <c r="B13439" s="285"/>
      <c r="C13439" s="492"/>
      <c r="D13439" s="492"/>
      <c r="E13439" s="492"/>
      <c r="F13439" s="492"/>
      <c r="G13439" s="492"/>
      <c r="H13439" s="199"/>
      <c r="I13439" s="199"/>
    </row>
    <row r="13440" spans="2:9" x14ac:dyDescent="0.3">
      <c r="B13440" s="285"/>
      <c r="C13440" s="492"/>
      <c r="D13440" s="492"/>
      <c r="E13440" s="492"/>
      <c r="F13440" s="492"/>
      <c r="G13440" s="492"/>
      <c r="H13440" s="199"/>
      <c r="I13440" s="199"/>
    </row>
    <row r="13441" spans="2:9" x14ac:dyDescent="0.3">
      <c r="B13441" s="285"/>
      <c r="C13441" s="492"/>
      <c r="D13441" s="492"/>
      <c r="E13441" s="492"/>
      <c r="F13441" s="492"/>
      <c r="G13441" s="492"/>
      <c r="H13441" s="199"/>
      <c r="I13441" s="199"/>
    </row>
    <row r="13442" spans="2:9" x14ac:dyDescent="0.3">
      <c r="B13442" s="285"/>
      <c r="C13442" s="492"/>
      <c r="D13442" s="492"/>
      <c r="E13442" s="492"/>
      <c r="F13442" s="492"/>
      <c r="G13442" s="492"/>
      <c r="H13442" s="199"/>
      <c r="I13442" s="199"/>
    </row>
    <row r="13443" spans="2:9" x14ac:dyDescent="0.3">
      <c r="B13443" s="285"/>
      <c r="C13443" s="492"/>
      <c r="D13443" s="492"/>
      <c r="E13443" s="492"/>
      <c r="F13443" s="492"/>
      <c r="G13443" s="492"/>
      <c r="H13443" s="199"/>
      <c r="I13443" s="199"/>
    </row>
    <row r="13444" spans="2:9" x14ac:dyDescent="0.3">
      <c r="B13444" s="285"/>
      <c r="C13444" s="492"/>
      <c r="D13444" s="492"/>
      <c r="E13444" s="492"/>
      <c r="F13444" s="492"/>
      <c r="G13444" s="492"/>
      <c r="H13444" s="199"/>
      <c r="I13444" s="199"/>
    </row>
    <row r="13445" spans="2:9" x14ac:dyDescent="0.3">
      <c r="B13445" s="285"/>
      <c r="C13445" s="492"/>
      <c r="D13445" s="492"/>
      <c r="E13445" s="492"/>
      <c r="F13445" s="492"/>
      <c r="G13445" s="492"/>
      <c r="H13445" s="199"/>
      <c r="I13445" s="199"/>
    </row>
    <row r="13446" spans="2:9" x14ac:dyDescent="0.3">
      <c r="B13446" s="285"/>
      <c r="C13446" s="492"/>
      <c r="D13446" s="492"/>
      <c r="E13446" s="492"/>
      <c r="F13446" s="492"/>
      <c r="G13446" s="492"/>
      <c r="H13446" s="199"/>
      <c r="I13446" s="199"/>
    </row>
    <row r="13447" spans="2:9" x14ac:dyDescent="0.3">
      <c r="B13447" s="285"/>
      <c r="C13447" s="492"/>
      <c r="D13447" s="492"/>
      <c r="E13447" s="492"/>
      <c r="F13447" s="492"/>
      <c r="G13447" s="492"/>
      <c r="H13447" s="199"/>
      <c r="I13447" s="199"/>
    </row>
    <row r="13448" spans="2:9" x14ac:dyDescent="0.3">
      <c r="B13448" s="285"/>
      <c r="C13448" s="492"/>
      <c r="D13448" s="492"/>
      <c r="E13448" s="492"/>
      <c r="F13448" s="492"/>
      <c r="G13448" s="492"/>
      <c r="H13448" s="199"/>
      <c r="I13448" s="199"/>
    </row>
    <row r="13449" spans="2:9" x14ac:dyDescent="0.3">
      <c r="B13449" s="285"/>
      <c r="C13449" s="492"/>
      <c r="D13449" s="492"/>
      <c r="E13449" s="492"/>
      <c r="F13449" s="492"/>
      <c r="G13449" s="492"/>
      <c r="H13449" s="199"/>
      <c r="I13449" s="199"/>
    </row>
    <row r="13450" spans="2:9" x14ac:dyDescent="0.3">
      <c r="B13450" s="285"/>
      <c r="C13450" s="492"/>
      <c r="D13450" s="492"/>
      <c r="E13450" s="492"/>
      <c r="F13450" s="492"/>
      <c r="G13450" s="492"/>
      <c r="H13450" s="199"/>
      <c r="I13450" s="199"/>
    </row>
    <row r="13451" spans="2:9" x14ac:dyDescent="0.3">
      <c r="B13451" s="285"/>
      <c r="C13451" s="492"/>
      <c r="D13451" s="492"/>
      <c r="E13451" s="492"/>
      <c r="F13451" s="492"/>
      <c r="G13451" s="492"/>
      <c r="H13451" s="199"/>
      <c r="I13451" s="199"/>
    </row>
    <row r="13452" spans="2:9" x14ac:dyDescent="0.3">
      <c r="B13452" s="285"/>
      <c r="C13452" s="492"/>
      <c r="D13452" s="492"/>
      <c r="E13452" s="492"/>
      <c r="F13452" s="492"/>
      <c r="G13452" s="492"/>
      <c r="H13452" s="199"/>
      <c r="I13452" s="199"/>
    </row>
    <row r="13453" spans="2:9" x14ac:dyDescent="0.3">
      <c r="B13453" s="285"/>
      <c r="C13453" s="492"/>
      <c r="D13453" s="492"/>
      <c r="E13453" s="492"/>
      <c r="F13453" s="492"/>
      <c r="G13453" s="492"/>
      <c r="H13453" s="199"/>
      <c r="I13453" s="199"/>
    </row>
    <row r="13454" spans="2:9" x14ac:dyDescent="0.3">
      <c r="B13454" s="285"/>
      <c r="C13454" s="492"/>
      <c r="D13454" s="492"/>
      <c r="E13454" s="492"/>
      <c r="F13454" s="492"/>
      <c r="G13454" s="492"/>
      <c r="H13454" s="199"/>
      <c r="I13454" s="199"/>
    </row>
    <row r="13455" spans="2:9" x14ac:dyDescent="0.3">
      <c r="B13455" s="285"/>
      <c r="C13455" s="492"/>
      <c r="D13455" s="492"/>
      <c r="E13455" s="492"/>
      <c r="F13455" s="492"/>
      <c r="G13455" s="492"/>
      <c r="H13455" s="199"/>
      <c r="I13455" s="199"/>
    </row>
    <row r="13456" spans="2:9" x14ac:dyDescent="0.3">
      <c r="B13456" s="285"/>
      <c r="C13456" s="492"/>
      <c r="D13456" s="492"/>
      <c r="E13456" s="492"/>
      <c r="F13456" s="492"/>
      <c r="G13456" s="492"/>
      <c r="H13456" s="199"/>
      <c r="I13456" s="199"/>
    </row>
    <row r="13457" spans="2:9" x14ac:dyDescent="0.3">
      <c r="B13457" s="285"/>
      <c r="C13457" s="492"/>
      <c r="D13457" s="492"/>
      <c r="E13457" s="492"/>
      <c r="F13457" s="492"/>
      <c r="G13457" s="492"/>
      <c r="H13457" s="199"/>
      <c r="I13457" s="199"/>
    </row>
    <row r="13458" spans="2:9" x14ac:dyDescent="0.3">
      <c r="B13458" s="285"/>
      <c r="C13458" s="492"/>
      <c r="D13458" s="492"/>
      <c r="E13458" s="492"/>
      <c r="F13458" s="492"/>
      <c r="G13458" s="492"/>
      <c r="H13458" s="199"/>
      <c r="I13458" s="199"/>
    </row>
    <row r="13459" spans="2:9" x14ac:dyDescent="0.3">
      <c r="B13459" s="285"/>
      <c r="C13459" s="492"/>
      <c r="D13459" s="492"/>
      <c r="E13459" s="492"/>
      <c r="F13459" s="492"/>
      <c r="G13459" s="492"/>
      <c r="H13459" s="199"/>
      <c r="I13459" s="199"/>
    </row>
    <row r="13460" spans="2:9" x14ac:dyDescent="0.3">
      <c r="B13460" s="285"/>
      <c r="C13460" s="492"/>
      <c r="D13460" s="492"/>
      <c r="E13460" s="492"/>
      <c r="F13460" s="492"/>
      <c r="G13460" s="492"/>
      <c r="H13460" s="199"/>
      <c r="I13460" s="199"/>
    </row>
    <row r="13461" spans="2:9" x14ac:dyDescent="0.3">
      <c r="B13461" s="285"/>
      <c r="C13461" s="492"/>
      <c r="D13461" s="492"/>
      <c r="E13461" s="492"/>
      <c r="F13461" s="492"/>
      <c r="G13461" s="492"/>
      <c r="H13461" s="199"/>
      <c r="I13461" s="199"/>
    </row>
    <row r="13462" spans="2:9" x14ac:dyDescent="0.3">
      <c r="B13462" s="285"/>
      <c r="C13462" s="492"/>
      <c r="D13462" s="492"/>
      <c r="E13462" s="492"/>
      <c r="F13462" s="492"/>
      <c r="G13462" s="492"/>
      <c r="H13462" s="199"/>
      <c r="I13462" s="199"/>
    </row>
    <row r="13463" spans="2:9" x14ac:dyDescent="0.3">
      <c r="B13463" s="285"/>
      <c r="C13463" s="492"/>
      <c r="D13463" s="492"/>
      <c r="E13463" s="492"/>
      <c r="F13463" s="492"/>
      <c r="G13463" s="492"/>
      <c r="H13463" s="199"/>
      <c r="I13463" s="199"/>
    </row>
    <row r="13464" spans="2:9" x14ac:dyDescent="0.3">
      <c r="B13464" s="285"/>
      <c r="C13464" s="492"/>
      <c r="D13464" s="492"/>
      <c r="E13464" s="492"/>
      <c r="F13464" s="492"/>
      <c r="G13464" s="492"/>
      <c r="H13464" s="199"/>
      <c r="I13464" s="199"/>
    </row>
    <row r="13465" spans="2:9" x14ac:dyDescent="0.3">
      <c r="B13465" s="285"/>
      <c r="C13465" s="492"/>
      <c r="D13465" s="492"/>
      <c r="E13465" s="492"/>
      <c r="F13465" s="492"/>
      <c r="G13465" s="492"/>
      <c r="H13465" s="199"/>
      <c r="I13465" s="199"/>
    </row>
    <row r="13466" spans="2:9" x14ac:dyDescent="0.3">
      <c r="B13466" s="285"/>
      <c r="C13466" s="492"/>
      <c r="D13466" s="492"/>
      <c r="E13466" s="492"/>
      <c r="F13466" s="492"/>
      <c r="G13466" s="492"/>
      <c r="H13466" s="199"/>
      <c r="I13466" s="199"/>
    </row>
    <row r="13467" spans="2:9" x14ac:dyDescent="0.3">
      <c r="B13467" s="285"/>
      <c r="C13467" s="492"/>
      <c r="D13467" s="492"/>
      <c r="E13467" s="492"/>
      <c r="F13467" s="492"/>
      <c r="G13467" s="492"/>
      <c r="H13467" s="199"/>
      <c r="I13467" s="199"/>
    </row>
    <row r="13468" spans="2:9" x14ac:dyDescent="0.3">
      <c r="B13468" s="285"/>
      <c r="C13468" s="492"/>
      <c r="D13468" s="492"/>
      <c r="E13468" s="492"/>
      <c r="F13468" s="492"/>
      <c r="G13468" s="492"/>
      <c r="H13468" s="199"/>
      <c r="I13468" s="199"/>
    </row>
    <row r="13469" spans="2:9" x14ac:dyDescent="0.3">
      <c r="B13469" s="285"/>
      <c r="C13469" s="492"/>
      <c r="D13469" s="492"/>
      <c r="E13469" s="492"/>
      <c r="F13469" s="492"/>
      <c r="G13469" s="492"/>
      <c r="H13469" s="199"/>
      <c r="I13469" s="199"/>
    </row>
    <row r="13470" spans="2:9" x14ac:dyDescent="0.3">
      <c r="B13470" s="285"/>
      <c r="C13470" s="492"/>
      <c r="D13470" s="492"/>
      <c r="E13470" s="492"/>
      <c r="F13470" s="492"/>
      <c r="G13470" s="492"/>
      <c r="H13470" s="199"/>
      <c r="I13470" s="199"/>
    </row>
    <row r="13471" spans="2:9" x14ac:dyDescent="0.3">
      <c r="B13471" s="285"/>
      <c r="C13471" s="492"/>
      <c r="D13471" s="492"/>
      <c r="E13471" s="492"/>
      <c r="F13471" s="492"/>
      <c r="G13471" s="492"/>
      <c r="H13471" s="199"/>
      <c r="I13471" s="199"/>
    </row>
    <row r="13472" spans="2:9" x14ac:dyDescent="0.3">
      <c r="B13472" s="285"/>
      <c r="C13472" s="492"/>
      <c r="D13472" s="492"/>
      <c r="E13472" s="492"/>
      <c r="F13472" s="492"/>
      <c r="G13472" s="492"/>
      <c r="H13472" s="199"/>
      <c r="I13472" s="199"/>
    </row>
    <row r="13473" spans="2:9" x14ac:dyDescent="0.3">
      <c r="B13473" s="285"/>
      <c r="C13473" s="492"/>
      <c r="D13473" s="492"/>
      <c r="E13473" s="492"/>
      <c r="F13473" s="492"/>
      <c r="G13473" s="492"/>
      <c r="H13473" s="199"/>
      <c r="I13473" s="199"/>
    </row>
    <row r="13474" spans="2:9" x14ac:dyDescent="0.3">
      <c r="B13474" s="285"/>
      <c r="C13474" s="492"/>
      <c r="D13474" s="492"/>
      <c r="E13474" s="492"/>
      <c r="F13474" s="492"/>
      <c r="G13474" s="492"/>
      <c r="H13474" s="199"/>
      <c r="I13474" s="199"/>
    </row>
    <row r="13475" spans="2:9" x14ac:dyDescent="0.3">
      <c r="B13475" s="285"/>
      <c r="C13475" s="492"/>
      <c r="D13475" s="492"/>
      <c r="E13475" s="492"/>
      <c r="F13475" s="492"/>
      <c r="G13475" s="492"/>
      <c r="H13475" s="199"/>
      <c r="I13475" s="199"/>
    </row>
    <row r="13476" spans="2:9" x14ac:dyDescent="0.3">
      <c r="B13476" s="285"/>
      <c r="C13476" s="492"/>
      <c r="D13476" s="492"/>
      <c r="E13476" s="492"/>
      <c r="F13476" s="492"/>
      <c r="G13476" s="492"/>
      <c r="H13476" s="199"/>
      <c r="I13476" s="199"/>
    </row>
    <row r="13477" spans="2:9" x14ac:dyDescent="0.3">
      <c r="B13477" s="285"/>
      <c r="C13477" s="492"/>
      <c r="D13477" s="492"/>
      <c r="E13477" s="492"/>
      <c r="F13477" s="492"/>
      <c r="G13477" s="492"/>
      <c r="H13477" s="199"/>
      <c r="I13477" s="199"/>
    </row>
    <row r="13478" spans="2:9" x14ac:dyDescent="0.3">
      <c r="B13478" s="285"/>
      <c r="C13478" s="492"/>
      <c r="D13478" s="492"/>
      <c r="E13478" s="492"/>
      <c r="F13478" s="492"/>
      <c r="G13478" s="492"/>
      <c r="H13478" s="199"/>
      <c r="I13478" s="199"/>
    </row>
    <row r="13479" spans="2:9" x14ac:dyDescent="0.3">
      <c r="B13479" s="285"/>
      <c r="C13479" s="492"/>
      <c r="D13479" s="492"/>
      <c r="E13479" s="492"/>
      <c r="F13479" s="492"/>
      <c r="G13479" s="492"/>
      <c r="H13479" s="199"/>
      <c r="I13479" s="199"/>
    </row>
    <row r="13480" spans="2:9" x14ac:dyDescent="0.3">
      <c r="B13480" s="285"/>
      <c r="C13480" s="492"/>
      <c r="D13480" s="492"/>
      <c r="E13480" s="492"/>
      <c r="F13480" s="492"/>
      <c r="G13480" s="492"/>
      <c r="H13480" s="199"/>
      <c r="I13480" s="199"/>
    </row>
    <row r="13481" spans="2:9" x14ac:dyDescent="0.3">
      <c r="B13481" s="285"/>
      <c r="C13481" s="492"/>
      <c r="D13481" s="492"/>
      <c r="E13481" s="492"/>
      <c r="F13481" s="492"/>
      <c r="G13481" s="492"/>
      <c r="H13481" s="199"/>
      <c r="I13481" s="199"/>
    </row>
    <row r="13482" spans="2:9" x14ac:dyDescent="0.3">
      <c r="B13482" s="285"/>
      <c r="C13482" s="492"/>
      <c r="D13482" s="492"/>
      <c r="E13482" s="492"/>
      <c r="F13482" s="492"/>
      <c r="G13482" s="492"/>
      <c r="H13482" s="199"/>
      <c r="I13482" s="199"/>
    </row>
    <row r="13483" spans="2:9" x14ac:dyDescent="0.3">
      <c r="B13483" s="285"/>
      <c r="C13483" s="492"/>
      <c r="D13483" s="492"/>
      <c r="E13483" s="492"/>
      <c r="F13483" s="492"/>
      <c r="G13483" s="492"/>
      <c r="H13483" s="199"/>
      <c r="I13483" s="199"/>
    </row>
    <row r="13484" spans="2:9" x14ac:dyDescent="0.3">
      <c r="B13484" s="285"/>
      <c r="C13484" s="492"/>
      <c r="D13484" s="492"/>
      <c r="E13484" s="492"/>
      <c r="F13484" s="492"/>
      <c r="G13484" s="492"/>
      <c r="H13484" s="199"/>
      <c r="I13484" s="199"/>
    </row>
    <row r="13485" spans="2:9" x14ac:dyDescent="0.3">
      <c r="B13485" s="285"/>
      <c r="C13485" s="492"/>
      <c r="D13485" s="492"/>
      <c r="E13485" s="492"/>
      <c r="F13485" s="492"/>
      <c r="G13485" s="492"/>
      <c r="H13485" s="199"/>
      <c r="I13485" s="199"/>
    </row>
    <row r="13486" spans="2:9" x14ac:dyDescent="0.3">
      <c r="B13486" s="285"/>
      <c r="C13486" s="492"/>
      <c r="D13486" s="492"/>
      <c r="E13486" s="492"/>
      <c r="F13486" s="492"/>
      <c r="G13486" s="492"/>
      <c r="H13486" s="199"/>
      <c r="I13486" s="199"/>
    </row>
    <row r="13487" spans="2:9" x14ac:dyDescent="0.3">
      <c r="B13487" s="285"/>
      <c r="C13487" s="492"/>
      <c r="D13487" s="492"/>
      <c r="E13487" s="492"/>
      <c r="F13487" s="492"/>
      <c r="G13487" s="492"/>
      <c r="H13487" s="199"/>
      <c r="I13487" s="199"/>
    </row>
    <row r="13488" spans="2:9" x14ac:dyDescent="0.3">
      <c r="B13488" s="285"/>
      <c r="C13488" s="492"/>
      <c r="D13488" s="492"/>
      <c r="E13488" s="492"/>
      <c r="F13488" s="492"/>
      <c r="G13488" s="492"/>
      <c r="H13488" s="199"/>
      <c r="I13488" s="199"/>
    </row>
    <row r="13489" spans="2:9" x14ac:dyDescent="0.3">
      <c r="B13489" s="285"/>
      <c r="C13489" s="492"/>
      <c r="D13489" s="492"/>
      <c r="E13489" s="492"/>
      <c r="F13489" s="492"/>
      <c r="G13489" s="492"/>
      <c r="H13489" s="199"/>
      <c r="I13489" s="199"/>
    </row>
    <row r="13490" spans="2:9" x14ac:dyDescent="0.3">
      <c r="B13490" s="285"/>
      <c r="C13490" s="492"/>
      <c r="D13490" s="492"/>
      <c r="E13490" s="492"/>
      <c r="F13490" s="492"/>
      <c r="G13490" s="492"/>
      <c r="H13490" s="199"/>
      <c r="I13490" s="199"/>
    </row>
    <row r="13491" spans="2:9" x14ac:dyDescent="0.3">
      <c r="B13491" s="285"/>
      <c r="C13491" s="492"/>
      <c r="D13491" s="492"/>
      <c r="E13491" s="492"/>
      <c r="F13491" s="492"/>
      <c r="G13491" s="492"/>
      <c r="H13491" s="199"/>
      <c r="I13491" s="199"/>
    </row>
    <row r="13492" spans="2:9" x14ac:dyDescent="0.3">
      <c r="B13492" s="285"/>
      <c r="C13492" s="492"/>
      <c r="D13492" s="492"/>
      <c r="E13492" s="492"/>
      <c r="F13492" s="492"/>
      <c r="G13492" s="492"/>
      <c r="H13492" s="199"/>
      <c r="I13492" s="199"/>
    </row>
    <row r="13493" spans="2:9" x14ac:dyDescent="0.3">
      <c r="B13493" s="285"/>
      <c r="C13493" s="492"/>
      <c r="D13493" s="492"/>
      <c r="E13493" s="492"/>
      <c r="F13493" s="492"/>
      <c r="G13493" s="492"/>
      <c r="H13493" s="199"/>
      <c r="I13493" s="199"/>
    </row>
    <row r="13494" spans="2:9" x14ac:dyDescent="0.3">
      <c r="B13494" s="285"/>
      <c r="C13494" s="492"/>
      <c r="D13494" s="492"/>
      <c r="E13494" s="492"/>
      <c r="F13494" s="492"/>
      <c r="G13494" s="492"/>
      <c r="H13494" s="199"/>
      <c r="I13494" s="199"/>
    </row>
    <row r="13495" spans="2:9" x14ac:dyDescent="0.3">
      <c r="B13495" s="285"/>
      <c r="C13495" s="492"/>
      <c r="D13495" s="492"/>
      <c r="E13495" s="492"/>
      <c r="F13495" s="492"/>
      <c r="G13495" s="492"/>
      <c r="H13495" s="199"/>
      <c r="I13495" s="199"/>
    </row>
    <row r="13496" spans="2:9" x14ac:dyDescent="0.3">
      <c r="B13496" s="285"/>
      <c r="C13496" s="492"/>
      <c r="D13496" s="492"/>
      <c r="E13496" s="492"/>
      <c r="F13496" s="492"/>
      <c r="G13496" s="492"/>
      <c r="H13496" s="199"/>
      <c r="I13496" s="199"/>
    </row>
    <row r="13497" spans="2:9" x14ac:dyDescent="0.3">
      <c r="B13497" s="285"/>
      <c r="C13497" s="492"/>
      <c r="D13497" s="492"/>
      <c r="E13497" s="492"/>
      <c r="F13497" s="492"/>
      <c r="G13497" s="492"/>
      <c r="H13497" s="199"/>
      <c r="I13497" s="199"/>
    </row>
    <row r="13498" spans="2:9" x14ac:dyDescent="0.3">
      <c r="B13498" s="285"/>
      <c r="C13498" s="492"/>
      <c r="D13498" s="492"/>
      <c r="E13498" s="492"/>
      <c r="F13498" s="492"/>
      <c r="G13498" s="492"/>
      <c r="H13498" s="199"/>
      <c r="I13498" s="199"/>
    </row>
    <row r="13499" spans="2:9" x14ac:dyDescent="0.3">
      <c r="B13499" s="285"/>
      <c r="C13499" s="492"/>
      <c r="D13499" s="492"/>
      <c r="E13499" s="492"/>
      <c r="F13499" s="492"/>
      <c r="G13499" s="492"/>
      <c r="H13499" s="199"/>
      <c r="I13499" s="199"/>
    </row>
    <row r="13500" spans="2:9" x14ac:dyDescent="0.3">
      <c r="B13500" s="285"/>
      <c r="C13500" s="492"/>
      <c r="D13500" s="492"/>
      <c r="E13500" s="492"/>
      <c r="F13500" s="492"/>
      <c r="G13500" s="492"/>
      <c r="H13500" s="199"/>
      <c r="I13500" s="199"/>
    </row>
    <row r="13501" spans="2:9" x14ac:dyDescent="0.3">
      <c r="B13501" s="285"/>
      <c r="C13501" s="492"/>
      <c r="D13501" s="492"/>
      <c r="E13501" s="492"/>
      <c r="F13501" s="492"/>
      <c r="G13501" s="492"/>
      <c r="H13501" s="199"/>
      <c r="I13501" s="199"/>
    </row>
    <row r="13502" spans="2:9" x14ac:dyDescent="0.3">
      <c r="B13502" s="285"/>
      <c r="C13502" s="492"/>
      <c r="D13502" s="492"/>
      <c r="E13502" s="492"/>
      <c r="F13502" s="492"/>
      <c r="G13502" s="492"/>
      <c r="H13502" s="199"/>
      <c r="I13502" s="199"/>
    </row>
    <row r="13503" spans="2:9" x14ac:dyDescent="0.3">
      <c r="B13503" s="285"/>
      <c r="C13503" s="492"/>
      <c r="D13503" s="492"/>
      <c r="E13503" s="492"/>
      <c r="F13503" s="492"/>
      <c r="G13503" s="492"/>
      <c r="H13503" s="199"/>
      <c r="I13503" s="199"/>
    </row>
    <row r="13504" spans="2:9" x14ac:dyDescent="0.3">
      <c r="B13504" s="285"/>
      <c r="C13504" s="492"/>
      <c r="D13504" s="492"/>
      <c r="E13504" s="492"/>
      <c r="F13504" s="492"/>
      <c r="G13504" s="492"/>
      <c r="H13504" s="199"/>
      <c r="I13504" s="199"/>
    </row>
    <row r="13505" spans="2:9" x14ac:dyDescent="0.3">
      <c r="B13505" s="285"/>
      <c r="C13505" s="492"/>
      <c r="D13505" s="492"/>
      <c r="E13505" s="492"/>
      <c r="F13505" s="492"/>
      <c r="G13505" s="492"/>
      <c r="H13505" s="199"/>
      <c r="I13505" s="199"/>
    </row>
    <row r="13506" spans="2:9" x14ac:dyDescent="0.3">
      <c r="B13506" s="285"/>
      <c r="C13506" s="492"/>
      <c r="D13506" s="492"/>
      <c r="E13506" s="492"/>
      <c r="F13506" s="492"/>
      <c r="G13506" s="492"/>
      <c r="H13506" s="199"/>
      <c r="I13506" s="199"/>
    </row>
    <row r="13507" spans="2:9" x14ac:dyDescent="0.3">
      <c r="B13507" s="285"/>
      <c r="C13507" s="492"/>
      <c r="D13507" s="492"/>
      <c r="E13507" s="492"/>
      <c r="F13507" s="492"/>
      <c r="G13507" s="492"/>
      <c r="H13507" s="199"/>
      <c r="I13507" s="199"/>
    </row>
    <row r="13508" spans="2:9" x14ac:dyDescent="0.3">
      <c r="B13508" s="285"/>
      <c r="C13508" s="492"/>
      <c r="D13508" s="492"/>
      <c r="E13508" s="492"/>
      <c r="F13508" s="492"/>
      <c r="G13508" s="492"/>
      <c r="H13508" s="199"/>
      <c r="I13508" s="199"/>
    </row>
    <row r="13509" spans="2:9" x14ac:dyDescent="0.3">
      <c r="B13509" s="285"/>
      <c r="C13509" s="492"/>
      <c r="D13509" s="492"/>
      <c r="E13509" s="492"/>
      <c r="F13509" s="492"/>
      <c r="G13509" s="492"/>
      <c r="H13509" s="199"/>
      <c r="I13509" s="199"/>
    </row>
    <row r="13510" spans="2:9" x14ac:dyDescent="0.3">
      <c r="B13510" s="285"/>
      <c r="C13510" s="492"/>
      <c r="D13510" s="492"/>
      <c r="E13510" s="492"/>
      <c r="F13510" s="492"/>
      <c r="G13510" s="492"/>
      <c r="H13510" s="199"/>
      <c r="I13510" s="199"/>
    </row>
    <row r="13511" spans="2:9" x14ac:dyDescent="0.3">
      <c r="B13511" s="285"/>
      <c r="C13511" s="492"/>
      <c r="D13511" s="492"/>
      <c r="E13511" s="492"/>
      <c r="F13511" s="492"/>
      <c r="G13511" s="492"/>
      <c r="H13511" s="199"/>
      <c r="I13511" s="199"/>
    </row>
    <row r="13512" spans="2:9" x14ac:dyDescent="0.3">
      <c r="B13512" s="285"/>
      <c r="C13512" s="492"/>
      <c r="D13512" s="492"/>
      <c r="E13512" s="492"/>
      <c r="F13512" s="492"/>
      <c r="G13512" s="492"/>
      <c r="H13512" s="199"/>
      <c r="I13512" s="199"/>
    </row>
    <row r="13513" spans="2:9" x14ac:dyDescent="0.3">
      <c r="B13513" s="285"/>
      <c r="C13513" s="492"/>
      <c r="D13513" s="492"/>
      <c r="E13513" s="492"/>
      <c r="F13513" s="492"/>
      <c r="G13513" s="492"/>
      <c r="H13513" s="199"/>
      <c r="I13513" s="199"/>
    </row>
    <row r="13514" spans="2:9" x14ac:dyDescent="0.3">
      <c r="B13514" s="285"/>
      <c r="C13514" s="492"/>
      <c r="D13514" s="492"/>
      <c r="E13514" s="492"/>
      <c r="F13514" s="492"/>
      <c r="G13514" s="492"/>
      <c r="H13514" s="199"/>
      <c r="I13514" s="199"/>
    </row>
    <row r="13515" spans="2:9" x14ac:dyDescent="0.3">
      <c r="B13515" s="285"/>
      <c r="C13515" s="492"/>
      <c r="D13515" s="492"/>
      <c r="E13515" s="492"/>
      <c r="F13515" s="492"/>
      <c r="G13515" s="492"/>
      <c r="H13515" s="199"/>
      <c r="I13515" s="199"/>
    </row>
    <row r="13516" spans="2:9" x14ac:dyDescent="0.3">
      <c r="B13516" s="285"/>
      <c r="C13516" s="492"/>
      <c r="D13516" s="492"/>
      <c r="E13516" s="492"/>
      <c r="F13516" s="492"/>
      <c r="G13516" s="492"/>
      <c r="H13516" s="199"/>
      <c r="I13516" s="199"/>
    </row>
    <row r="13517" spans="2:9" x14ac:dyDescent="0.3">
      <c r="B13517" s="285"/>
      <c r="C13517" s="492"/>
      <c r="D13517" s="492"/>
      <c r="E13517" s="492"/>
      <c r="F13517" s="492"/>
      <c r="G13517" s="492"/>
      <c r="H13517" s="199"/>
      <c r="I13517" s="199"/>
    </row>
    <row r="13518" spans="2:9" x14ac:dyDescent="0.3">
      <c r="B13518" s="285"/>
      <c r="C13518" s="492"/>
      <c r="D13518" s="492"/>
      <c r="E13518" s="492"/>
      <c r="F13518" s="492"/>
      <c r="G13518" s="492"/>
      <c r="H13518" s="199"/>
      <c r="I13518" s="199"/>
    </row>
    <row r="13519" spans="2:9" x14ac:dyDescent="0.3">
      <c r="B13519" s="285"/>
      <c r="C13519" s="492"/>
      <c r="D13519" s="492"/>
      <c r="E13519" s="492"/>
      <c r="F13519" s="492"/>
      <c r="G13519" s="492"/>
      <c r="H13519" s="199"/>
      <c r="I13519" s="199"/>
    </row>
    <row r="13520" spans="2:9" x14ac:dyDescent="0.3">
      <c r="B13520" s="285"/>
      <c r="C13520" s="492"/>
      <c r="D13520" s="492"/>
      <c r="E13520" s="492"/>
      <c r="F13520" s="492"/>
      <c r="G13520" s="492"/>
      <c r="H13520" s="199"/>
      <c r="I13520" s="199"/>
    </row>
    <row r="13521" spans="2:9" x14ac:dyDescent="0.3">
      <c r="B13521" s="285"/>
      <c r="C13521" s="492"/>
      <c r="D13521" s="492"/>
      <c r="E13521" s="492"/>
      <c r="F13521" s="492"/>
      <c r="G13521" s="492"/>
      <c r="H13521" s="199"/>
      <c r="I13521" s="199"/>
    </row>
    <row r="13522" spans="2:9" x14ac:dyDescent="0.3">
      <c r="B13522" s="285"/>
      <c r="C13522" s="492"/>
      <c r="D13522" s="492"/>
      <c r="E13522" s="492"/>
      <c r="F13522" s="492"/>
      <c r="G13522" s="492"/>
      <c r="H13522" s="199"/>
      <c r="I13522" s="199"/>
    </row>
    <row r="13523" spans="2:9" x14ac:dyDescent="0.3">
      <c r="B13523" s="285"/>
      <c r="C13523" s="492"/>
      <c r="D13523" s="492"/>
      <c r="E13523" s="492"/>
      <c r="F13523" s="492"/>
      <c r="G13523" s="492"/>
      <c r="H13523" s="199"/>
      <c r="I13523" s="199"/>
    </row>
    <row r="13524" spans="2:9" x14ac:dyDescent="0.3">
      <c r="B13524" s="285"/>
      <c r="C13524" s="492"/>
      <c r="D13524" s="492"/>
      <c r="E13524" s="492"/>
      <c r="F13524" s="492"/>
      <c r="G13524" s="492"/>
      <c r="H13524" s="199"/>
      <c r="I13524" s="199"/>
    </row>
    <row r="13525" spans="2:9" x14ac:dyDescent="0.3">
      <c r="B13525" s="285"/>
      <c r="C13525" s="492"/>
      <c r="D13525" s="492"/>
      <c r="E13525" s="492"/>
      <c r="F13525" s="492"/>
      <c r="G13525" s="492"/>
      <c r="H13525" s="199"/>
      <c r="I13525" s="199"/>
    </row>
    <row r="13526" spans="2:9" x14ac:dyDescent="0.3">
      <c r="B13526" s="285"/>
      <c r="C13526" s="492"/>
      <c r="D13526" s="492"/>
      <c r="E13526" s="492"/>
      <c r="F13526" s="492"/>
      <c r="G13526" s="492"/>
      <c r="H13526" s="199"/>
      <c r="I13526" s="199"/>
    </row>
    <row r="13527" spans="2:9" x14ac:dyDescent="0.3">
      <c r="B13527" s="285"/>
      <c r="C13527" s="492"/>
      <c r="D13527" s="492"/>
      <c r="E13527" s="492"/>
      <c r="F13527" s="492"/>
      <c r="G13527" s="492"/>
      <c r="H13527" s="199"/>
      <c r="I13527" s="199"/>
    </row>
    <row r="13528" spans="2:9" x14ac:dyDescent="0.3">
      <c r="B13528" s="285"/>
      <c r="C13528" s="492"/>
      <c r="D13528" s="492"/>
      <c r="E13528" s="492"/>
      <c r="F13528" s="492"/>
      <c r="G13528" s="492"/>
      <c r="H13528" s="199"/>
      <c r="I13528" s="199"/>
    </row>
    <row r="13529" spans="2:9" x14ac:dyDescent="0.3">
      <c r="B13529" s="285"/>
      <c r="C13529" s="492"/>
      <c r="D13529" s="492"/>
      <c r="E13529" s="492"/>
      <c r="F13529" s="492"/>
      <c r="G13529" s="492"/>
      <c r="H13529" s="199"/>
      <c r="I13529" s="199"/>
    </row>
    <row r="13530" spans="2:9" x14ac:dyDescent="0.3">
      <c r="B13530" s="285"/>
      <c r="C13530" s="492"/>
      <c r="D13530" s="492"/>
      <c r="E13530" s="492"/>
      <c r="F13530" s="492"/>
      <c r="G13530" s="492"/>
      <c r="H13530" s="199"/>
      <c r="I13530" s="199"/>
    </row>
    <row r="13531" spans="2:9" x14ac:dyDescent="0.3">
      <c r="B13531" s="285"/>
      <c r="C13531" s="492"/>
      <c r="D13531" s="492"/>
      <c r="E13531" s="492"/>
      <c r="F13531" s="492"/>
      <c r="G13531" s="492"/>
      <c r="H13531" s="199"/>
      <c r="I13531" s="199"/>
    </row>
    <row r="13532" spans="2:9" x14ac:dyDescent="0.3">
      <c r="B13532" s="285"/>
      <c r="C13532" s="492"/>
      <c r="D13532" s="492"/>
      <c r="E13532" s="492"/>
      <c r="F13532" s="492"/>
      <c r="G13532" s="492"/>
      <c r="H13532" s="199"/>
      <c r="I13532" s="199"/>
    </row>
    <row r="13533" spans="2:9" x14ac:dyDescent="0.3">
      <c r="B13533" s="285"/>
      <c r="C13533" s="492"/>
      <c r="D13533" s="492"/>
      <c r="E13533" s="492"/>
      <c r="F13533" s="492"/>
      <c r="G13533" s="492"/>
      <c r="H13533" s="199"/>
      <c r="I13533" s="199"/>
    </row>
    <row r="13534" spans="2:9" x14ac:dyDescent="0.3">
      <c r="B13534" s="285"/>
      <c r="C13534" s="492"/>
      <c r="D13534" s="492"/>
      <c r="E13534" s="492"/>
      <c r="F13534" s="492"/>
      <c r="G13534" s="492"/>
      <c r="H13534" s="199"/>
      <c r="I13534" s="199"/>
    </row>
    <row r="13535" spans="2:9" x14ac:dyDescent="0.3">
      <c r="B13535" s="285"/>
      <c r="C13535" s="492"/>
      <c r="D13535" s="492"/>
      <c r="E13535" s="492"/>
      <c r="F13535" s="492"/>
      <c r="G13535" s="492"/>
      <c r="H13535" s="199"/>
      <c r="I13535" s="199"/>
    </row>
    <row r="13536" spans="2:9" x14ac:dyDescent="0.3">
      <c r="B13536" s="285"/>
      <c r="C13536" s="492"/>
      <c r="D13536" s="492"/>
      <c r="E13536" s="492"/>
      <c r="F13536" s="492"/>
      <c r="G13536" s="492"/>
      <c r="H13536" s="199"/>
      <c r="I13536" s="199"/>
    </row>
    <row r="13537" spans="2:9" x14ac:dyDescent="0.3">
      <c r="B13537" s="285"/>
      <c r="C13537" s="492"/>
      <c r="D13537" s="492"/>
      <c r="E13537" s="492"/>
      <c r="F13537" s="492"/>
      <c r="G13537" s="492"/>
      <c r="H13537" s="199"/>
      <c r="I13537" s="199"/>
    </row>
    <row r="13538" spans="2:9" x14ac:dyDescent="0.3">
      <c r="B13538" s="285"/>
      <c r="C13538" s="492"/>
      <c r="D13538" s="492"/>
      <c r="E13538" s="492"/>
      <c r="F13538" s="492"/>
      <c r="G13538" s="492"/>
      <c r="H13538" s="199"/>
      <c r="I13538" s="199"/>
    </row>
    <row r="13539" spans="2:9" x14ac:dyDescent="0.3">
      <c r="B13539" s="285"/>
      <c r="C13539" s="492"/>
      <c r="D13539" s="492"/>
      <c r="E13539" s="492"/>
      <c r="F13539" s="492"/>
      <c r="G13539" s="492"/>
      <c r="H13539" s="199"/>
      <c r="I13539" s="199"/>
    </row>
    <row r="13540" spans="2:9" x14ac:dyDescent="0.3">
      <c r="B13540" s="285"/>
      <c r="C13540" s="492"/>
      <c r="D13540" s="492"/>
      <c r="E13540" s="492"/>
      <c r="F13540" s="492"/>
      <c r="G13540" s="492"/>
      <c r="H13540" s="199"/>
      <c r="I13540" s="199"/>
    </row>
    <row r="13541" spans="2:9" x14ac:dyDescent="0.3">
      <c r="B13541" s="285"/>
      <c r="C13541" s="492"/>
      <c r="D13541" s="492"/>
      <c r="E13541" s="492"/>
      <c r="F13541" s="492"/>
      <c r="G13541" s="492"/>
      <c r="H13541" s="199"/>
      <c r="I13541" s="199"/>
    </row>
    <row r="13542" spans="2:9" x14ac:dyDescent="0.3">
      <c r="B13542" s="285"/>
      <c r="C13542" s="492"/>
      <c r="D13542" s="492"/>
      <c r="E13542" s="492"/>
      <c r="F13542" s="492"/>
      <c r="G13542" s="492"/>
      <c r="H13542" s="199"/>
      <c r="I13542" s="199"/>
    </row>
    <row r="13543" spans="2:9" x14ac:dyDescent="0.3">
      <c r="B13543" s="285"/>
      <c r="C13543" s="492"/>
      <c r="D13543" s="492"/>
      <c r="E13543" s="492"/>
      <c r="F13543" s="492"/>
      <c r="G13543" s="492"/>
      <c r="H13543" s="199"/>
      <c r="I13543" s="199"/>
    </row>
    <row r="13544" spans="2:9" x14ac:dyDescent="0.3">
      <c r="B13544" s="285"/>
      <c r="C13544" s="492"/>
      <c r="D13544" s="492"/>
      <c r="E13544" s="492"/>
      <c r="F13544" s="492"/>
      <c r="G13544" s="492"/>
      <c r="H13544" s="199"/>
      <c r="I13544" s="199"/>
    </row>
    <row r="13545" spans="2:9" x14ac:dyDescent="0.3">
      <c r="B13545" s="285"/>
      <c r="C13545" s="492"/>
      <c r="D13545" s="492"/>
      <c r="E13545" s="492"/>
      <c r="F13545" s="492"/>
      <c r="G13545" s="492"/>
      <c r="H13545" s="199"/>
      <c r="I13545" s="199"/>
    </row>
    <row r="13546" spans="2:9" x14ac:dyDescent="0.3">
      <c r="B13546" s="285"/>
      <c r="C13546" s="492"/>
      <c r="D13546" s="492"/>
      <c r="E13546" s="492"/>
      <c r="F13546" s="492"/>
      <c r="G13546" s="492"/>
      <c r="H13546" s="199"/>
      <c r="I13546" s="199"/>
    </row>
    <row r="13547" spans="2:9" x14ac:dyDescent="0.3">
      <c r="B13547" s="285"/>
      <c r="C13547" s="492"/>
      <c r="D13547" s="492"/>
      <c r="E13547" s="492"/>
      <c r="F13547" s="492"/>
      <c r="G13547" s="492"/>
      <c r="H13547" s="199"/>
      <c r="I13547" s="199"/>
    </row>
    <row r="13548" spans="2:9" x14ac:dyDescent="0.3">
      <c r="B13548" s="285"/>
      <c r="C13548" s="492"/>
      <c r="D13548" s="492"/>
      <c r="E13548" s="492"/>
      <c r="F13548" s="492"/>
      <c r="G13548" s="492"/>
      <c r="H13548" s="199"/>
      <c r="I13548" s="199"/>
    </row>
    <row r="13549" spans="2:9" x14ac:dyDescent="0.3">
      <c r="B13549" s="285"/>
      <c r="C13549" s="492"/>
      <c r="D13549" s="492"/>
      <c r="E13549" s="492"/>
      <c r="F13549" s="492"/>
      <c r="G13549" s="492"/>
      <c r="H13549" s="199"/>
      <c r="I13549" s="199"/>
    </row>
    <row r="13550" spans="2:9" x14ac:dyDescent="0.3">
      <c r="B13550" s="285"/>
      <c r="C13550" s="492"/>
      <c r="D13550" s="492"/>
      <c r="E13550" s="492"/>
      <c r="F13550" s="492"/>
      <c r="G13550" s="492"/>
      <c r="H13550" s="199"/>
      <c r="I13550" s="199"/>
    </row>
    <row r="13551" spans="2:9" x14ac:dyDescent="0.3">
      <c r="B13551" s="285"/>
      <c r="C13551" s="492"/>
      <c r="D13551" s="492"/>
      <c r="E13551" s="492"/>
      <c r="F13551" s="492"/>
      <c r="G13551" s="492"/>
      <c r="H13551" s="199"/>
      <c r="I13551" s="199"/>
    </row>
    <row r="13552" spans="2:9" x14ac:dyDescent="0.3">
      <c r="B13552" s="285"/>
      <c r="C13552" s="492"/>
      <c r="D13552" s="492"/>
      <c r="E13552" s="492"/>
      <c r="F13552" s="492"/>
      <c r="G13552" s="492"/>
      <c r="H13552" s="199"/>
      <c r="I13552" s="199"/>
    </row>
    <row r="13553" spans="2:9" x14ac:dyDescent="0.3">
      <c r="B13553" s="285"/>
      <c r="C13553" s="492"/>
      <c r="D13553" s="492"/>
      <c r="E13553" s="492"/>
      <c r="F13553" s="492"/>
      <c r="G13553" s="492"/>
      <c r="H13553" s="199"/>
      <c r="I13553" s="199"/>
    </row>
    <row r="13554" spans="2:9" x14ac:dyDescent="0.3">
      <c r="B13554" s="285"/>
      <c r="C13554" s="492"/>
      <c r="D13554" s="492"/>
      <c r="E13554" s="492"/>
      <c r="F13554" s="492"/>
      <c r="G13554" s="492"/>
      <c r="H13554" s="199"/>
      <c r="I13554" s="199"/>
    </row>
    <row r="13555" spans="2:9" x14ac:dyDescent="0.3">
      <c r="B13555" s="285"/>
      <c r="C13555" s="492"/>
      <c r="D13555" s="492"/>
      <c r="E13555" s="492"/>
      <c r="F13555" s="492"/>
      <c r="G13555" s="492"/>
      <c r="H13555" s="199"/>
      <c r="I13555" s="199"/>
    </row>
    <row r="13556" spans="2:9" x14ac:dyDescent="0.3">
      <c r="B13556" s="285"/>
      <c r="C13556" s="492"/>
      <c r="D13556" s="492"/>
      <c r="E13556" s="492"/>
      <c r="F13556" s="492"/>
      <c r="G13556" s="492"/>
      <c r="H13556" s="199"/>
      <c r="I13556" s="199"/>
    </row>
    <row r="13557" spans="2:9" x14ac:dyDescent="0.3">
      <c r="B13557" s="285"/>
      <c r="C13557" s="492"/>
      <c r="D13557" s="492"/>
      <c r="E13557" s="492"/>
      <c r="F13557" s="492"/>
      <c r="G13557" s="492"/>
      <c r="H13557" s="199"/>
      <c r="I13557" s="199"/>
    </row>
    <row r="13558" spans="2:9" x14ac:dyDescent="0.3">
      <c r="B13558" s="285"/>
      <c r="C13558" s="492"/>
      <c r="D13558" s="492"/>
      <c r="E13558" s="492"/>
      <c r="F13558" s="492"/>
      <c r="G13558" s="492"/>
      <c r="H13558" s="199"/>
      <c r="I13558" s="199"/>
    </row>
    <row r="13559" spans="2:9" x14ac:dyDescent="0.3">
      <c r="B13559" s="285"/>
      <c r="C13559" s="492"/>
      <c r="D13559" s="492"/>
      <c r="E13559" s="492"/>
      <c r="F13559" s="492"/>
      <c r="G13559" s="492"/>
      <c r="H13559" s="199"/>
      <c r="I13559" s="199"/>
    </row>
    <row r="13560" spans="2:9" x14ac:dyDescent="0.3">
      <c r="B13560" s="285"/>
      <c r="C13560" s="492"/>
      <c r="D13560" s="492"/>
      <c r="E13560" s="492"/>
      <c r="F13560" s="492"/>
      <c r="G13560" s="492"/>
      <c r="H13560" s="199"/>
      <c r="I13560" s="199"/>
    </row>
    <row r="13561" spans="2:9" x14ac:dyDescent="0.3">
      <c r="B13561" s="285"/>
      <c r="C13561" s="492"/>
      <c r="D13561" s="492"/>
      <c r="E13561" s="492"/>
      <c r="F13561" s="492"/>
      <c r="G13561" s="492"/>
      <c r="H13561" s="199"/>
      <c r="I13561" s="199"/>
    </row>
    <row r="13562" spans="2:9" x14ac:dyDescent="0.3">
      <c r="B13562" s="285"/>
      <c r="C13562" s="492"/>
      <c r="D13562" s="492"/>
      <c r="E13562" s="492"/>
      <c r="F13562" s="492"/>
      <c r="G13562" s="492"/>
      <c r="H13562" s="199"/>
      <c r="I13562" s="199"/>
    </row>
    <row r="13563" spans="2:9" x14ac:dyDescent="0.3">
      <c r="B13563" s="285"/>
      <c r="C13563" s="492"/>
      <c r="D13563" s="492"/>
      <c r="E13563" s="492"/>
      <c r="F13563" s="492"/>
      <c r="G13563" s="492"/>
      <c r="H13563" s="199"/>
      <c r="I13563" s="199"/>
    </row>
    <row r="13564" spans="2:9" x14ac:dyDescent="0.3">
      <c r="B13564" s="285"/>
      <c r="C13564" s="492"/>
      <c r="D13564" s="492"/>
      <c r="E13564" s="492"/>
      <c r="F13564" s="492"/>
      <c r="G13564" s="492"/>
      <c r="H13564" s="199"/>
      <c r="I13564" s="199"/>
    </row>
    <row r="13565" spans="2:9" x14ac:dyDescent="0.3">
      <c r="B13565" s="285"/>
      <c r="C13565" s="492"/>
      <c r="D13565" s="492"/>
      <c r="E13565" s="492"/>
      <c r="F13565" s="492"/>
      <c r="G13565" s="492"/>
      <c r="H13565" s="199"/>
      <c r="I13565" s="199"/>
    </row>
    <row r="13566" spans="2:9" x14ac:dyDescent="0.3">
      <c r="B13566" s="285"/>
      <c r="C13566" s="492"/>
      <c r="D13566" s="492"/>
      <c r="E13566" s="492"/>
      <c r="F13566" s="492"/>
      <c r="G13566" s="492"/>
      <c r="H13566" s="199"/>
      <c r="I13566" s="199"/>
    </row>
    <row r="13567" spans="2:9" x14ac:dyDescent="0.3">
      <c r="B13567" s="285"/>
      <c r="C13567" s="492"/>
      <c r="D13567" s="492"/>
      <c r="E13567" s="492"/>
      <c r="F13567" s="492"/>
      <c r="G13567" s="492"/>
      <c r="H13567" s="199"/>
      <c r="I13567" s="199"/>
    </row>
    <row r="13568" spans="2:9" x14ac:dyDescent="0.3">
      <c r="B13568" s="285"/>
      <c r="C13568" s="492"/>
      <c r="D13568" s="492"/>
      <c r="E13568" s="492"/>
      <c r="F13568" s="492"/>
      <c r="G13568" s="492"/>
      <c r="H13568" s="199"/>
      <c r="I13568" s="199"/>
    </row>
    <row r="13569" spans="2:9" x14ac:dyDescent="0.3">
      <c r="B13569" s="285"/>
      <c r="C13569" s="492"/>
      <c r="D13569" s="492"/>
      <c r="E13569" s="492"/>
      <c r="F13569" s="492"/>
      <c r="G13569" s="492"/>
      <c r="H13569" s="199"/>
      <c r="I13569" s="199"/>
    </row>
    <row r="13570" spans="2:9" x14ac:dyDescent="0.3">
      <c r="B13570" s="285"/>
      <c r="C13570" s="492"/>
      <c r="D13570" s="492"/>
      <c r="E13570" s="492"/>
      <c r="F13570" s="492"/>
      <c r="G13570" s="492"/>
      <c r="H13570" s="199"/>
      <c r="I13570" s="199"/>
    </row>
    <row r="13571" spans="2:9" x14ac:dyDescent="0.3">
      <c r="B13571" s="285"/>
      <c r="C13571" s="492"/>
      <c r="D13571" s="492"/>
      <c r="E13571" s="492"/>
      <c r="F13571" s="492"/>
      <c r="G13571" s="492"/>
      <c r="H13571" s="199"/>
      <c r="I13571" s="199"/>
    </row>
    <row r="13572" spans="2:9" x14ac:dyDescent="0.3">
      <c r="B13572" s="285"/>
      <c r="C13572" s="492"/>
      <c r="D13572" s="492"/>
      <c r="E13572" s="492"/>
      <c r="F13572" s="492"/>
      <c r="G13572" s="492"/>
      <c r="H13572" s="199"/>
      <c r="I13572" s="199"/>
    </row>
    <row r="13573" spans="2:9" x14ac:dyDescent="0.3">
      <c r="B13573" s="285"/>
      <c r="C13573" s="492"/>
      <c r="D13573" s="492"/>
      <c r="E13573" s="492"/>
      <c r="F13573" s="492"/>
      <c r="G13573" s="492"/>
      <c r="H13573" s="199"/>
      <c r="I13573" s="199"/>
    </row>
    <row r="13574" spans="2:9" x14ac:dyDescent="0.3">
      <c r="B13574" s="285"/>
      <c r="C13574" s="492"/>
      <c r="D13574" s="492"/>
      <c r="E13574" s="492"/>
      <c r="F13574" s="492"/>
      <c r="G13574" s="492"/>
      <c r="H13574" s="199"/>
      <c r="I13574" s="199"/>
    </row>
    <row r="13575" spans="2:9" x14ac:dyDescent="0.3">
      <c r="B13575" s="285"/>
      <c r="C13575" s="492"/>
      <c r="D13575" s="492"/>
      <c r="E13575" s="492"/>
      <c r="F13575" s="492"/>
      <c r="G13575" s="492"/>
      <c r="H13575" s="199"/>
      <c r="I13575" s="199"/>
    </row>
    <row r="13576" spans="2:9" x14ac:dyDescent="0.3">
      <c r="B13576" s="285"/>
      <c r="C13576" s="492"/>
      <c r="D13576" s="492"/>
      <c r="E13576" s="492"/>
      <c r="F13576" s="492"/>
      <c r="G13576" s="492"/>
      <c r="H13576" s="199"/>
      <c r="I13576" s="199"/>
    </row>
    <row r="13577" spans="2:9" x14ac:dyDescent="0.3">
      <c r="B13577" s="285"/>
      <c r="C13577" s="492"/>
      <c r="D13577" s="492"/>
      <c r="E13577" s="492"/>
      <c r="F13577" s="492"/>
      <c r="G13577" s="492"/>
      <c r="H13577" s="199"/>
      <c r="I13577" s="199"/>
    </row>
    <row r="13578" spans="2:9" x14ac:dyDescent="0.3">
      <c r="B13578" s="285"/>
      <c r="C13578" s="492"/>
      <c r="D13578" s="492"/>
      <c r="E13578" s="492"/>
      <c r="F13578" s="492"/>
      <c r="G13578" s="492"/>
      <c r="H13578" s="199"/>
      <c r="I13578" s="199"/>
    </row>
    <row r="13579" spans="2:9" x14ac:dyDescent="0.3">
      <c r="B13579" s="285"/>
      <c r="C13579" s="492"/>
      <c r="D13579" s="492"/>
      <c r="E13579" s="492"/>
      <c r="F13579" s="492"/>
      <c r="G13579" s="492"/>
      <c r="H13579" s="199"/>
      <c r="I13579" s="199"/>
    </row>
    <row r="13580" spans="2:9" x14ac:dyDescent="0.3">
      <c r="B13580" s="285"/>
      <c r="C13580" s="492"/>
      <c r="D13580" s="492"/>
      <c r="E13580" s="492"/>
      <c r="F13580" s="492"/>
      <c r="G13580" s="492"/>
      <c r="H13580" s="199"/>
      <c r="I13580" s="199"/>
    </row>
    <row r="13581" spans="2:9" x14ac:dyDescent="0.3">
      <c r="B13581" s="285"/>
      <c r="C13581" s="492"/>
      <c r="D13581" s="492"/>
      <c r="E13581" s="492"/>
      <c r="F13581" s="492"/>
      <c r="G13581" s="492"/>
      <c r="H13581" s="199"/>
      <c r="I13581" s="199"/>
    </row>
    <row r="13582" spans="2:9" x14ac:dyDescent="0.3">
      <c r="B13582" s="285"/>
      <c r="C13582" s="492"/>
      <c r="D13582" s="492"/>
      <c r="E13582" s="492"/>
      <c r="F13582" s="492"/>
      <c r="G13582" s="492"/>
      <c r="H13582" s="199"/>
      <c r="I13582" s="199"/>
    </row>
    <row r="13583" spans="2:9" x14ac:dyDescent="0.3">
      <c r="B13583" s="285"/>
      <c r="C13583" s="492"/>
      <c r="D13583" s="492"/>
      <c r="E13583" s="492"/>
      <c r="F13583" s="492"/>
      <c r="G13583" s="492"/>
      <c r="H13583" s="199"/>
      <c r="I13583" s="199"/>
    </row>
    <row r="13584" spans="2:9" x14ac:dyDescent="0.3">
      <c r="B13584" s="285"/>
      <c r="C13584" s="492"/>
      <c r="D13584" s="492"/>
      <c r="E13584" s="492"/>
      <c r="F13584" s="492"/>
      <c r="G13584" s="492"/>
      <c r="H13584" s="199"/>
      <c r="I13584" s="199"/>
    </row>
    <row r="13585" spans="2:9" x14ac:dyDescent="0.3">
      <c r="B13585" s="285"/>
      <c r="C13585" s="492"/>
      <c r="D13585" s="492"/>
      <c r="E13585" s="492"/>
      <c r="F13585" s="492"/>
      <c r="G13585" s="492"/>
      <c r="H13585" s="199"/>
      <c r="I13585" s="199"/>
    </row>
    <row r="13586" spans="2:9" x14ac:dyDescent="0.3">
      <c r="B13586" s="285"/>
      <c r="C13586" s="492"/>
      <c r="D13586" s="492"/>
      <c r="E13586" s="492"/>
      <c r="F13586" s="492"/>
      <c r="G13586" s="492"/>
      <c r="H13586" s="199"/>
      <c r="I13586" s="199"/>
    </row>
    <row r="13587" spans="2:9" x14ac:dyDescent="0.3">
      <c r="B13587" s="285"/>
      <c r="C13587" s="492"/>
      <c r="D13587" s="492"/>
      <c r="E13587" s="492"/>
      <c r="F13587" s="492"/>
      <c r="G13587" s="492"/>
      <c r="H13587" s="199"/>
      <c r="I13587" s="199"/>
    </row>
    <row r="13588" spans="2:9" x14ac:dyDescent="0.3">
      <c r="B13588" s="285"/>
      <c r="C13588" s="492"/>
      <c r="D13588" s="492"/>
      <c r="E13588" s="492"/>
      <c r="F13588" s="492"/>
      <c r="G13588" s="492"/>
      <c r="H13588" s="199"/>
      <c r="I13588" s="199"/>
    </row>
    <row r="13589" spans="2:9" x14ac:dyDescent="0.3">
      <c r="B13589" s="285"/>
      <c r="C13589" s="492"/>
      <c r="D13589" s="492"/>
      <c r="E13589" s="492"/>
      <c r="F13589" s="492"/>
      <c r="G13589" s="492"/>
      <c r="H13589" s="199"/>
      <c r="I13589" s="199"/>
    </row>
    <row r="13590" spans="2:9" x14ac:dyDescent="0.3">
      <c r="B13590" s="285"/>
      <c r="C13590" s="492"/>
      <c r="D13590" s="492"/>
      <c r="E13590" s="492"/>
      <c r="F13590" s="492"/>
      <c r="G13590" s="492"/>
      <c r="H13590" s="199"/>
      <c r="I13590" s="199"/>
    </row>
    <row r="13591" spans="2:9" x14ac:dyDescent="0.3">
      <c r="B13591" s="285"/>
      <c r="C13591" s="492"/>
      <c r="D13591" s="492"/>
      <c r="E13591" s="492"/>
      <c r="F13591" s="492"/>
      <c r="G13591" s="492"/>
      <c r="H13591" s="199"/>
      <c r="I13591" s="199"/>
    </row>
    <row r="13592" spans="2:9" x14ac:dyDescent="0.3">
      <c r="B13592" s="285"/>
      <c r="C13592" s="492"/>
      <c r="D13592" s="492"/>
      <c r="E13592" s="492"/>
      <c r="F13592" s="492"/>
      <c r="G13592" s="492"/>
      <c r="H13592" s="199"/>
      <c r="I13592" s="199"/>
    </row>
    <row r="13593" spans="2:9" x14ac:dyDescent="0.3">
      <c r="B13593" s="285"/>
      <c r="C13593" s="492"/>
      <c r="D13593" s="492"/>
      <c r="E13593" s="492"/>
      <c r="F13593" s="492"/>
      <c r="G13593" s="492"/>
      <c r="H13593" s="199"/>
      <c r="I13593" s="199"/>
    </row>
    <row r="13594" spans="2:9" x14ac:dyDescent="0.3">
      <c r="B13594" s="285"/>
      <c r="C13594" s="492"/>
      <c r="D13594" s="492"/>
      <c r="E13594" s="492"/>
      <c r="F13594" s="492"/>
      <c r="G13594" s="492"/>
      <c r="H13594" s="199"/>
      <c r="I13594" s="199"/>
    </row>
    <row r="13595" spans="2:9" x14ac:dyDescent="0.3">
      <c r="B13595" s="285"/>
      <c r="C13595" s="492"/>
      <c r="D13595" s="492"/>
      <c r="E13595" s="492"/>
      <c r="F13595" s="492"/>
      <c r="G13595" s="492"/>
      <c r="H13595" s="199"/>
      <c r="I13595" s="199"/>
    </row>
    <row r="13596" spans="2:9" x14ac:dyDescent="0.3">
      <c r="B13596" s="285"/>
      <c r="C13596" s="492"/>
      <c r="D13596" s="492"/>
      <c r="E13596" s="492"/>
      <c r="F13596" s="492"/>
      <c r="G13596" s="492"/>
      <c r="H13596" s="199"/>
      <c r="I13596" s="199"/>
    </row>
    <row r="13597" spans="2:9" x14ac:dyDescent="0.3">
      <c r="B13597" s="285"/>
      <c r="C13597" s="492"/>
      <c r="D13597" s="492"/>
      <c r="E13597" s="492"/>
      <c r="F13597" s="492"/>
      <c r="G13597" s="492"/>
      <c r="H13597" s="199"/>
      <c r="I13597" s="199"/>
    </row>
    <row r="13598" spans="2:9" x14ac:dyDescent="0.3">
      <c r="B13598" s="285"/>
      <c r="C13598" s="492"/>
      <c r="D13598" s="492"/>
      <c r="E13598" s="492"/>
      <c r="F13598" s="492"/>
      <c r="G13598" s="492"/>
      <c r="H13598" s="199"/>
      <c r="I13598" s="199"/>
    </row>
    <row r="13599" spans="2:9" x14ac:dyDescent="0.3">
      <c r="B13599" s="285"/>
      <c r="C13599" s="492"/>
      <c r="D13599" s="492"/>
      <c r="E13599" s="492"/>
      <c r="F13599" s="492"/>
      <c r="G13599" s="492"/>
      <c r="H13599" s="199"/>
      <c r="I13599" s="199"/>
    </row>
    <row r="13600" spans="2:9" x14ac:dyDescent="0.3">
      <c r="B13600" s="285"/>
      <c r="C13600" s="492"/>
      <c r="D13600" s="492"/>
      <c r="E13600" s="492"/>
      <c r="F13600" s="492"/>
      <c r="G13600" s="492"/>
      <c r="H13600" s="199"/>
      <c r="I13600" s="199"/>
    </row>
    <row r="13601" spans="2:9" x14ac:dyDescent="0.3">
      <c r="B13601" s="285"/>
      <c r="C13601" s="492"/>
      <c r="D13601" s="492"/>
      <c r="E13601" s="492"/>
      <c r="F13601" s="492"/>
      <c r="G13601" s="492"/>
      <c r="H13601" s="199"/>
      <c r="I13601" s="199"/>
    </row>
    <row r="13602" spans="2:9" x14ac:dyDescent="0.3">
      <c r="B13602" s="285"/>
      <c r="C13602" s="492"/>
      <c r="D13602" s="492"/>
      <c r="E13602" s="492"/>
      <c r="F13602" s="492"/>
      <c r="G13602" s="492"/>
      <c r="H13602" s="199"/>
      <c r="I13602" s="199"/>
    </row>
    <row r="13603" spans="2:9" x14ac:dyDescent="0.3">
      <c r="B13603" s="285"/>
      <c r="C13603" s="492"/>
      <c r="D13603" s="492"/>
      <c r="E13603" s="492"/>
      <c r="F13603" s="492"/>
      <c r="G13603" s="492"/>
      <c r="H13603" s="199"/>
      <c r="I13603" s="199"/>
    </row>
    <row r="13604" spans="2:9" x14ac:dyDescent="0.3">
      <c r="B13604" s="285"/>
      <c r="C13604" s="492"/>
      <c r="D13604" s="492"/>
      <c r="E13604" s="492"/>
      <c r="F13604" s="492"/>
      <c r="G13604" s="492"/>
      <c r="H13604" s="199"/>
      <c r="I13604" s="199"/>
    </row>
    <row r="13605" spans="2:9" x14ac:dyDescent="0.3">
      <c r="B13605" s="285"/>
      <c r="C13605" s="492"/>
      <c r="D13605" s="492"/>
      <c r="E13605" s="492"/>
      <c r="F13605" s="492"/>
      <c r="G13605" s="492"/>
      <c r="H13605" s="199"/>
      <c r="I13605" s="199"/>
    </row>
    <row r="13606" spans="2:9" x14ac:dyDescent="0.3">
      <c r="B13606" s="285"/>
      <c r="C13606" s="492"/>
      <c r="D13606" s="492"/>
      <c r="E13606" s="492"/>
      <c r="F13606" s="492"/>
      <c r="G13606" s="492"/>
      <c r="H13606" s="199"/>
      <c r="I13606" s="199"/>
    </row>
    <row r="13607" spans="2:9" x14ac:dyDescent="0.3">
      <c r="B13607" s="285"/>
      <c r="C13607" s="492"/>
      <c r="D13607" s="492"/>
      <c r="E13607" s="492"/>
      <c r="F13607" s="492"/>
      <c r="G13607" s="492"/>
      <c r="H13607" s="199"/>
      <c r="I13607" s="199"/>
    </row>
    <row r="13608" spans="2:9" x14ac:dyDescent="0.3">
      <c r="B13608" s="285"/>
      <c r="C13608" s="492"/>
      <c r="D13608" s="492"/>
      <c r="E13608" s="492"/>
      <c r="F13608" s="492"/>
      <c r="G13608" s="492"/>
      <c r="H13608" s="199"/>
      <c r="I13608" s="199"/>
    </row>
    <row r="13609" spans="2:9" x14ac:dyDescent="0.3">
      <c r="B13609" s="285"/>
      <c r="C13609" s="492"/>
      <c r="D13609" s="492"/>
      <c r="E13609" s="492"/>
      <c r="F13609" s="492"/>
      <c r="G13609" s="492"/>
      <c r="H13609" s="199"/>
      <c r="I13609" s="199"/>
    </row>
    <row r="13610" spans="2:9" x14ac:dyDescent="0.3">
      <c r="B13610" s="285"/>
      <c r="C13610" s="492"/>
      <c r="D13610" s="492"/>
      <c r="E13610" s="492"/>
      <c r="F13610" s="492"/>
      <c r="G13610" s="492"/>
      <c r="H13610" s="199"/>
      <c r="I13610" s="199"/>
    </row>
    <row r="13611" spans="2:9" x14ac:dyDescent="0.3">
      <c r="B13611" s="285"/>
      <c r="C13611" s="492"/>
      <c r="D13611" s="492"/>
      <c r="E13611" s="492"/>
      <c r="F13611" s="492"/>
      <c r="G13611" s="492"/>
      <c r="H13611" s="199"/>
      <c r="I13611" s="199"/>
    </row>
    <row r="13612" spans="2:9" x14ac:dyDescent="0.3">
      <c r="B13612" s="285"/>
      <c r="C13612" s="492"/>
      <c r="D13612" s="492"/>
      <c r="E13612" s="492"/>
      <c r="F13612" s="492"/>
      <c r="G13612" s="492"/>
      <c r="H13612" s="199"/>
      <c r="I13612" s="199"/>
    </row>
    <row r="13613" spans="2:9" x14ac:dyDescent="0.3">
      <c r="B13613" s="285"/>
      <c r="C13613" s="492"/>
      <c r="D13613" s="492"/>
      <c r="E13613" s="492"/>
      <c r="F13613" s="492"/>
      <c r="G13613" s="492"/>
      <c r="H13613" s="199"/>
      <c r="I13613" s="199"/>
    </row>
    <row r="13614" spans="2:9" x14ac:dyDescent="0.3">
      <c r="B13614" s="285"/>
      <c r="C13614" s="492"/>
      <c r="D13614" s="492"/>
      <c r="E13614" s="492"/>
      <c r="F13614" s="492"/>
      <c r="G13614" s="492"/>
      <c r="H13614" s="199"/>
      <c r="I13614" s="199"/>
    </row>
    <row r="13615" spans="2:9" x14ac:dyDescent="0.3">
      <c r="B13615" s="285"/>
      <c r="C13615" s="492"/>
      <c r="D13615" s="492"/>
      <c r="E13615" s="492"/>
      <c r="F13615" s="492"/>
      <c r="G13615" s="492"/>
      <c r="H13615" s="199"/>
      <c r="I13615" s="199"/>
    </row>
    <row r="13616" spans="2:9" x14ac:dyDescent="0.3">
      <c r="B13616" s="285"/>
      <c r="C13616" s="492"/>
      <c r="D13616" s="492"/>
      <c r="E13616" s="492"/>
      <c r="F13616" s="492"/>
      <c r="G13616" s="492"/>
      <c r="H13616" s="199"/>
      <c r="I13616" s="199"/>
    </row>
    <row r="13617" spans="2:9" x14ac:dyDescent="0.3">
      <c r="B13617" s="285"/>
      <c r="C13617" s="492"/>
      <c r="D13617" s="492"/>
      <c r="E13617" s="492"/>
      <c r="F13617" s="492"/>
      <c r="G13617" s="492"/>
      <c r="H13617" s="199"/>
      <c r="I13617" s="199"/>
    </row>
    <row r="13618" spans="2:9" x14ac:dyDescent="0.3">
      <c r="B13618" s="285"/>
      <c r="C13618" s="492"/>
      <c r="D13618" s="492"/>
      <c r="E13618" s="492"/>
      <c r="F13618" s="492"/>
      <c r="G13618" s="492"/>
      <c r="H13618" s="199"/>
      <c r="I13618" s="199"/>
    </row>
    <row r="13619" spans="2:9" x14ac:dyDescent="0.3">
      <c r="B13619" s="285"/>
      <c r="C13619" s="492"/>
      <c r="D13619" s="492"/>
      <c r="E13619" s="492"/>
      <c r="F13619" s="492"/>
      <c r="G13619" s="492"/>
      <c r="H13619" s="199"/>
      <c r="I13619" s="199"/>
    </row>
    <row r="13620" spans="2:9" x14ac:dyDescent="0.3">
      <c r="B13620" s="285"/>
      <c r="C13620" s="492"/>
      <c r="D13620" s="492"/>
      <c r="E13620" s="492"/>
      <c r="F13620" s="492"/>
      <c r="G13620" s="492"/>
      <c r="H13620" s="199"/>
      <c r="I13620" s="199"/>
    </row>
    <row r="13621" spans="2:9" x14ac:dyDescent="0.3">
      <c r="B13621" s="285"/>
      <c r="C13621" s="492"/>
      <c r="D13621" s="492"/>
      <c r="E13621" s="492"/>
      <c r="F13621" s="492"/>
      <c r="G13621" s="492"/>
      <c r="H13621" s="199"/>
      <c r="I13621" s="199"/>
    </row>
    <row r="13622" spans="2:9" x14ac:dyDescent="0.3">
      <c r="B13622" s="285"/>
      <c r="C13622" s="492"/>
      <c r="D13622" s="492"/>
      <c r="E13622" s="492"/>
      <c r="F13622" s="492"/>
      <c r="G13622" s="492"/>
      <c r="H13622" s="199"/>
      <c r="I13622" s="199"/>
    </row>
    <row r="13623" spans="2:9" x14ac:dyDescent="0.3">
      <c r="B13623" s="285"/>
      <c r="C13623" s="492"/>
      <c r="D13623" s="492"/>
      <c r="E13623" s="492"/>
      <c r="F13623" s="492"/>
      <c r="G13623" s="492"/>
      <c r="H13623" s="199"/>
      <c r="I13623" s="199"/>
    </row>
    <row r="13624" spans="2:9" x14ac:dyDescent="0.3">
      <c r="B13624" s="285"/>
      <c r="C13624" s="492"/>
      <c r="D13624" s="492"/>
      <c r="E13624" s="492"/>
      <c r="F13624" s="492"/>
      <c r="G13624" s="492"/>
      <c r="H13624" s="199"/>
      <c r="I13624" s="199"/>
    </row>
    <row r="13625" spans="2:9" x14ac:dyDescent="0.3">
      <c r="B13625" s="285"/>
      <c r="C13625" s="492"/>
      <c r="D13625" s="492"/>
      <c r="E13625" s="492"/>
      <c r="F13625" s="492"/>
      <c r="G13625" s="492"/>
      <c r="H13625" s="199"/>
      <c r="I13625" s="199"/>
    </row>
    <row r="13626" spans="2:9" x14ac:dyDescent="0.3">
      <c r="B13626" s="285"/>
      <c r="C13626" s="492"/>
      <c r="D13626" s="492"/>
      <c r="E13626" s="492"/>
      <c r="F13626" s="492"/>
      <c r="G13626" s="492"/>
      <c r="H13626" s="199"/>
      <c r="I13626" s="199"/>
    </row>
    <row r="13627" spans="2:9" x14ac:dyDescent="0.3">
      <c r="B13627" s="285"/>
      <c r="C13627" s="492"/>
      <c r="D13627" s="492"/>
      <c r="E13627" s="492"/>
      <c r="F13627" s="492"/>
      <c r="G13627" s="492"/>
      <c r="H13627" s="199"/>
      <c r="I13627" s="199"/>
    </row>
    <row r="13628" spans="2:9" x14ac:dyDescent="0.3">
      <c r="B13628" s="285"/>
      <c r="C13628" s="492"/>
      <c r="D13628" s="492"/>
      <c r="E13628" s="492"/>
      <c r="F13628" s="492"/>
      <c r="G13628" s="492"/>
      <c r="H13628" s="199"/>
      <c r="I13628" s="199"/>
    </row>
    <row r="13629" spans="2:9" x14ac:dyDescent="0.3">
      <c r="B13629" s="285"/>
      <c r="C13629" s="492"/>
      <c r="D13629" s="492"/>
      <c r="E13629" s="492"/>
      <c r="F13629" s="492"/>
      <c r="G13629" s="492"/>
      <c r="H13629" s="199"/>
      <c r="I13629" s="199"/>
    </row>
    <row r="13630" spans="2:9" x14ac:dyDescent="0.3">
      <c r="B13630" s="285"/>
      <c r="C13630" s="492"/>
      <c r="D13630" s="492"/>
      <c r="E13630" s="492"/>
      <c r="F13630" s="492"/>
      <c r="G13630" s="492"/>
      <c r="H13630" s="199"/>
      <c r="I13630" s="199"/>
    </row>
    <row r="13631" spans="2:9" x14ac:dyDescent="0.3">
      <c r="B13631" s="285"/>
      <c r="C13631" s="492"/>
      <c r="D13631" s="492"/>
      <c r="E13631" s="492"/>
      <c r="F13631" s="492"/>
      <c r="G13631" s="492"/>
      <c r="H13631" s="199"/>
      <c r="I13631" s="199"/>
    </row>
    <row r="13632" spans="2:9" x14ac:dyDescent="0.3">
      <c r="B13632" s="285"/>
      <c r="C13632" s="492"/>
      <c r="D13632" s="492"/>
      <c r="E13632" s="492"/>
      <c r="F13632" s="492"/>
      <c r="G13632" s="492"/>
      <c r="H13632" s="199"/>
      <c r="I13632" s="199"/>
    </row>
    <row r="13633" spans="2:9" x14ac:dyDescent="0.3">
      <c r="B13633" s="285"/>
      <c r="C13633" s="492"/>
      <c r="D13633" s="492"/>
      <c r="E13633" s="492"/>
      <c r="F13633" s="492"/>
      <c r="G13633" s="492"/>
      <c r="H13633" s="199"/>
      <c r="I13633" s="199"/>
    </row>
    <row r="13634" spans="2:9" x14ac:dyDescent="0.3">
      <c r="B13634" s="285"/>
      <c r="C13634" s="492"/>
      <c r="D13634" s="492"/>
      <c r="E13634" s="492"/>
      <c r="F13634" s="492"/>
      <c r="G13634" s="492"/>
      <c r="H13634" s="199"/>
      <c r="I13634" s="199"/>
    </row>
    <row r="13635" spans="2:9" x14ac:dyDescent="0.3">
      <c r="B13635" s="285"/>
      <c r="C13635" s="492"/>
      <c r="D13635" s="492"/>
      <c r="E13635" s="492"/>
      <c r="F13635" s="492"/>
      <c r="G13635" s="492"/>
      <c r="H13635" s="199"/>
      <c r="I13635" s="199"/>
    </row>
    <row r="13636" spans="2:9" x14ac:dyDescent="0.3">
      <c r="B13636" s="285"/>
      <c r="C13636" s="492"/>
      <c r="D13636" s="492"/>
      <c r="E13636" s="492"/>
      <c r="F13636" s="492"/>
      <c r="G13636" s="492"/>
      <c r="H13636" s="199"/>
      <c r="I13636" s="199"/>
    </row>
    <row r="13637" spans="2:9" x14ac:dyDescent="0.3">
      <c r="B13637" s="285"/>
      <c r="C13637" s="492"/>
      <c r="D13637" s="492"/>
      <c r="E13637" s="492"/>
      <c r="F13637" s="492"/>
      <c r="G13637" s="492"/>
      <c r="H13637" s="199"/>
      <c r="I13637" s="199"/>
    </row>
    <row r="13638" spans="2:9" x14ac:dyDescent="0.3">
      <c r="B13638" s="285"/>
      <c r="C13638" s="492"/>
      <c r="D13638" s="492"/>
      <c r="E13638" s="492"/>
      <c r="F13638" s="492"/>
      <c r="G13638" s="492"/>
      <c r="H13638" s="199"/>
      <c r="I13638" s="199"/>
    </row>
    <row r="13639" spans="2:9" x14ac:dyDescent="0.3">
      <c r="B13639" s="285"/>
      <c r="C13639" s="492"/>
      <c r="D13639" s="492"/>
      <c r="E13639" s="492"/>
      <c r="F13639" s="492"/>
      <c r="G13639" s="492"/>
      <c r="H13639" s="199"/>
      <c r="I13639" s="199"/>
    </row>
    <row r="13640" spans="2:9" x14ac:dyDescent="0.3">
      <c r="B13640" s="285"/>
      <c r="C13640" s="492"/>
      <c r="D13640" s="492"/>
      <c r="E13640" s="492"/>
      <c r="F13640" s="492"/>
      <c r="G13640" s="492"/>
      <c r="H13640" s="199"/>
      <c r="I13640" s="199"/>
    </row>
    <row r="13641" spans="2:9" x14ac:dyDescent="0.3">
      <c r="B13641" s="285"/>
      <c r="C13641" s="492"/>
      <c r="D13641" s="492"/>
      <c r="E13641" s="492"/>
      <c r="F13641" s="492"/>
      <c r="G13641" s="492"/>
      <c r="H13641" s="199"/>
      <c r="I13641" s="199"/>
    </row>
    <row r="13642" spans="2:9" x14ac:dyDescent="0.3">
      <c r="B13642" s="285"/>
      <c r="C13642" s="492"/>
      <c r="D13642" s="492"/>
      <c r="E13642" s="492"/>
      <c r="F13642" s="492"/>
      <c r="G13642" s="492"/>
      <c r="H13642" s="199"/>
      <c r="I13642" s="199"/>
    </row>
    <row r="13643" spans="2:9" x14ac:dyDescent="0.3">
      <c r="B13643" s="285"/>
      <c r="C13643" s="492"/>
      <c r="D13643" s="492"/>
      <c r="E13643" s="492"/>
      <c r="F13643" s="492"/>
      <c r="G13643" s="492"/>
      <c r="H13643" s="199"/>
      <c r="I13643" s="199"/>
    </row>
    <row r="13644" spans="2:9" x14ac:dyDescent="0.3">
      <c r="B13644" s="285"/>
      <c r="C13644" s="492"/>
      <c r="D13644" s="492"/>
      <c r="E13644" s="492"/>
      <c r="F13644" s="492"/>
      <c r="G13644" s="492"/>
      <c r="H13644" s="199"/>
      <c r="I13644" s="199"/>
    </row>
    <row r="13645" spans="2:9" x14ac:dyDescent="0.3">
      <c r="B13645" s="285"/>
      <c r="C13645" s="492"/>
      <c r="D13645" s="492"/>
      <c r="E13645" s="492"/>
      <c r="F13645" s="492"/>
      <c r="G13645" s="492"/>
      <c r="H13645" s="199"/>
      <c r="I13645" s="199"/>
    </row>
    <row r="13646" spans="2:9" x14ac:dyDescent="0.3">
      <c r="B13646" s="285"/>
      <c r="C13646" s="492"/>
      <c r="D13646" s="492"/>
      <c r="E13646" s="492"/>
      <c r="F13646" s="492"/>
      <c r="G13646" s="492"/>
      <c r="H13646" s="199"/>
      <c r="I13646" s="199"/>
    </row>
    <row r="13647" spans="2:9" x14ac:dyDescent="0.3">
      <c r="B13647" s="285"/>
      <c r="C13647" s="492"/>
      <c r="D13647" s="492"/>
      <c r="E13647" s="492"/>
      <c r="F13647" s="492"/>
      <c r="G13647" s="492"/>
      <c r="H13647" s="199"/>
      <c r="I13647" s="199"/>
    </row>
    <row r="13648" spans="2:9" x14ac:dyDescent="0.3">
      <c r="B13648" s="285"/>
      <c r="C13648" s="492"/>
      <c r="D13648" s="492"/>
      <c r="E13648" s="492"/>
      <c r="F13648" s="492"/>
      <c r="G13648" s="492"/>
      <c r="H13648" s="199"/>
      <c r="I13648" s="199"/>
    </row>
    <row r="13649" spans="2:9" x14ac:dyDescent="0.3">
      <c r="B13649" s="285"/>
      <c r="C13649" s="492"/>
      <c r="D13649" s="492"/>
      <c r="E13649" s="492"/>
      <c r="F13649" s="492"/>
      <c r="G13649" s="492"/>
      <c r="H13649" s="199"/>
      <c r="I13649" s="199"/>
    </row>
    <row r="13650" spans="2:9" x14ac:dyDescent="0.3">
      <c r="B13650" s="285"/>
      <c r="C13650" s="492"/>
      <c r="D13650" s="492"/>
      <c r="E13650" s="492"/>
      <c r="F13650" s="492"/>
      <c r="G13650" s="492"/>
      <c r="H13650" s="199"/>
      <c r="I13650" s="199"/>
    </row>
    <row r="13651" spans="2:9" x14ac:dyDescent="0.3">
      <c r="B13651" s="285"/>
      <c r="C13651" s="492"/>
      <c r="D13651" s="492"/>
      <c r="E13651" s="492"/>
      <c r="F13651" s="492"/>
      <c r="G13651" s="492"/>
      <c r="H13651" s="199"/>
      <c r="I13651" s="199"/>
    </row>
    <row r="13652" spans="2:9" x14ac:dyDescent="0.3">
      <c r="B13652" s="285"/>
      <c r="C13652" s="492"/>
      <c r="D13652" s="492"/>
      <c r="E13652" s="492"/>
      <c r="F13652" s="492"/>
      <c r="G13652" s="492"/>
      <c r="H13652" s="199"/>
      <c r="I13652" s="199"/>
    </row>
    <row r="13653" spans="2:9" x14ac:dyDescent="0.3">
      <c r="B13653" s="285"/>
      <c r="C13653" s="492"/>
      <c r="D13653" s="492"/>
      <c r="E13653" s="492"/>
      <c r="F13653" s="492"/>
      <c r="G13653" s="492"/>
      <c r="H13653" s="199"/>
      <c r="I13653" s="199"/>
    </row>
    <row r="13654" spans="2:9" x14ac:dyDescent="0.3">
      <c r="B13654" s="285"/>
      <c r="C13654" s="492"/>
      <c r="D13654" s="492"/>
      <c r="E13654" s="492"/>
      <c r="F13654" s="492"/>
      <c r="G13654" s="492"/>
      <c r="H13654" s="199"/>
      <c r="I13654" s="199"/>
    </row>
    <row r="13655" spans="2:9" x14ac:dyDescent="0.3">
      <c r="B13655" s="285"/>
      <c r="C13655" s="492"/>
      <c r="D13655" s="492"/>
      <c r="E13655" s="492"/>
      <c r="F13655" s="492"/>
      <c r="G13655" s="492"/>
      <c r="H13655" s="199"/>
      <c r="I13655" s="199"/>
    </row>
    <row r="13656" spans="2:9" x14ac:dyDescent="0.3">
      <c r="B13656" s="285"/>
      <c r="C13656" s="492"/>
      <c r="D13656" s="492"/>
      <c r="E13656" s="492"/>
      <c r="F13656" s="492"/>
      <c r="G13656" s="492"/>
      <c r="H13656" s="199"/>
      <c r="I13656" s="199"/>
    </row>
    <row r="13657" spans="2:9" x14ac:dyDescent="0.3">
      <c r="B13657" s="285"/>
      <c r="C13657" s="492"/>
      <c r="D13657" s="492"/>
      <c r="E13657" s="492"/>
      <c r="F13657" s="492"/>
      <c r="G13657" s="492"/>
      <c r="H13657" s="199"/>
      <c r="I13657" s="199"/>
    </row>
    <row r="13658" spans="2:9" x14ac:dyDescent="0.3">
      <c r="B13658" s="285"/>
      <c r="C13658" s="492"/>
      <c r="D13658" s="492"/>
      <c r="E13658" s="492"/>
      <c r="F13658" s="492"/>
      <c r="G13658" s="492"/>
      <c r="H13658" s="199"/>
      <c r="I13658" s="199"/>
    </row>
    <row r="13659" spans="2:9" x14ac:dyDescent="0.3">
      <c r="B13659" s="285"/>
      <c r="C13659" s="492"/>
      <c r="D13659" s="492"/>
      <c r="E13659" s="492"/>
      <c r="F13659" s="492"/>
      <c r="G13659" s="492"/>
      <c r="H13659" s="199"/>
      <c r="I13659" s="199"/>
    </row>
    <row r="13660" spans="2:9" x14ac:dyDescent="0.3">
      <c r="B13660" s="285"/>
      <c r="C13660" s="492"/>
      <c r="D13660" s="492"/>
      <c r="E13660" s="492"/>
      <c r="F13660" s="492"/>
      <c r="G13660" s="492"/>
      <c r="H13660" s="199"/>
      <c r="I13660" s="199"/>
    </row>
    <row r="13661" spans="2:9" x14ac:dyDescent="0.3">
      <c r="B13661" s="285"/>
      <c r="C13661" s="492"/>
      <c r="D13661" s="492"/>
      <c r="E13661" s="492"/>
      <c r="F13661" s="492"/>
      <c r="G13661" s="492"/>
      <c r="H13661" s="199"/>
      <c r="I13661" s="199"/>
    </row>
    <row r="13662" spans="2:9" x14ac:dyDescent="0.3">
      <c r="B13662" s="285"/>
      <c r="C13662" s="492"/>
      <c r="D13662" s="492"/>
      <c r="E13662" s="492"/>
      <c r="F13662" s="492"/>
      <c r="G13662" s="492"/>
      <c r="H13662" s="199"/>
      <c r="I13662" s="199"/>
    </row>
    <row r="13663" spans="2:9" x14ac:dyDescent="0.3">
      <c r="B13663" s="285"/>
      <c r="C13663" s="492"/>
      <c r="D13663" s="492"/>
      <c r="E13663" s="492"/>
      <c r="F13663" s="492"/>
      <c r="G13663" s="492"/>
      <c r="H13663" s="199"/>
      <c r="I13663" s="199"/>
    </row>
    <row r="13664" spans="2:9" x14ac:dyDescent="0.3">
      <c r="B13664" s="285"/>
      <c r="C13664" s="492"/>
      <c r="D13664" s="492"/>
      <c r="E13664" s="492"/>
      <c r="F13664" s="492"/>
      <c r="G13664" s="492"/>
      <c r="H13664" s="199"/>
      <c r="I13664" s="199"/>
    </row>
    <row r="13665" spans="2:9" x14ac:dyDescent="0.3">
      <c r="B13665" s="285"/>
      <c r="C13665" s="492"/>
      <c r="D13665" s="492"/>
      <c r="E13665" s="492"/>
      <c r="F13665" s="492"/>
      <c r="G13665" s="492"/>
      <c r="H13665" s="199"/>
      <c r="I13665" s="199"/>
    </row>
    <row r="13666" spans="2:9" x14ac:dyDescent="0.3">
      <c r="B13666" s="285"/>
      <c r="C13666" s="492"/>
      <c r="D13666" s="492"/>
      <c r="E13666" s="492"/>
      <c r="F13666" s="492"/>
      <c r="G13666" s="492"/>
      <c r="H13666" s="199"/>
      <c r="I13666" s="199"/>
    </row>
    <row r="13667" spans="2:9" x14ac:dyDescent="0.3">
      <c r="B13667" s="285"/>
      <c r="C13667" s="492"/>
      <c r="D13667" s="492"/>
      <c r="E13667" s="492"/>
      <c r="F13667" s="492"/>
      <c r="G13667" s="492"/>
      <c r="H13667" s="199"/>
      <c r="I13667" s="199"/>
    </row>
    <row r="13668" spans="2:9" x14ac:dyDescent="0.3">
      <c r="B13668" s="285"/>
      <c r="C13668" s="492"/>
      <c r="D13668" s="492"/>
      <c r="E13668" s="492"/>
      <c r="F13668" s="492"/>
      <c r="G13668" s="492"/>
      <c r="H13668" s="199"/>
      <c r="I13668" s="199"/>
    </row>
    <row r="13669" spans="2:9" x14ac:dyDescent="0.3">
      <c r="B13669" s="285"/>
      <c r="C13669" s="492"/>
      <c r="D13669" s="492"/>
      <c r="E13669" s="492"/>
      <c r="F13669" s="492"/>
      <c r="G13669" s="492"/>
      <c r="H13669" s="199"/>
      <c r="I13669" s="199"/>
    </row>
    <row r="13670" spans="2:9" x14ac:dyDescent="0.3">
      <c r="B13670" s="285"/>
      <c r="C13670" s="492"/>
      <c r="D13670" s="492"/>
      <c r="E13670" s="492"/>
      <c r="F13670" s="492"/>
      <c r="G13670" s="492"/>
      <c r="H13670" s="199"/>
      <c r="I13670" s="199"/>
    </row>
    <row r="13671" spans="2:9" x14ac:dyDescent="0.3">
      <c r="B13671" s="285"/>
      <c r="C13671" s="492"/>
      <c r="D13671" s="492"/>
      <c r="E13671" s="492"/>
      <c r="F13671" s="492"/>
      <c r="G13671" s="492"/>
      <c r="H13671" s="199"/>
      <c r="I13671" s="199"/>
    </row>
    <row r="13672" spans="2:9" x14ac:dyDescent="0.3">
      <c r="B13672" s="285"/>
      <c r="C13672" s="492"/>
      <c r="D13672" s="492"/>
      <c r="E13672" s="492"/>
      <c r="F13672" s="492"/>
      <c r="G13672" s="492"/>
      <c r="H13672" s="199"/>
      <c r="I13672" s="199"/>
    </row>
    <row r="13673" spans="2:9" x14ac:dyDescent="0.3">
      <c r="B13673" s="285"/>
      <c r="C13673" s="492"/>
      <c r="D13673" s="492"/>
      <c r="E13673" s="492"/>
      <c r="F13673" s="492"/>
      <c r="G13673" s="492"/>
      <c r="H13673" s="199"/>
      <c r="I13673" s="199"/>
    </row>
    <row r="13674" spans="2:9" x14ac:dyDescent="0.3">
      <c r="B13674" s="285"/>
      <c r="C13674" s="492"/>
      <c r="D13674" s="492"/>
      <c r="E13674" s="492"/>
      <c r="F13674" s="492"/>
      <c r="G13674" s="492"/>
      <c r="H13674" s="199"/>
      <c r="I13674" s="199"/>
    </row>
    <row r="13675" spans="2:9" x14ac:dyDescent="0.3">
      <c r="B13675" s="285"/>
      <c r="C13675" s="492"/>
      <c r="D13675" s="492"/>
      <c r="E13675" s="492"/>
      <c r="F13675" s="492"/>
      <c r="G13675" s="492"/>
      <c r="H13675" s="199"/>
      <c r="I13675" s="199"/>
    </row>
    <row r="13676" spans="2:9" x14ac:dyDescent="0.3">
      <c r="B13676" s="285"/>
      <c r="C13676" s="492"/>
      <c r="D13676" s="492"/>
      <c r="E13676" s="492"/>
      <c r="F13676" s="492"/>
      <c r="G13676" s="492"/>
      <c r="H13676" s="199"/>
      <c r="I13676" s="199"/>
    </row>
    <row r="13677" spans="2:9" x14ac:dyDescent="0.3">
      <c r="B13677" s="285"/>
      <c r="C13677" s="492"/>
      <c r="D13677" s="492"/>
      <c r="E13677" s="492"/>
      <c r="F13677" s="492"/>
      <c r="G13677" s="492"/>
      <c r="H13677" s="199"/>
      <c r="I13677" s="199"/>
    </row>
    <row r="13678" spans="2:9" x14ac:dyDescent="0.3">
      <c r="B13678" s="285"/>
      <c r="C13678" s="492"/>
      <c r="D13678" s="492"/>
      <c r="E13678" s="492"/>
      <c r="F13678" s="492"/>
      <c r="G13678" s="492"/>
      <c r="H13678" s="199"/>
      <c r="I13678" s="199"/>
    </row>
    <row r="13679" spans="2:9" x14ac:dyDescent="0.3">
      <c r="B13679" s="285"/>
      <c r="C13679" s="492"/>
      <c r="D13679" s="492"/>
      <c r="E13679" s="492"/>
      <c r="F13679" s="492"/>
      <c r="G13679" s="492"/>
      <c r="H13679" s="199"/>
      <c r="I13679" s="199"/>
    </row>
    <row r="13680" spans="2:9" x14ac:dyDescent="0.3">
      <c r="B13680" s="285"/>
      <c r="C13680" s="492"/>
      <c r="D13680" s="492"/>
      <c r="E13680" s="492"/>
      <c r="F13680" s="492"/>
      <c r="G13680" s="492"/>
      <c r="H13680" s="199"/>
      <c r="I13680" s="199"/>
    </row>
    <row r="13681" spans="2:9" x14ac:dyDescent="0.3">
      <c r="B13681" s="285"/>
      <c r="C13681" s="492"/>
      <c r="D13681" s="492"/>
      <c r="E13681" s="492"/>
      <c r="F13681" s="492"/>
      <c r="G13681" s="492"/>
      <c r="H13681" s="199"/>
      <c r="I13681" s="199"/>
    </row>
    <row r="13682" spans="2:9" x14ac:dyDescent="0.3">
      <c r="B13682" s="285"/>
      <c r="C13682" s="492"/>
      <c r="D13682" s="492"/>
      <c r="E13682" s="492"/>
      <c r="F13682" s="492"/>
      <c r="G13682" s="492"/>
      <c r="H13682" s="199"/>
      <c r="I13682" s="199"/>
    </row>
    <row r="13683" spans="2:9" x14ac:dyDescent="0.3">
      <c r="B13683" s="285"/>
      <c r="C13683" s="492"/>
      <c r="D13683" s="492"/>
      <c r="E13683" s="492"/>
      <c r="F13683" s="492"/>
      <c r="G13683" s="492"/>
      <c r="H13683" s="199"/>
      <c r="I13683" s="199"/>
    </row>
    <row r="13684" spans="2:9" x14ac:dyDescent="0.3">
      <c r="B13684" s="285"/>
      <c r="C13684" s="492"/>
      <c r="D13684" s="492"/>
      <c r="E13684" s="492"/>
      <c r="F13684" s="492"/>
      <c r="G13684" s="492"/>
      <c r="H13684" s="199"/>
      <c r="I13684" s="199"/>
    </row>
    <row r="13685" spans="2:9" x14ac:dyDescent="0.3">
      <c r="B13685" s="285"/>
      <c r="C13685" s="492"/>
      <c r="D13685" s="492"/>
      <c r="E13685" s="492"/>
      <c r="F13685" s="492"/>
      <c r="G13685" s="492"/>
      <c r="H13685" s="199"/>
      <c r="I13685" s="199"/>
    </row>
    <row r="13686" spans="2:9" x14ac:dyDescent="0.3">
      <c r="B13686" s="285"/>
      <c r="C13686" s="492"/>
      <c r="D13686" s="492"/>
      <c r="E13686" s="492"/>
      <c r="F13686" s="492"/>
      <c r="G13686" s="492"/>
      <c r="H13686" s="199"/>
      <c r="I13686" s="199"/>
    </row>
    <row r="13687" spans="2:9" x14ac:dyDescent="0.3">
      <c r="B13687" s="285"/>
      <c r="C13687" s="492"/>
      <c r="D13687" s="492"/>
      <c r="E13687" s="492"/>
      <c r="F13687" s="492"/>
      <c r="G13687" s="492"/>
      <c r="H13687" s="199"/>
      <c r="I13687" s="199"/>
    </row>
    <row r="13688" spans="2:9" x14ac:dyDescent="0.3">
      <c r="B13688" s="285"/>
      <c r="C13688" s="492"/>
      <c r="D13688" s="492"/>
      <c r="E13688" s="492"/>
      <c r="F13688" s="492"/>
      <c r="G13688" s="492"/>
      <c r="H13688" s="199"/>
      <c r="I13688" s="199"/>
    </row>
    <row r="13689" spans="2:9" x14ac:dyDescent="0.3">
      <c r="B13689" s="285"/>
      <c r="C13689" s="492"/>
      <c r="D13689" s="492"/>
      <c r="E13689" s="492"/>
      <c r="F13689" s="492"/>
      <c r="G13689" s="492"/>
      <c r="H13689" s="199"/>
      <c r="I13689" s="199"/>
    </row>
    <row r="13690" spans="2:9" x14ac:dyDescent="0.3">
      <c r="B13690" s="285"/>
      <c r="C13690" s="492"/>
      <c r="D13690" s="492"/>
      <c r="E13690" s="492"/>
      <c r="F13690" s="492"/>
      <c r="G13690" s="492"/>
      <c r="H13690" s="199"/>
      <c r="I13690" s="199"/>
    </row>
    <row r="13691" spans="2:9" x14ac:dyDescent="0.3">
      <c r="B13691" s="285"/>
      <c r="C13691" s="492"/>
      <c r="D13691" s="492"/>
      <c r="E13691" s="492"/>
      <c r="F13691" s="492"/>
      <c r="G13691" s="492"/>
      <c r="H13691" s="199"/>
      <c r="I13691" s="199"/>
    </row>
    <row r="13692" spans="2:9" x14ac:dyDescent="0.3">
      <c r="B13692" s="285"/>
      <c r="C13692" s="492"/>
      <c r="D13692" s="492"/>
      <c r="E13692" s="492"/>
      <c r="F13692" s="492"/>
      <c r="G13692" s="492"/>
      <c r="H13692" s="199"/>
      <c r="I13692" s="199"/>
    </row>
    <row r="13693" spans="2:9" x14ac:dyDescent="0.3">
      <c r="B13693" s="285"/>
      <c r="C13693" s="492"/>
      <c r="D13693" s="492"/>
      <c r="E13693" s="492"/>
      <c r="F13693" s="492"/>
      <c r="G13693" s="492"/>
      <c r="H13693" s="199"/>
      <c r="I13693" s="199"/>
    </row>
    <row r="13694" spans="2:9" x14ac:dyDescent="0.3">
      <c r="B13694" s="285"/>
      <c r="C13694" s="492"/>
      <c r="D13694" s="492"/>
      <c r="E13694" s="492"/>
      <c r="F13694" s="492"/>
      <c r="G13694" s="492"/>
      <c r="H13694" s="199"/>
      <c r="I13694" s="199"/>
    </row>
    <row r="13695" spans="2:9" x14ac:dyDescent="0.3">
      <c r="B13695" s="285"/>
      <c r="C13695" s="492"/>
      <c r="D13695" s="492"/>
      <c r="E13695" s="492"/>
      <c r="F13695" s="492"/>
      <c r="G13695" s="492"/>
      <c r="H13695" s="199"/>
      <c r="I13695" s="199"/>
    </row>
    <row r="13696" spans="2:9" x14ac:dyDescent="0.3">
      <c r="B13696" s="285"/>
      <c r="C13696" s="492"/>
      <c r="D13696" s="492"/>
      <c r="E13696" s="492"/>
      <c r="F13696" s="492"/>
      <c r="G13696" s="492"/>
      <c r="H13696" s="199"/>
      <c r="I13696" s="199"/>
    </row>
    <row r="13697" spans="2:9" x14ac:dyDescent="0.3">
      <c r="B13697" s="285"/>
      <c r="C13697" s="492"/>
      <c r="D13697" s="492"/>
      <c r="E13697" s="492"/>
      <c r="F13697" s="492"/>
      <c r="G13697" s="492"/>
      <c r="H13697" s="199"/>
      <c r="I13697" s="199"/>
    </row>
    <row r="13698" spans="2:9" x14ac:dyDescent="0.3">
      <c r="B13698" s="285"/>
      <c r="C13698" s="492"/>
      <c r="D13698" s="492"/>
      <c r="E13698" s="492"/>
      <c r="F13698" s="492"/>
      <c r="G13698" s="492"/>
      <c r="H13698" s="199"/>
      <c r="I13698" s="199"/>
    </row>
    <row r="13699" spans="2:9" x14ac:dyDescent="0.3">
      <c r="B13699" s="285"/>
      <c r="C13699" s="492"/>
      <c r="D13699" s="492"/>
      <c r="E13699" s="492"/>
      <c r="F13699" s="492"/>
      <c r="G13699" s="492"/>
      <c r="H13699" s="199"/>
      <c r="I13699" s="199"/>
    </row>
    <row r="13700" spans="2:9" x14ac:dyDescent="0.3">
      <c r="B13700" s="285"/>
      <c r="C13700" s="492"/>
      <c r="D13700" s="492"/>
      <c r="E13700" s="492"/>
      <c r="F13700" s="492"/>
      <c r="G13700" s="492"/>
      <c r="H13700" s="199"/>
      <c r="I13700" s="199"/>
    </row>
    <row r="13701" spans="2:9" x14ac:dyDescent="0.3">
      <c r="B13701" s="285"/>
      <c r="C13701" s="492"/>
      <c r="D13701" s="492"/>
      <c r="E13701" s="492"/>
      <c r="F13701" s="492"/>
      <c r="G13701" s="492"/>
      <c r="H13701" s="199"/>
      <c r="I13701" s="199"/>
    </row>
    <row r="13702" spans="2:9" x14ac:dyDescent="0.3">
      <c r="B13702" s="285"/>
      <c r="C13702" s="492"/>
      <c r="D13702" s="492"/>
      <c r="E13702" s="492"/>
      <c r="F13702" s="492"/>
      <c r="G13702" s="492"/>
      <c r="H13702" s="199"/>
      <c r="I13702" s="199"/>
    </row>
    <row r="13703" spans="2:9" x14ac:dyDescent="0.3">
      <c r="B13703" s="285"/>
      <c r="C13703" s="492"/>
      <c r="D13703" s="492"/>
      <c r="E13703" s="492"/>
      <c r="F13703" s="492"/>
      <c r="G13703" s="492"/>
      <c r="H13703" s="199"/>
      <c r="I13703" s="199"/>
    </row>
    <row r="13704" spans="2:9" x14ac:dyDescent="0.3">
      <c r="B13704" s="285"/>
      <c r="C13704" s="492"/>
      <c r="D13704" s="492"/>
      <c r="E13704" s="492"/>
      <c r="F13704" s="492"/>
      <c r="G13704" s="492"/>
      <c r="H13704" s="199"/>
      <c r="I13704" s="199"/>
    </row>
    <row r="13705" spans="2:9" x14ac:dyDescent="0.3">
      <c r="B13705" s="285"/>
      <c r="C13705" s="492"/>
      <c r="D13705" s="492"/>
      <c r="E13705" s="492"/>
      <c r="F13705" s="492"/>
      <c r="G13705" s="492"/>
      <c r="H13705" s="199"/>
      <c r="I13705" s="199"/>
    </row>
    <row r="13706" spans="2:9" x14ac:dyDescent="0.3">
      <c r="B13706" s="285"/>
      <c r="C13706" s="492"/>
      <c r="D13706" s="492"/>
      <c r="E13706" s="492"/>
      <c r="F13706" s="492"/>
      <c r="G13706" s="492"/>
      <c r="H13706" s="199"/>
      <c r="I13706" s="199"/>
    </row>
    <row r="13707" spans="2:9" x14ac:dyDescent="0.3">
      <c r="B13707" s="285"/>
      <c r="C13707" s="492"/>
      <c r="D13707" s="492"/>
      <c r="E13707" s="492"/>
      <c r="F13707" s="492"/>
      <c r="G13707" s="492"/>
      <c r="H13707" s="199"/>
      <c r="I13707" s="199"/>
    </row>
    <row r="13708" spans="2:9" x14ac:dyDescent="0.3">
      <c r="B13708" s="285"/>
      <c r="C13708" s="492"/>
      <c r="D13708" s="492"/>
      <c r="E13708" s="492"/>
      <c r="F13708" s="492"/>
      <c r="G13708" s="492"/>
      <c r="H13708" s="199"/>
      <c r="I13708" s="199"/>
    </row>
    <row r="13709" spans="2:9" x14ac:dyDescent="0.3">
      <c r="B13709" s="285"/>
      <c r="C13709" s="492"/>
      <c r="D13709" s="492"/>
      <c r="E13709" s="492"/>
      <c r="F13709" s="492"/>
      <c r="G13709" s="492"/>
      <c r="H13709" s="199"/>
      <c r="I13709" s="199"/>
    </row>
    <row r="13710" spans="2:9" x14ac:dyDescent="0.3">
      <c r="B13710" s="285"/>
      <c r="C13710" s="492"/>
      <c r="D13710" s="492"/>
      <c r="E13710" s="492"/>
      <c r="F13710" s="492"/>
      <c r="G13710" s="492"/>
      <c r="H13710" s="199"/>
      <c r="I13710" s="199"/>
    </row>
    <row r="13711" spans="2:9" x14ac:dyDescent="0.3">
      <c r="B13711" s="285"/>
      <c r="C13711" s="492"/>
      <c r="D13711" s="492"/>
      <c r="E13711" s="492"/>
      <c r="F13711" s="492"/>
      <c r="G13711" s="492"/>
      <c r="H13711" s="199"/>
      <c r="I13711" s="199"/>
    </row>
    <row r="13712" spans="2:9" x14ac:dyDescent="0.3">
      <c r="B13712" s="285"/>
      <c r="C13712" s="492"/>
      <c r="D13712" s="492"/>
      <c r="E13712" s="492"/>
      <c r="F13712" s="492"/>
      <c r="G13712" s="492"/>
      <c r="H13712" s="199"/>
      <c r="I13712" s="199"/>
    </row>
    <row r="13713" spans="2:9" x14ac:dyDescent="0.3">
      <c r="B13713" s="285"/>
      <c r="C13713" s="492"/>
      <c r="D13713" s="492"/>
      <c r="E13713" s="492"/>
      <c r="F13713" s="492"/>
      <c r="G13713" s="492"/>
      <c r="H13713" s="199"/>
      <c r="I13713" s="199"/>
    </row>
    <row r="13714" spans="2:9" x14ac:dyDescent="0.3">
      <c r="B13714" s="285"/>
      <c r="C13714" s="492"/>
      <c r="D13714" s="492"/>
      <c r="E13714" s="492"/>
      <c r="F13714" s="492"/>
      <c r="G13714" s="492"/>
      <c r="H13714" s="199"/>
      <c r="I13714" s="199"/>
    </row>
    <row r="13715" spans="2:9" x14ac:dyDescent="0.3">
      <c r="B13715" s="285"/>
      <c r="C13715" s="492"/>
      <c r="D13715" s="492"/>
      <c r="E13715" s="492"/>
      <c r="F13715" s="492"/>
      <c r="G13715" s="492"/>
      <c r="H13715" s="199"/>
      <c r="I13715" s="199"/>
    </row>
    <row r="13716" spans="2:9" x14ac:dyDescent="0.3">
      <c r="B13716" s="285"/>
      <c r="C13716" s="492"/>
      <c r="D13716" s="492"/>
      <c r="E13716" s="492"/>
      <c r="F13716" s="492"/>
      <c r="G13716" s="492"/>
      <c r="H13716" s="199"/>
      <c r="I13716" s="199"/>
    </row>
    <row r="13717" spans="2:9" x14ac:dyDescent="0.3">
      <c r="B13717" s="285"/>
      <c r="C13717" s="492"/>
      <c r="D13717" s="492"/>
      <c r="E13717" s="492"/>
      <c r="F13717" s="492"/>
      <c r="G13717" s="492"/>
      <c r="H13717" s="199"/>
      <c r="I13717" s="199"/>
    </row>
    <row r="13718" spans="2:9" x14ac:dyDescent="0.3">
      <c r="B13718" s="285"/>
      <c r="C13718" s="492"/>
      <c r="D13718" s="492"/>
      <c r="E13718" s="492"/>
      <c r="F13718" s="492"/>
      <c r="G13718" s="492"/>
      <c r="H13718" s="199"/>
      <c r="I13718" s="199"/>
    </row>
    <row r="13719" spans="2:9" x14ac:dyDescent="0.3">
      <c r="B13719" s="285"/>
      <c r="C13719" s="492"/>
      <c r="D13719" s="492"/>
      <c r="E13719" s="492"/>
      <c r="F13719" s="492"/>
      <c r="G13719" s="492"/>
      <c r="H13719" s="199"/>
      <c r="I13719" s="199"/>
    </row>
    <row r="13720" spans="2:9" x14ac:dyDescent="0.3">
      <c r="B13720" s="285"/>
      <c r="C13720" s="492"/>
      <c r="D13720" s="492"/>
      <c r="E13720" s="492"/>
      <c r="F13720" s="492"/>
      <c r="G13720" s="492"/>
      <c r="H13720" s="199"/>
      <c r="I13720" s="199"/>
    </row>
    <row r="13721" spans="2:9" x14ac:dyDescent="0.3">
      <c r="B13721" s="285"/>
      <c r="C13721" s="492"/>
      <c r="D13721" s="492"/>
      <c r="E13721" s="492"/>
      <c r="F13721" s="492"/>
      <c r="G13721" s="492"/>
      <c r="H13721" s="199"/>
      <c r="I13721" s="199"/>
    </row>
    <row r="13722" spans="2:9" x14ac:dyDescent="0.3">
      <c r="B13722" s="285"/>
      <c r="C13722" s="492"/>
      <c r="D13722" s="492"/>
      <c r="E13722" s="492"/>
      <c r="F13722" s="492"/>
      <c r="G13722" s="492"/>
      <c r="H13722" s="199"/>
      <c r="I13722" s="199"/>
    </row>
    <row r="13723" spans="2:9" x14ac:dyDescent="0.3">
      <c r="B13723" s="285"/>
      <c r="C13723" s="492"/>
      <c r="D13723" s="492"/>
      <c r="E13723" s="492"/>
      <c r="F13723" s="492"/>
      <c r="G13723" s="492"/>
      <c r="H13723" s="199"/>
      <c r="I13723" s="199"/>
    </row>
    <row r="13724" spans="2:9" x14ac:dyDescent="0.3">
      <c r="B13724" s="285"/>
      <c r="C13724" s="492"/>
      <c r="D13724" s="492"/>
      <c r="E13724" s="492"/>
      <c r="F13724" s="492"/>
      <c r="G13724" s="492"/>
      <c r="H13724" s="199"/>
      <c r="I13724" s="199"/>
    </row>
    <row r="13725" spans="2:9" x14ac:dyDescent="0.3">
      <c r="B13725" s="285"/>
      <c r="C13725" s="492"/>
      <c r="D13725" s="492"/>
      <c r="E13725" s="492"/>
      <c r="F13725" s="492"/>
      <c r="G13725" s="492"/>
      <c r="H13725" s="199"/>
      <c r="I13725" s="199"/>
    </row>
    <row r="13726" spans="2:9" x14ac:dyDescent="0.3">
      <c r="B13726" s="285"/>
      <c r="C13726" s="492"/>
      <c r="D13726" s="492"/>
      <c r="E13726" s="492"/>
      <c r="F13726" s="492"/>
      <c r="G13726" s="492"/>
      <c r="H13726" s="199"/>
      <c r="I13726" s="199"/>
    </row>
    <row r="13727" spans="2:9" x14ac:dyDescent="0.3">
      <c r="B13727" s="285"/>
      <c r="C13727" s="492"/>
      <c r="D13727" s="492"/>
      <c r="E13727" s="492"/>
      <c r="F13727" s="492"/>
      <c r="G13727" s="492"/>
      <c r="H13727" s="199"/>
      <c r="I13727" s="199"/>
    </row>
    <row r="13728" spans="2:9" x14ac:dyDescent="0.3">
      <c r="B13728" s="285"/>
      <c r="C13728" s="492"/>
      <c r="D13728" s="492"/>
      <c r="E13728" s="492"/>
      <c r="F13728" s="492"/>
      <c r="G13728" s="492"/>
      <c r="H13728" s="199"/>
      <c r="I13728" s="199"/>
    </row>
    <row r="13729" spans="2:9" x14ac:dyDescent="0.3">
      <c r="B13729" s="285"/>
      <c r="C13729" s="492"/>
      <c r="D13729" s="492"/>
      <c r="E13729" s="492"/>
      <c r="F13729" s="492"/>
      <c r="G13729" s="492"/>
      <c r="H13729" s="199"/>
      <c r="I13729" s="199"/>
    </row>
    <row r="13730" spans="2:9" x14ac:dyDescent="0.3">
      <c r="B13730" s="285"/>
      <c r="C13730" s="492"/>
      <c r="D13730" s="492"/>
      <c r="E13730" s="492"/>
      <c r="F13730" s="492"/>
      <c r="G13730" s="492"/>
      <c r="H13730" s="199"/>
      <c r="I13730" s="199"/>
    </row>
    <row r="13731" spans="2:9" x14ac:dyDescent="0.3">
      <c r="B13731" s="285"/>
      <c r="C13731" s="492"/>
      <c r="D13731" s="492"/>
      <c r="E13731" s="492"/>
      <c r="F13731" s="492"/>
      <c r="G13731" s="492"/>
      <c r="H13731" s="199"/>
      <c r="I13731" s="199"/>
    </row>
    <row r="13732" spans="2:9" x14ac:dyDescent="0.3">
      <c r="B13732" s="285"/>
      <c r="C13732" s="492"/>
      <c r="D13732" s="492"/>
      <c r="E13732" s="492"/>
      <c r="F13732" s="492"/>
      <c r="G13732" s="492"/>
      <c r="H13732" s="199"/>
      <c r="I13732" s="199"/>
    </row>
    <row r="13733" spans="2:9" x14ac:dyDescent="0.3">
      <c r="B13733" s="285"/>
      <c r="C13733" s="492"/>
      <c r="D13733" s="492"/>
      <c r="E13733" s="492"/>
      <c r="F13733" s="492"/>
      <c r="G13733" s="492"/>
      <c r="H13733" s="199"/>
      <c r="I13733" s="199"/>
    </row>
    <row r="13734" spans="2:9" x14ac:dyDescent="0.3">
      <c r="B13734" s="285"/>
      <c r="C13734" s="492"/>
      <c r="D13734" s="492"/>
      <c r="E13734" s="492"/>
      <c r="F13734" s="492"/>
      <c r="G13734" s="492"/>
      <c r="H13734" s="199"/>
      <c r="I13734" s="199"/>
    </row>
    <row r="13735" spans="2:9" x14ac:dyDescent="0.3">
      <c r="B13735" s="285"/>
      <c r="C13735" s="492"/>
      <c r="D13735" s="492"/>
      <c r="E13735" s="492"/>
      <c r="F13735" s="492"/>
      <c r="G13735" s="492"/>
      <c r="H13735" s="199"/>
      <c r="I13735" s="199"/>
    </row>
    <row r="13736" spans="2:9" x14ac:dyDescent="0.3">
      <c r="B13736" s="285"/>
      <c r="C13736" s="492"/>
      <c r="D13736" s="492"/>
      <c r="E13736" s="492"/>
      <c r="F13736" s="492"/>
      <c r="G13736" s="492"/>
      <c r="H13736" s="199"/>
      <c r="I13736" s="199"/>
    </row>
    <row r="13737" spans="2:9" x14ac:dyDescent="0.3">
      <c r="B13737" s="285"/>
      <c r="C13737" s="492"/>
      <c r="D13737" s="492"/>
      <c r="E13737" s="492"/>
      <c r="F13737" s="492"/>
      <c r="G13737" s="492"/>
      <c r="H13737" s="199"/>
      <c r="I13737" s="199"/>
    </row>
    <row r="13738" spans="2:9" x14ac:dyDescent="0.3">
      <c r="B13738" s="285"/>
      <c r="C13738" s="492"/>
      <c r="D13738" s="492"/>
      <c r="E13738" s="492"/>
      <c r="F13738" s="492"/>
      <c r="G13738" s="492"/>
      <c r="H13738" s="199"/>
      <c r="I13738" s="199"/>
    </row>
    <row r="13739" spans="2:9" x14ac:dyDescent="0.3">
      <c r="B13739" s="285"/>
      <c r="C13739" s="492"/>
      <c r="D13739" s="492"/>
      <c r="E13739" s="492"/>
      <c r="F13739" s="492"/>
      <c r="G13739" s="492"/>
      <c r="H13739" s="199"/>
      <c r="I13739" s="199"/>
    </row>
    <row r="13740" spans="2:9" x14ac:dyDescent="0.3">
      <c r="B13740" s="285"/>
      <c r="C13740" s="492"/>
      <c r="D13740" s="492"/>
      <c r="E13740" s="492"/>
      <c r="F13740" s="492"/>
      <c r="G13740" s="492"/>
      <c r="H13740" s="199"/>
      <c r="I13740" s="199"/>
    </row>
    <row r="13741" spans="2:9" x14ac:dyDescent="0.3">
      <c r="B13741" s="285"/>
      <c r="C13741" s="492"/>
      <c r="D13741" s="492"/>
      <c r="E13741" s="492"/>
      <c r="F13741" s="492"/>
      <c r="G13741" s="492"/>
      <c r="H13741" s="199"/>
      <c r="I13741" s="199"/>
    </row>
    <row r="13742" spans="2:9" x14ac:dyDescent="0.3">
      <c r="B13742" s="285"/>
      <c r="C13742" s="492"/>
      <c r="D13742" s="492"/>
      <c r="E13742" s="492"/>
      <c r="F13742" s="492"/>
      <c r="G13742" s="492"/>
      <c r="H13742" s="199"/>
      <c r="I13742" s="199"/>
    </row>
    <row r="13743" spans="2:9" x14ac:dyDescent="0.3">
      <c r="B13743" s="285"/>
      <c r="C13743" s="492"/>
      <c r="D13743" s="492"/>
      <c r="E13743" s="492"/>
      <c r="F13743" s="492"/>
      <c r="G13743" s="492"/>
      <c r="H13743" s="199"/>
      <c r="I13743" s="199"/>
    </row>
    <row r="13744" spans="2:9" x14ac:dyDescent="0.3">
      <c r="B13744" s="285"/>
      <c r="C13744" s="492"/>
      <c r="D13744" s="492"/>
      <c r="E13744" s="492"/>
      <c r="F13744" s="492"/>
      <c r="G13744" s="492"/>
      <c r="H13744" s="199"/>
      <c r="I13744" s="199"/>
    </row>
    <row r="13745" spans="2:9" x14ac:dyDescent="0.3">
      <c r="B13745" s="285"/>
      <c r="C13745" s="492"/>
      <c r="D13745" s="492"/>
      <c r="E13745" s="492"/>
      <c r="F13745" s="492"/>
      <c r="G13745" s="492"/>
      <c r="H13745" s="199"/>
      <c r="I13745" s="199"/>
    </row>
    <row r="13746" spans="2:9" x14ac:dyDescent="0.3">
      <c r="B13746" s="285"/>
      <c r="C13746" s="492"/>
      <c r="D13746" s="492"/>
      <c r="E13746" s="492"/>
      <c r="F13746" s="492"/>
      <c r="G13746" s="492"/>
      <c r="H13746" s="199"/>
      <c r="I13746" s="199"/>
    </row>
    <row r="13747" spans="2:9" x14ac:dyDescent="0.3">
      <c r="B13747" s="285"/>
      <c r="C13747" s="492"/>
      <c r="D13747" s="492"/>
      <c r="E13747" s="492"/>
      <c r="F13747" s="492"/>
      <c r="G13747" s="492"/>
      <c r="H13747" s="199"/>
      <c r="I13747" s="199"/>
    </row>
    <row r="13748" spans="2:9" x14ac:dyDescent="0.3">
      <c r="B13748" s="285"/>
      <c r="C13748" s="492"/>
      <c r="D13748" s="492"/>
      <c r="E13748" s="492"/>
      <c r="F13748" s="492"/>
      <c r="G13748" s="492"/>
      <c r="H13748" s="199"/>
      <c r="I13748" s="199"/>
    </row>
    <row r="13749" spans="2:9" x14ac:dyDescent="0.3">
      <c r="B13749" s="285"/>
      <c r="C13749" s="492"/>
      <c r="D13749" s="492"/>
      <c r="E13749" s="492"/>
      <c r="F13749" s="492"/>
      <c r="G13749" s="492"/>
      <c r="H13749" s="199"/>
      <c r="I13749" s="199"/>
    </row>
    <row r="13750" spans="2:9" x14ac:dyDescent="0.3">
      <c r="B13750" s="285"/>
      <c r="C13750" s="492"/>
      <c r="D13750" s="492"/>
      <c r="E13750" s="492"/>
      <c r="F13750" s="492"/>
      <c r="G13750" s="492"/>
      <c r="H13750" s="199"/>
      <c r="I13750" s="199"/>
    </row>
    <row r="13751" spans="2:9" x14ac:dyDescent="0.3">
      <c r="B13751" s="285"/>
      <c r="C13751" s="492"/>
      <c r="D13751" s="492"/>
      <c r="E13751" s="492"/>
      <c r="F13751" s="492"/>
      <c r="G13751" s="492"/>
      <c r="H13751" s="199"/>
      <c r="I13751" s="199"/>
    </row>
    <row r="13752" spans="2:9" x14ac:dyDescent="0.3">
      <c r="B13752" s="285"/>
      <c r="C13752" s="492"/>
      <c r="D13752" s="492"/>
      <c r="E13752" s="492"/>
      <c r="F13752" s="492"/>
      <c r="G13752" s="492"/>
      <c r="H13752" s="199"/>
      <c r="I13752" s="199"/>
    </row>
    <row r="13753" spans="2:9" x14ac:dyDescent="0.3">
      <c r="B13753" s="285"/>
      <c r="C13753" s="492"/>
      <c r="D13753" s="492"/>
      <c r="E13753" s="492"/>
      <c r="F13753" s="492"/>
      <c r="G13753" s="492"/>
      <c r="H13753" s="199"/>
      <c r="I13753" s="199"/>
    </row>
    <row r="13754" spans="2:9" x14ac:dyDescent="0.3">
      <c r="B13754" s="285"/>
      <c r="C13754" s="492"/>
      <c r="D13754" s="492"/>
      <c r="E13754" s="492"/>
      <c r="F13754" s="492"/>
      <c r="G13754" s="492"/>
      <c r="H13754" s="199"/>
      <c r="I13754" s="199"/>
    </row>
    <row r="13755" spans="2:9" x14ac:dyDescent="0.3">
      <c r="B13755" s="285"/>
      <c r="C13755" s="492"/>
      <c r="D13755" s="492"/>
      <c r="E13755" s="492"/>
      <c r="F13755" s="492"/>
      <c r="G13755" s="492"/>
      <c r="H13755" s="199"/>
      <c r="I13755" s="199"/>
    </row>
    <row r="13756" spans="2:9" x14ac:dyDescent="0.3">
      <c r="B13756" s="285"/>
      <c r="C13756" s="492"/>
      <c r="D13756" s="492"/>
      <c r="E13756" s="492"/>
      <c r="F13756" s="492"/>
      <c r="G13756" s="492"/>
      <c r="H13756" s="199"/>
      <c r="I13756" s="199"/>
    </row>
    <row r="13757" spans="2:9" x14ac:dyDescent="0.3">
      <c r="B13757" s="285"/>
      <c r="C13757" s="492"/>
      <c r="D13757" s="492"/>
      <c r="E13757" s="492"/>
      <c r="F13757" s="492"/>
      <c r="G13757" s="492"/>
      <c r="H13757" s="199"/>
      <c r="I13757" s="199"/>
    </row>
    <row r="13758" spans="2:9" x14ac:dyDescent="0.3">
      <c r="B13758" s="285"/>
      <c r="C13758" s="492"/>
      <c r="D13758" s="492"/>
      <c r="E13758" s="492"/>
      <c r="F13758" s="492"/>
      <c r="G13758" s="492"/>
      <c r="H13758" s="199"/>
      <c r="I13758" s="199"/>
    </row>
    <row r="13759" spans="2:9" x14ac:dyDescent="0.3">
      <c r="B13759" s="285"/>
      <c r="C13759" s="492"/>
      <c r="D13759" s="492"/>
      <c r="E13759" s="492"/>
      <c r="F13759" s="492"/>
      <c r="G13759" s="492"/>
      <c r="H13759" s="199"/>
      <c r="I13759" s="199"/>
    </row>
    <row r="13760" spans="2:9" x14ac:dyDescent="0.3">
      <c r="B13760" s="285"/>
      <c r="C13760" s="492"/>
      <c r="D13760" s="492"/>
      <c r="E13760" s="492"/>
      <c r="F13760" s="492"/>
      <c r="G13760" s="492"/>
      <c r="H13760" s="199"/>
      <c r="I13760" s="199"/>
    </row>
    <row r="13761" spans="2:9" x14ac:dyDescent="0.3">
      <c r="B13761" s="285"/>
      <c r="C13761" s="492"/>
      <c r="D13761" s="492"/>
      <c r="E13761" s="492"/>
      <c r="F13761" s="492"/>
      <c r="G13761" s="492"/>
      <c r="H13761" s="199"/>
      <c r="I13761" s="199"/>
    </row>
    <row r="13762" spans="2:9" x14ac:dyDescent="0.3">
      <c r="B13762" s="285"/>
      <c r="C13762" s="492"/>
      <c r="D13762" s="492"/>
      <c r="E13762" s="492"/>
      <c r="F13762" s="492"/>
      <c r="G13762" s="492"/>
      <c r="H13762" s="199"/>
      <c r="I13762" s="199"/>
    </row>
    <row r="13763" spans="2:9" x14ac:dyDescent="0.3">
      <c r="B13763" s="285"/>
      <c r="C13763" s="492"/>
      <c r="D13763" s="492"/>
      <c r="E13763" s="492"/>
      <c r="F13763" s="492"/>
      <c r="G13763" s="492"/>
      <c r="H13763" s="199"/>
      <c r="I13763" s="199"/>
    </row>
    <row r="13764" spans="2:9" x14ac:dyDescent="0.3">
      <c r="B13764" s="285"/>
      <c r="C13764" s="492"/>
      <c r="D13764" s="492"/>
      <c r="E13764" s="492"/>
      <c r="F13764" s="492"/>
      <c r="G13764" s="492"/>
      <c r="H13764" s="199"/>
      <c r="I13764" s="199"/>
    </row>
    <row r="13765" spans="2:9" x14ac:dyDescent="0.3">
      <c r="B13765" s="285"/>
      <c r="C13765" s="492"/>
      <c r="D13765" s="492"/>
      <c r="E13765" s="492"/>
      <c r="F13765" s="492"/>
      <c r="G13765" s="492"/>
      <c r="H13765" s="199"/>
      <c r="I13765" s="199"/>
    </row>
    <row r="13766" spans="2:9" x14ac:dyDescent="0.3">
      <c r="B13766" s="285"/>
      <c r="C13766" s="492"/>
      <c r="D13766" s="492"/>
      <c r="E13766" s="492"/>
      <c r="F13766" s="492"/>
      <c r="G13766" s="492"/>
      <c r="H13766" s="199"/>
      <c r="I13766" s="199"/>
    </row>
    <row r="13767" spans="2:9" x14ac:dyDescent="0.3">
      <c r="B13767" s="285"/>
      <c r="C13767" s="492"/>
      <c r="D13767" s="492"/>
      <c r="E13767" s="492"/>
      <c r="F13767" s="492"/>
      <c r="G13767" s="492"/>
      <c r="H13767" s="199"/>
      <c r="I13767" s="199"/>
    </row>
    <row r="13768" spans="2:9" x14ac:dyDescent="0.3">
      <c r="B13768" s="285"/>
      <c r="C13768" s="492"/>
      <c r="D13768" s="492"/>
      <c r="E13768" s="492"/>
      <c r="F13768" s="492"/>
      <c r="G13768" s="492"/>
      <c r="H13768" s="199"/>
      <c r="I13768" s="199"/>
    </row>
    <row r="13769" spans="2:9" x14ac:dyDescent="0.3">
      <c r="B13769" s="285"/>
      <c r="C13769" s="492"/>
      <c r="D13769" s="492"/>
      <c r="E13769" s="492"/>
      <c r="F13769" s="492"/>
      <c r="G13769" s="492"/>
      <c r="H13769" s="199"/>
      <c r="I13769" s="199"/>
    </row>
    <row r="13770" spans="2:9" x14ac:dyDescent="0.3">
      <c r="B13770" s="285"/>
      <c r="C13770" s="492"/>
      <c r="D13770" s="492"/>
      <c r="E13770" s="492"/>
      <c r="F13770" s="492"/>
      <c r="G13770" s="492"/>
      <c r="H13770" s="199"/>
      <c r="I13770" s="199"/>
    </row>
    <row r="13771" spans="2:9" x14ac:dyDescent="0.3">
      <c r="B13771" s="285"/>
      <c r="C13771" s="492"/>
      <c r="D13771" s="492"/>
      <c r="E13771" s="492"/>
      <c r="F13771" s="492"/>
      <c r="G13771" s="492"/>
      <c r="H13771" s="199"/>
      <c r="I13771" s="199"/>
    </row>
    <row r="13772" spans="2:9" x14ac:dyDescent="0.3">
      <c r="B13772" s="285"/>
      <c r="C13772" s="492"/>
      <c r="D13772" s="492"/>
      <c r="E13772" s="492"/>
      <c r="F13772" s="492"/>
      <c r="G13772" s="492"/>
      <c r="H13772" s="199"/>
      <c r="I13772" s="199"/>
    </row>
    <row r="13773" spans="2:9" x14ac:dyDescent="0.3">
      <c r="B13773" s="285"/>
      <c r="C13773" s="492"/>
      <c r="D13773" s="492"/>
      <c r="E13773" s="492"/>
      <c r="F13773" s="492"/>
      <c r="G13773" s="492"/>
      <c r="H13773" s="199"/>
      <c r="I13773" s="199"/>
    </row>
    <row r="13774" spans="2:9" x14ac:dyDescent="0.3">
      <c r="B13774" s="285"/>
      <c r="C13774" s="492"/>
      <c r="D13774" s="492"/>
      <c r="E13774" s="492"/>
      <c r="F13774" s="492"/>
      <c r="G13774" s="492"/>
      <c r="H13774" s="199"/>
      <c r="I13774" s="199"/>
    </row>
    <row r="13775" spans="2:9" x14ac:dyDescent="0.3">
      <c r="B13775" s="285"/>
      <c r="C13775" s="492"/>
      <c r="D13775" s="492"/>
      <c r="E13775" s="492"/>
      <c r="F13775" s="492"/>
      <c r="G13775" s="492"/>
      <c r="H13775" s="199"/>
      <c r="I13775" s="199"/>
    </row>
    <row r="13776" spans="2:9" x14ac:dyDescent="0.3">
      <c r="B13776" s="285"/>
      <c r="C13776" s="492"/>
      <c r="D13776" s="492"/>
      <c r="E13776" s="492"/>
      <c r="F13776" s="492"/>
      <c r="G13776" s="492"/>
      <c r="H13776" s="199"/>
      <c r="I13776" s="199"/>
    </row>
    <row r="13777" spans="2:9" x14ac:dyDescent="0.3">
      <c r="B13777" s="285"/>
      <c r="C13777" s="492"/>
      <c r="D13777" s="492"/>
      <c r="E13777" s="492"/>
      <c r="F13777" s="492"/>
      <c r="G13777" s="492"/>
      <c r="H13777" s="199"/>
      <c r="I13777" s="199"/>
    </row>
    <row r="13778" spans="2:9" x14ac:dyDescent="0.3">
      <c r="B13778" s="285"/>
      <c r="C13778" s="492"/>
      <c r="D13778" s="492"/>
      <c r="E13778" s="492"/>
      <c r="F13778" s="492"/>
      <c r="G13778" s="492"/>
      <c r="H13778" s="199"/>
      <c r="I13778" s="199"/>
    </row>
    <row r="13779" spans="2:9" x14ac:dyDescent="0.3">
      <c r="B13779" s="285"/>
      <c r="C13779" s="492"/>
      <c r="D13779" s="492"/>
      <c r="E13779" s="492"/>
      <c r="F13779" s="492"/>
      <c r="G13779" s="492"/>
      <c r="H13779" s="199"/>
      <c r="I13779" s="199"/>
    </row>
    <row r="13780" spans="2:9" x14ac:dyDescent="0.3">
      <c r="B13780" s="285"/>
      <c r="C13780" s="492"/>
      <c r="D13780" s="492"/>
      <c r="E13780" s="492"/>
      <c r="F13780" s="492"/>
      <c r="G13780" s="492"/>
      <c r="H13780" s="199"/>
      <c r="I13780" s="199"/>
    </row>
    <row r="13781" spans="2:9" x14ac:dyDescent="0.3">
      <c r="B13781" s="285"/>
      <c r="C13781" s="492"/>
      <c r="D13781" s="492"/>
      <c r="E13781" s="492"/>
      <c r="F13781" s="492"/>
      <c r="G13781" s="492"/>
      <c r="H13781" s="199"/>
      <c r="I13781" s="199"/>
    </row>
    <row r="13782" spans="2:9" x14ac:dyDescent="0.3">
      <c r="B13782" s="285"/>
      <c r="C13782" s="492"/>
      <c r="D13782" s="492"/>
      <c r="E13782" s="492"/>
      <c r="F13782" s="492"/>
      <c r="G13782" s="492"/>
      <c r="H13782" s="199"/>
      <c r="I13782" s="199"/>
    </row>
    <row r="13783" spans="2:9" x14ac:dyDescent="0.3">
      <c r="B13783" s="285"/>
      <c r="C13783" s="492"/>
      <c r="D13783" s="492"/>
      <c r="E13783" s="492"/>
      <c r="F13783" s="492"/>
      <c r="G13783" s="492"/>
      <c r="H13783" s="199"/>
      <c r="I13783" s="199"/>
    </row>
    <row r="13784" spans="2:9" x14ac:dyDescent="0.3">
      <c r="B13784" s="285"/>
      <c r="C13784" s="492"/>
      <c r="D13784" s="492"/>
      <c r="E13784" s="492"/>
      <c r="F13784" s="492"/>
      <c r="G13784" s="492"/>
      <c r="H13784" s="199"/>
      <c r="I13784" s="199"/>
    </row>
    <row r="13785" spans="2:9" x14ac:dyDescent="0.3">
      <c r="B13785" s="285"/>
      <c r="C13785" s="492"/>
      <c r="D13785" s="492"/>
      <c r="E13785" s="492"/>
      <c r="F13785" s="492"/>
      <c r="G13785" s="492"/>
      <c r="H13785" s="199"/>
      <c r="I13785" s="199"/>
    </row>
    <row r="13786" spans="2:9" x14ac:dyDescent="0.3">
      <c r="B13786" s="285"/>
      <c r="C13786" s="492"/>
      <c r="D13786" s="492"/>
      <c r="E13786" s="492"/>
      <c r="F13786" s="492"/>
      <c r="G13786" s="492"/>
      <c r="H13786" s="199"/>
      <c r="I13786" s="199"/>
    </row>
    <row r="13787" spans="2:9" x14ac:dyDescent="0.3">
      <c r="B13787" s="285"/>
      <c r="C13787" s="492"/>
      <c r="D13787" s="492"/>
      <c r="E13787" s="492"/>
      <c r="F13787" s="492"/>
      <c r="G13787" s="492"/>
      <c r="H13787" s="199"/>
      <c r="I13787" s="199"/>
    </row>
    <row r="13788" spans="2:9" x14ac:dyDescent="0.3">
      <c r="B13788" s="285"/>
      <c r="C13788" s="492"/>
      <c r="D13788" s="492"/>
      <c r="E13788" s="492"/>
      <c r="F13788" s="492"/>
      <c r="G13788" s="492"/>
      <c r="H13788" s="199"/>
      <c r="I13788" s="199"/>
    </row>
    <row r="13789" spans="2:9" x14ac:dyDescent="0.3">
      <c r="B13789" s="285"/>
      <c r="C13789" s="492"/>
      <c r="D13789" s="492"/>
      <c r="E13789" s="492"/>
      <c r="F13789" s="492"/>
      <c r="G13789" s="492"/>
      <c r="H13789" s="199"/>
      <c r="I13789" s="199"/>
    </row>
    <row r="13790" spans="2:9" x14ac:dyDescent="0.3">
      <c r="B13790" s="285"/>
      <c r="C13790" s="492"/>
      <c r="D13790" s="492"/>
      <c r="E13790" s="492"/>
      <c r="F13790" s="492"/>
      <c r="G13790" s="492"/>
      <c r="H13790" s="199"/>
      <c r="I13790" s="199"/>
    </row>
    <row r="13791" spans="2:9" x14ac:dyDescent="0.3">
      <c r="B13791" s="285"/>
      <c r="C13791" s="492"/>
      <c r="D13791" s="492"/>
      <c r="E13791" s="492"/>
      <c r="F13791" s="492"/>
      <c r="G13791" s="492"/>
      <c r="H13791" s="199"/>
      <c r="I13791" s="199"/>
    </row>
    <row r="13792" spans="2:9" x14ac:dyDescent="0.3">
      <c r="B13792" s="285"/>
      <c r="C13792" s="492"/>
      <c r="D13792" s="492"/>
      <c r="E13792" s="492"/>
      <c r="F13792" s="492"/>
      <c r="G13792" s="492"/>
      <c r="H13792" s="199"/>
      <c r="I13792" s="199"/>
    </row>
    <row r="13793" spans="2:9" x14ac:dyDescent="0.3">
      <c r="B13793" s="285"/>
      <c r="C13793" s="492"/>
      <c r="D13793" s="492"/>
      <c r="E13793" s="492"/>
      <c r="F13793" s="492"/>
      <c r="G13793" s="492"/>
      <c r="H13793" s="199"/>
      <c r="I13793" s="199"/>
    </row>
    <row r="13794" spans="2:9" x14ac:dyDescent="0.3">
      <c r="B13794" s="285"/>
      <c r="C13794" s="492"/>
      <c r="D13794" s="492"/>
      <c r="E13794" s="492"/>
      <c r="F13794" s="492"/>
      <c r="G13794" s="492"/>
      <c r="H13794" s="199"/>
      <c r="I13794" s="199"/>
    </row>
    <row r="13795" spans="2:9" x14ac:dyDescent="0.3">
      <c r="B13795" s="285"/>
      <c r="C13795" s="492"/>
      <c r="D13795" s="492"/>
      <c r="E13795" s="492"/>
      <c r="F13795" s="492"/>
      <c r="G13795" s="492"/>
      <c r="H13795" s="199"/>
      <c r="I13795" s="199"/>
    </row>
    <row r="13796" spans="2:9" x14ac:dyDescent="0.3">
      <c r="B13796" s="285"/>
      <c r="C13796" s="492"/>
      <c r="D13796" s="492"/>
      <c r="E13796" s="492"/>
      <c r="F13796" s="492"/>
      <c r="G13796" s="492"/>
      <c r="H13796" s="199"/>
      <c r="I13796" s="199"/>
    </row>
    <row r="13797" spans="2:9" x14ac:dyDescent="0.3">
      <c r="B13797" s="285"/>
      <c r="C13797" s="492"/>
      <c r="D13797" s="492"/>
      <c r="E13797" s="492"/>
      <c r="F13797" s="492"/>
      <c r="G13797" s="492"/>
      <c r="H13797" s="199"/>
      <c r="I13797" s="199"/>
    </row>
    <row r="13798" spans="2:9" x14ac:dyDescent="0.3">
      <c r="B13798" s="285"/>
      <c r="C13798" s="492"/>
      <c r="D13798" s="492"/>
      <c r="E13798" s="492"/>
      <c r="F13798" s="492"/>
      <c r="G13798" s="492"/>
      <c r="H13798" s="199"/>
      <c r="I13798" s="199"/>
    </row>
    <row r="13799" spans="2:9" x14ac:dyDescent="0.3">
      <c r="B13799" s="285"/>
      <c r="C13799" s="492"/>
      <c r="D13799" s="492"/>
      <c r="E13799" s="492"/>
      <c r="F13799" s="492"/>
      <c r="G13799" s="492"/>
      <c r="H13799" s="199"/>
      <c r="I13799" s="199"/>
    </row>
    <row r="13800" spans="2:9" x14ac:dyDescent="0.3">
      <c r="B13800" s="285"/>
      <c r="C13800" s="492"/>
      <c r="D13800" s="492"/>
      <c r="E13800" s="492"/>
      <c r="F13800" s="492"/>
      <c r="G13800" s="492"/>
      <c r="H13800" s="199"/>
      <c r="I13800" s="199"/>
    </row>
    <row r="13801" spans="2:9" x14ac:dyDescent="0.3">
      <c r="B13801" s="285"/>
      <c r="C13801" s="492"/>
      <c r="D13801" s="492"/>
      <c r="E13801" s="492"/>
      <c r="F13801" s="492"/>
      <c r="G13801" s="492"/>
      <c r="H13801" s="199"/>
      <c r="I13801" s="199"/>
    </row>
    <row r="13802" spans="2:9" x14ac:dyDescent="0.3">
      <c r="B13802" s="285"/>
      <c r="C13802" s="492"/>
      <c r="D13802" s="492"/>
      <c r="E13802" s="492"/>
      <c r="F13802" s="492"/>
      <c r="G13802" s="492"/>
      <c r="H13802" s="199"/>
      <c r="I13802" s="199"/>
    </row>
    <row r="13803" spans="2:9" x14ac:dyDescent="0.3">
      <c r="B13803" s="285"/>
      <c r="C13803" s="492"/>
      <c r="D13803" s="492"/>
      <c r="E13803" s="492"/>
      <c r="F13803" s="492"/>
      <c r="G13803" s="492"/>
      <c r="H13803" s="199"/>
      <c r="I13803" s="199"/>
    </row>
    <row r="13804" spans="2:9" x14ac:dyDescent="0.3">
      <c r="B13804" s="285"/>
      <c r="C13804" s="492"/>
      <c r="D13804" s="492"/>
      <c r="E13804" s="492"/>
      <c r="F13804" s="492"/>
      <c r="G13804" s="492"/>
      <c r="H13804" s="199"/>
      <c r="I13804" s="199"/>
    </row>
    <row r="13805" spans="2:9" x14ac:dyDescent="0.3">
      <c r="B13805" s="285"/>
      <c r="C13805" s="492"/>
      <c r="D13805" s="492"/>
      <c r="E13805" s="492"/>
      <c r="F13805" s="492"/>
      <c r="G13805" s="492"/>
      <c r="H13805" s="199"/>
      <c r="I13805" s="199"/>
    </row>
    <row r="13806" spans="2:9" x14ac:dyDescent="0.3">
      <c r="B13806" s="285"/>
      <c r="C13806" s="492"/>
      <c r="D13806" s="492"/>
      <c r="E13806" s="492"/>
      <c r="F13806" s="492"/>
      <c r="G13806" s="492"/>
      <c r="H13806" s="199"/>
      <c r="I13806" s="199"/>
    </row>
    <row r="13807" spans="2:9" x14ac:dyDescent="0.3">
      <c r="B13807" s="285"/>
      <c r="C13807" s="492"/>
      <c r="D13807" s="492"/>
      <c r="E13807" s="492"/>
      <c r="F13807" s="492"/>
      <c r="G13807" s="492"/>
      <c r="H13807" s="199"/>
      <c r="I13807" s="199"/>
    </row>
    <row r="13808" spans="2:9" x14ac:dyDescent="0.3">
      <c r="B13808" s="285"/>
      <c r="C13808" s="492"/>
      <c r="D13808" s="492"/>
      <c r="E13808" s="492"/>
      <c r="F13808" s="492"/>
      <c r="G13808" s="492"/>
      <c r="H13808" s="199"/>
      <c r="I13808" s="199"/>
    </row>
    <row r="13809" spans="2:9" x14ac:dyDescent="0.3">
      <c r="B13809" s="285"/>
      <c r="C13809" s="492"/>
      <c r="D13809" s="492"/>
      <c r="E13809" s="492"/>
      <c r="F13809" s="492"/>
      <c r="G13809" s="492"/>
      <c r="H13809" s="199"/>
      <c r="I13809" s="199"/>
    </row>
    <row r="13810" spans="2:9" x14ac:dyDescent="0.3">
      <c r="B13810" s="285"/>
      <c r="C13810" s="492"/>
      <c r="D13810" s="492"/>
      <c r="E13810" s="492"/>
      <c r="F13810" s="492"/>
      <c r="G13810" s="492"/>
      <c r="H13810" s="199"/>
      <c r="I13810" s="199"/>
    </row>
    <row r="13811" spans="2:9" x14ac:dyDescent="0.3">
      <c r="B13811" s="285"/>
      <c r="C13811" s="492"/>
      <c r="D13811" s="492"/>
      <c r="E13811" s="492"/>
      <c r="F13811" s="492"/>
      <c r="G13811" s="492"/>
      <c r="H13811" s="199"/>
      <c r="I13811" s="199"/>
    </row>
    <row r="13812" spans="2:9" x14ac:dyDescent="0.3">
      <c r="B13812" s="285"/>
      <c r="C13812" s="492"/>
      <c r="D13812" s="492"/>
      <c r="E13812" s="492"/>
      <c r="F13812" s="492"/>
      <c r="G13812" s="492"/>
      <c r="H13812" s="199"/>
      <c r="I13812" s="199"/>
    </row>
    <row r="13813" spans="2:9" x14ac:dyDescent="0.3">
      <c r="B13813" s="285"/>
      <c r="C13813" s="492"/>
      <c r="D13813" s="492"/>
      <c r="E13813" s="492"/>
      <c r="F13813" s="492"/>
      <c r="G13813" s="492"/>
      <c r="H13813" s="199"/>
      <c r="I13813" s="199"/>
    </row>
    <row r="13814" spans="2:9" x14ac:dyDescent="0.3">
      <c r="B13814" s="285"/>
      <c r="C13814" s="492"/>
      <c r="D13814" s="492"/>
      <c r="E13814" s="492"/>
      <c r="F13814" s="492"/>
      <c r="G13814" s="492"/>
      <c r="H13814" s="199"/>
      <c r="I13814" s="199"/>
    </row>
    <row r="13815" spans="2:9" x14ac:dyDescent="0.3">
      <c r="B13815" s="285"/>
      <c r="C13815" s="492"/>
      <c r="D13815" s="492"/>
      <c r="E13815" s="492"/>
      <c r="F13815" s="492"/>
      <c r="G13815" s="492"/>
      <c r="H13815" s="199"/>
      <c r="I13815" s="199"/>
    </row>
    <row r="13816" spans="2:9" x14ac:dyDescent="0.3">
      <c r="B13816" s="285"/>
      <c r="C13816" s="492"/>
      <c r="D13816" s="492"/>
      <c r="E13816" s="492"/>
      <c r="F13816" s="492"/>
      <c r="G13816" s="492"/>
      <c r="H13816" s="199"/>
      <c r="I13816" s="199"/>
    </row>
    <row r="13817" spans="2:9" x14ac:dyDescent="0.3">
      <c r="B13817" s="285"/>
      <c r="C13817" s="492"/>
      <c r="D13817" s="492"/>
      <c r="E13817" s="492"/>
      <c r="F13817" s="492"/>
      <c r="G13817" s="492"/>
      <c r="H13817" s="199"/>
      <c r="I13817" s="199"/>
    </row>
    <row r="13818" spans="2:9" x14ac:dyDescent="0.3">
      <c r="B13818" s="285"/>
      <c r="C13818" s="492"/>
      <c r="D13818" s="492"/>
      <c r="E13818" s="492"/>
      <c r="F13818" s="492"/>
      <c r="G13818" s="492"/>
      <c r="H13818" s="199"/>
      <c r="I13818" s="199"/>
    </row>
    <row r="13819" spans="2:9" x14ac:dyDescent="0.3">
      <c r="B13819" s="285"/>
      <c r="C13819" s="492"/>
      <c r="D13819" s="492"/>
      <c r="E13819" s="492"/>
      <c r="F13819" s="492"/>
      <c r="G13819" s="492"/>
      <c r="H13819" s="199"/>
      <c r="I13819" s="199"/>
    </row>
    <row r="13820" spans="2:9" x14ac:dyDescent="0.3">
      <c r="B13820" s="285"/>
      <c r="C13820" s="492"/>
      <c r="D13820" s="492"/>
      <c r="E13820" s="492"/>
      <c r="F13820" s="492"/>
      <c r="G13820" s="492"/>
      <c r="H13820" s="199"/>
      <c r="I13820" s="199"/>
    </row>
    <row r="13821" spans="2:9" x14ac:dyDescent="0.3">
      <c r="B13821" s="285"/>
      <c r="C13821" s="492"/>
      <c r="D13821" s="492"/>
      <c r="E13821" s="492"/>
      <c r="F13821" s="492"/>
      <c r="G13821" s="492"/>
      <c r="H13821" s="199"/>
      <c r="I13821" s="199"/>
    </row>
    <row r="13822" spans="2:9" x14ac:dyDescent="0.3">
      <c r="B13822" s="285"/>
      <c r="C13822" s="492"/>
      <c r="D13822" s="492"/>
      <c r="E13822" s="492"/>
      <c r="F13822" s="492"/>
      <c r="G13822" s="492"/>
      <c r="H13822" s="199"/>
      <c r="I13822" s="199"/>
    </row>
    <row r="13823" spans="2:9" x14ac:dyDescent="0.3">
      <c r="B13823" s="285"/>
      <c r="C13823" s="492"/>
      <c r="D13823" s="492"/>
      <c r="E13823" s="492"/>
      <c r="F13823" s="492"/>
      <c r="G13823" s="492"/>
      <c r="H13823" s="199"/>
      <c r="I13823" s="199"/>
    </row>
    <row r="13824" spans="2:9" x14ac:dyDescent="0.3">
      <c r="B13824" s="285"/>
      <c r="C13824" s="492"/>
      <c r="D13824" s="492"/>
      <c r="E13824" s="492"/>
      <c r="F13824" s="492"/>
      <c r="G13824" s="492"/>
      <c r="H13824" s="199"/>
      <c r="I13824" s="199"/>
    </row>
    <row r="13825" spans="2:9" x14ac:dyDescent="0.3">
      <c r="B13825" s="285"/>
      <c r="C13825" s="492"/>
      <c r="D13825" s="492"/>
      <c r="E13825" s="492"/>
      <c r="F13825" s="492"/>
      <c r="G13825" s="492"/>
      <c r="H13825" s="199"/>
      <c r="I13825" s="199"/>
    </row>
    <row r="13826" spans="2:9" x14ac:dyDescent="0.3">
      <c r="B13826" s="285"/>
      <c r="C13826" s="492"/>
      <c r="D13826" s="492"/>
      <c r="E13826" s="492"/>
      <c r="F13826" s="492"/>
      <c r="G13826" s="492"/>
      <c r="H13826" s="199"/>
      <c r="I13826" s="199"/>
    </row>
    <row r="13827" spans="2:9" x14ac:dyDescent="0.3">
      <c r="B13827" s="285"/>
      <c r="C13827" s="492"/>
      <c r="D13827" s="492"/>
      <c r="E13827" s="492"/>
      <c r="F13827" s="492"/>
      <c r="G13827" s="492"/>
      <c r="H13827" s="199"/>
      <c r="I13827" s="199"/>
    </row>
    <row r="13828" spans="2:9" x14ac:dyDescent="0.3">
      <c r="B13828" s="285"/>
      <c r="C13828" s="492"/>
      <c r="D13828" s="492"/>
      <c r="E13828" s="492"/>
      <c r="F13828" s="492"/>
      <c r="G13828" s="492"/>
      <c r="H13828" s="199"/>
      <c r="I13828" s="199"/>
    </row>
    <row r="13829" spans="2:9" x14ac:dyDescent="0.3">
      <c r="B13829" s="285"/>
      <c r="C13829" s="492"/>
      <c r="D13829" s="492"/>
      <c r="E13829" s="492"/>
      <c r="F13829" s="492"/>
      <c r="G13829" s="492"/>
      <c r="H13829" s="199"/>
      <c r="I13829" s="199"/>
    </row>
    <row r="13830" spans="2:9" x14ac:dyDescent="0.3">
      <c r="B13830" s="285"/>
      <c r="C13830" s="492"/>
      <c r="D13830" s="492"/>
      <c r="E13830" s="492"/>
      <c r="F13830" s="492"/>
      <c r="G13830" s="492"/>
      <c r="H13830" s="199"/>
      <c r="I13830" s="199"/>
    </row>
    <row r="13831" spans="2:9" x14ac:dyDescent="0.3">
      <c r="B13831" s="285"/>
      <c r="C13831" s="492"/>
      <c r="D13831" s="492"/>
      <c r="E13831" s="492"/>
      <c r="F13831" s="492"/>
      <c r="G13831" s="492"/>
      <c r="H13831" s="199"/>
      <c r="I13831" s="199"/>
    </row>
    <row r="13832" spans="2:9" x14ac:dyDescent="0.3">
      <c r="B13832" s="285"/>
      <c r="C13832" s="492"/>
      <c r="D13832" s="492"/>
      <c r="E13832" s="492"/>
      <c r="F13832" s="492"/>
      <c r="G13832" s="492"/>
      <c r="H13832" s="199"/>
      <c r="I13832" s="199"/>
    </row>
    <row r="13833" spans="2:9" x14ac:dyDescent="0.3">
      <c r="B13833" s="285"/>
      <c r="C13833" s="492"/>
      <c r="D13833" s="492"/>
      <c r="E13833" s="492"/>
      <c r="F13833" s="492"/>
      <c r="G13833" s="492"/>
      <c r="H13833" s="199"/>
      <c r="I13833" s="199"/>
    </row>
    <row r="13834" spans="2:9" x14ac:dyDescent="0.3">
      <c r="B13834" s="285"/>
      <c r="C13834" s="492"/>
      <c r="D13834" s="492"/>
      <c r="E13834" s="492"/>
      <c r="F13834" s="492"/>
      <c r="G13834" s="492"/>
      <c r="H13834" s="199"/>
      <c r="I13834" s="199"/>
    </row>
    <row r="13835" spans="2:9" x14ac:dyDescent="0.3">
      <c r="B13835" s="285"/>
      <c r="C13835" s="492"/>
      <c r="D13835" s="492"/>
      <c r="E13835" s="492"/>
      <c r="F13835" s="492"/>
      <c r="G13835" s="492"/>
      <c r="H13835" s="199"/>
      <c r="I13835" s="199"/>
    </row>
    <row r="13836" spans="2:9" x14ac:dyDescent="0.3">
      <c r="B13836" s="285"/>
      <c r="C13836" s="492"/>
      <c r="D13836" s="492"/>
      <c r="E13836" s="492"/>
      <c r="F13836" s="492"/>
      <c r="G13836" s="492"/>
      <c r="H13836" s="199"/>
      <c r="I13836" s="199"/>
    </row>
    <row r="13837" spans="2:9" x14ac:dyDescent="0.3">
      <c r="B13837" s="285"/>
      <c r="C13837" s="492"/>
      <c r="D13837" s="492"/>
      <c r="E13837" s="492"/>
      <c r="F13837" s="492"/>
      <c r="G13837" s="492"/>
      <c r="H13837" s="199"/>
      <c r="I13837" s="199"/>
    </row>
    <row r="13838" spans="2:9" x14ac:dyDescent="0.3">
      <c r="B13838" s="285"/>
      <c r="C13838" s="492"/>
      <c r="D13838" s="492"/>
      <c r="E13838" s="492"/>
      <c r="F13838" s="492"/>
      <c r="G13838" s="492"/>
      <c r="H13838" s="199"/>
      <c r="I13838" s="199"/>
    </row>
    <row r="13839" spans="2:9" x14ac:dyDescent="0.3">
      <c r="B13839" s="285"/>
      <c r="C13839" s="492"/>
      <c r="D13839" s="492"/>
      <c r="E13839" s="492"/>
      <c r="F13839" s="492"/>
      <c r="G13839" s="492"/>
      <c r="H13839" s="199"/>
      <c r="I13839" s="199"/>
    </row>
    <row r="13840" spans="2:9" x14ac:dyDescent="0.3">
      <c r="B13840" s="285"/>
      <c r="C13840" s="492"/>
      <c r="D13840" s="492"/>
      <c r="E13840" s="492"/>
      <c r="F13840" s="492"/>
      <c r="G13840" s="492"/>
      <c r="H13840" s="199"/>
      <c r="I13840" s="199"/>
    </row>
    <row r="13841" spans="2:9" x14ac:dyDescent="0.3">
      <c r="B13841" s="285"/>
      <c r="C13841" s="492"/>
      <c r="D13841" s="492"/>
      <c r="E13841" s="492"/>
      <c r="F13841" s="492"/>
      <c r="G13841" s="492"/>
      <c r="H13841" s="199"/>
      <c r="I13841" s="199"/>
    </row>
    <row r="13842" spans="2:9" x14ac:dyDescent="0.3">
      <c r="B13842" s="285"/>
      <c r="C13842" s="492"/>
      <c r="D13842" s="492"/>
      <c r="E13842" s="492"/>
      <c r="F13842" s="492"/>
      <c r="G13842" s="492"/>
      <c r="H13842" s="199"/>
      <c r="I13842" s="199"/>
    </row>
    <row r="13843" spans="2:9" x14ac:dyDescent="0.3">
      <c r="B13843" s="285"/>
      <c r="C13843" s="492"/>
      <c r="D13843" s="492"/>
      <c r="E13843" s="492"/>
      <c r="F13843" s="492"/>
      <c r="G13843" s="492"/>
      <c r="H13843" s="199"/>
      <c r="I13843" s="199"/>
    </row>
    <row r="13844" spans="2:9" x14ac:dyDescent="0.3">
      <c r="B13844" s="285"/>
      <c r="C13844" s="492"/>
      <c r="D13844" s="492"/>
      <c r="E13844" s="492"/>
      <c r="F13844" s="492"/>
      <c r="G13844" s="492"/>
      <c r="H13844" s="199"/>
      <c r="I13844" s="199"/>
    </row>
    <row r="13845" spans="2:9" x14ac:dyDescent="0.3">
      <c r="B13845" s="285"/>
      <c r="C13845" s="492"/>
      <c r="D13845" s="492"/>
      <c r="E13845" s="492"/>
      <c r="F13845" s="492"/>
      <c r="G13845" s="492"/>
      <c r="H13845" s="199"/>
      <c r="I13845" s="199"/>
    </row>
    <row r="13846" spans="2:9" x14ac:dyDescent="0.3">
      <c r="B13846" s="285"/>
      <c r="C13846" s="492"/>
      <c r="D13846" s="492"/>
      <c r="E13846" s="492"/>
      <c r="F13846" s="492"/>
      <c r="G13846" s="492"/>
      <c r="H13846" s="199"/>
      <c r="I13846" s="199"/>
    </row>
    <row r="13847" spans="2:9" x14ac:dyDescent="0.3">
      <c r="B13847" s="285"/>
      <c r="C13847" s="492"/>
      <c r="D13847" s="492"/>
      <c r="E13847" s="492"/>
      <c r="F13847" s="492"/>
      <c r="G13847" s="492"/>
      <c r="H13847" s="199"/>
      <c r="I13847" s="199"/>
    </row>
    <row r="13848" spans="2:9" x14ac:dyDescent="0.3">
      <c r="B13848" s="285"/>
      <c r="C13848" s="492"/>
      <c r="D13848" s="492"/>
      <c r="E13848" s="492"/>
      <c r="F13848" s="492"/>
      <c r="G13848" s="492"/>
      <c r="H13848" s="199"/>
      <c r="I13848" s="199"/>
    </row>
    <row r="13849" spans="2:9" x14ac:dyDescent="0.3">
      <c r="B13849" s="285"/>
      <c r="C13849" s="492"/>
      <c r="D13849" s="492"/>
      <c r="E13849" s="492"/>
      <c r="F13849" s="492"/>
      <c r="G13849" s="492"/>
      <c r="H13849" s="199"/>
      <c r="I13849" s="199"/>
    </row>
    <row r="13850" spans="2:9" x14ac:dyDescent="0.3">
      <c r="B13850" s="285"/>
      <c r="C13850" s="492"/>
      <c r="D13850" s="492"/>
      <c r="E13850" s="492"/>
      <c r="F13850" s="492"/>
      <c r="G13850" s="492"/>
      <c r="H13850" s="199"/>
      <c r="I13850" s="199"/>
    </row>
    <row r="13851" spans="2:9" x14ac:dyDescent="0.3">
      <c r="B13851" s="285"/>
      <c r="C13851" s="492"/>
      <c r="D13851" s="492"/>
      <c r="E13851" s="492"/>
      <c r="F13851" s="492"/>
      <c r="G13851" s="492"/>
      <c r="H13851" s="199"/>
      <c r="I13851" s="199"/>
    </row>
    <row r="13852" spans="2:9" x14ac:dyDescent="0.3">
      <c r="B13852" s="285"/>
      <c r="C13852" s="492"/>
      <c r="D13852" s="492"/>
      <c r="E13852" s="492"/>
      <c r="F13852" s="492"/>
      <c r="G13852" s="492"/>
      <c r="H13852" s="199"/>
      <c r="I13852" s="199"/>
    </row>
    <row r="13853" spans="2:9" x14ac:dyDescent="0.3">
      <c r="B13853" s="285"/>
      <c r="C13853" s="492"/>
      <c r="D13853" s="492"/>
      <c r="E13853" s="492"/>
      <c r="F13853" s="492"/>
      <c r="G13853" s="492"/>
      <c r="H13853" s="199"/>
      <c r="I13853" s="199"/>
    </row>
    <row r="13854" spans="2:9" x14ac:dyDescent="0.3">
      <c r="B13854" s="285"/>
      <c r="C13854" s="492"/>
      <c r="D13854" s="492"/>
      <c r="E13854" s="492"/>
      <c r="F13854" s="492"/>
      <c r="G13854" s="492"/>
      <c r="H13854" s="199"/>
      <c r="I13854" s="199"/>
    </row>
    <row r="13855" spans="2:9" x14ac:dyDescent="0.3">
      <c r="B13855" s="285"/>
      <c r="C13855" s="492"/>
      <c r="D13855" s="492"/>
      <c r="E13855" s="492"/>
      <c r="F13855" s="492"/>
      <c r="G13855" s="492"/>
      <c r="H13855" s="199"/>
      <c r="I13855" s="199"/>
    </row>
    <row r="13856" spans="2:9" x14ac:dyDescent="0.3">
      <c r="B13856" s="285"/>
      <c r="C13856" s="492"/>
      <c r="D13856" s="492"/>
      <c r="E13856" s="492"/>
      <c r="F13856" s="492"/>
      <c r="G13856" s="492"/>
      <c r="H13856" s="199"/>
      <c r="I13856" s="199"/>
    </row>
    <row r="13857" spans="2:9" x14ac:dyDescent="0.3">
      <c r="B13857" s="285"/>
      <c r="C13857" s="492"/>
      <c r="D13857" s="492"/>
      <c r="E13857" s="492"/>
      <c r="F13857" s="492"/>
      <c r="G13857" s="492"/>
      <c r="H13857" s="199"/>
      <c r="I13857" s="199"/>
    </row>
    <row r="13858" spans="2:9" x14ac:dyDescent="0.3">
      <c r="B13858" s="285"/>
      <c r="C13858" s="492"/>
      <c r="D13858" s="492"/>
      <c r="E13858" s="492"/>
      <c r="F13858" s="492"/>
      <c r="G13858" s="492"/>
      <c r="H13858" s="199"/>
      <c r="I13858" s="199"/>
    </row>
    <row r="13859" spans="2:9" x14ac:dyDescent="0.3">
      <c r="B13859" s="285"/>
      <c r="C13859" s="492"/>
      <c r="D13859" s="492"/>
      <c r="E13859" s="492"/>
      <c r="F13859" s="492"/>
      <c r="G13859" s="492"/>
      <c r="H13859" s="199"/>
      <c r="I13859" s="199"/>
    </row>
    <row r="13860" spans="2:9" x14ac:dyDescent="0.3">
      <c r="B13860" s="285"/>
      <c r="C13860" s="492"/>
      <c r="D13860" s="492"/>
      <c r="E13860" s="492"/>
      <c r="F13860" s="492"/>
      <c r="G13860" s="492"/>
      <c r="H13860" s="199"/>
      <c r="I13860" s="199"/>
    </row>
    <row r="13861" spans="2:9" x14ac:dyDescent="0.3">
      <c r="B13861" s="285"/>
      <c r="C13861" s="492"/>
      <c r="D13861" s="492"/>
      <c r="E13861" s="492"/>
      <c r="F13861" s="492"/>
      <c r="G13861" s="492"/>
      <c r="H13861" s="199"/>
      <c r="I13861" s="199"/>
    </row>
    <row r="13862" spans="2:9" x14ac:dyDescent="0.3">
      <c r="B13862" s="285"/>
      <c r="C13862" s="492"/>
      <c r="D13862" s="492"/>
      <c r="E13862" s="492"/>
      <c r="F13862" s="492"/>
      <c r="G13862" s="492"/>
      <c r="H13862" s="199"/>
      <c r="I13862" s="199"/>
    </row>
    <row r="13863" spans="2:9" x14ac:dyDescent="0.3">
      <c r="B13863" s="285"/>
      <c r="C13863" s="492"/>
      <c r="D13863" s="492"/>
      <c r="E13863" s="492"/>
      <c r="F13863" s="492"/>
      <c r="G13863" s="492"/>
      <c r="H13863" s="199"/>
      <c r="I13863" s="199"/>
    </row>
    <row r="13864" spans="2:9" x14ac:dyDescent="0.3">
      <c r="B13864" s="285"/>
      <c r="C13864" s="492"/>
      <c r="D13864" s="492"/>
      <c r="E13864" s="492"/>
      <c r="F13864" s="492"/>
      <c r="G13864" s="492"/>
      <c r="H13864" s="199"/>
      <c r="I13864" s="199"/>
    </row>
    <row r="13865" spans="2:9" x14ac:dyDescent="0.3">
      <c r="B13865" s="285"/>
      <c r="C13865" s="492"/>
      <c r="D13865" s="492"/>
      <c r="E13865" s="492"/>
      <c r="F13865" s="492"/>
      <c r="G13865" s="492"/>
      <c r="H13865" s="199"/>
      <c r="I13865" s="199"/>
    </row>
    <row r="13866" spans="2:9" x14ac:dyDescent="0.3">
      <c r="B13866" s="285"/>
      <c r="C13866" s="492"/>
      <c r="D13866" s="492"/>
      <c r="E13866" s="492"/>
      <c r="F13866" s="492"/>
      <c r="G13866" s="492"/>
      <c r="H13866" s="199"/>
      <c r="I13866" s="199"/>
    </row>
    <row r="13867" spans="2:9" x14ac:dyDescent="0.3">
      <c r="B13867" s="285"/>
      <c r="C13867" s="492"/>
      <c r="D13867" s="492"/>
      <c r="E13867" s="492"/>
      <c r="F13867" s="492"/>
      <c r="G13867" s="492"/>
      <c r="H13867" s="199"/>
      <c r="I13867" s="199"/>
    </row>
    <row r="13868" spans="2:9" x14ac:dyDescent="0.3">
      <c r="B13868" s="285"/>
      <c r="C13868" s="492"/>
      <c r="D13868" s="492"/>
      <c r="E13868" s="492"/>
      <c r="F13868" s="492"/>
      <c r="G13868" s="492"/>
      <c r="H13868" s="199"/>
      <c r="I13868" s="199"/>
    </row>
    <row r="13869" spans="2:9" x14ac:dyDescent="0.3">
      <c r="B13869" s="285"/>
      <c r="C13869" s="492"/>
      <c r="D13869" s="492"/>
      <c r="E13869" s="492"/>
      <c r="F13869" s="492"/>
      <c r="G13869" s="492"/>
      <c r="H13869" s="199"/>
      <c r="I13869" s="199"/>
    </row>
    <row r="13870" spans="2:9" x14ac:dyDescent="0.3">
      <c r="B13870" s="285"/>
      <c r="C13870" s="492"/>
      <c r="D13870" s="492"/>
      <c r="E13870" s="492"/>
      <c r="F13870" s="492"/>
      <c r="G13870" s="492"/>
      <c r="H13870" s="199"/>
      <c r="I13870" s="199"/>
    </row>
    <row r="13871" spans="2:9" x14ac:dyDescent="0.3">
      <c r="B13871" s="285"/>
      <c r="C13871" s="492"/>
      <c r="D13871" s="492"/>
      <c r="E13871" s="492"/>
      <c r="F13871" s="492"/>
      <c r="G13871" s="492"/>
      <c r="H13871" s="199"/>
      <c r="I13871" s="199"/>
    </row>
    <row r="13872" spans="2:9" x14ac:dyDescent="0.3">
      <c r="B13872" s="285"/>
      <c r="C13872" s="492"/>
      <c r="D13872" s="492"/>
      <c r="E13872" s="492"/>
      <c r="F13872" s="492"/>
      <c r="G13872" s="492"/>
      <c r="H13872" s="199"/>
      <c r="I13872" s="199"/>
    </row>
    <row r="13873" spans="2:9" x14ac:dyDescent="0.3">
      <c r="B13873" s="285"/>
      <c r="C13873" s="492"/>
      <c r="D13873" s="492"/>
      <c r="E13873" s="492"/>
      <c r="F13873" s="492"/>
      <c r="G13873" s="492"/>
      <c r="H13873" s="199"/>
      <c r="I13873" s="199"/>
    </row>
    <row r="13874" spans="2:9" x14ac:dyDescent="0.3">
      <c r="B13874" s="285"/>
      <c r="C13874" s="492"/>
      <c r="D13874" s="492"/>
      <c r="E13874" s="492"/>
      <c r="F13874" s="492"/>
      <c r="G13874" s="492"/>
      <c r="H13874" s="199"/>
      <c r="I13874" s="199"/>
    </row>
    <row r="13875" spans="2:9" x14ac:dyDescent="0.3">
      <c r="B13875" s="285"/>
      <c r="C13875" s="492"/>
      <c r="D13875" s="492"/>
      <c r="E13875" s="492"/>
      <c r="F13875" s="492"/>
      <c r="G13875" s="492"/>
      <c r="H13875" s="199"/>
      <c r="I13875" s="199"/>
    </row>
    <row r="13876" spans="2:9" x14ac:dyDescent="0.3">
      <c r="B13876" s="285"/>
      <c r="C13876" s="492"/>
      <c r="D13876" s="492"/>
      <c r="E13876" s="492"/>
      <c r="F13876" s="492"/>
      <c r="G13876" s="492"/>
      <c r="H13876" s="199"/>
      <c r="I13876" s="199"/>
    </row>
    <row r="13877" spans="2:9" x14ac:dyDescent="0.3">
      <c r="B13877" s="285"/>
      <c r="C13877" s="492"/>
      <c r="D13877" s="492"/>
      <c r="E13877" s="492"/>
      <c r="F13877" s="492"/>
      <c r="G13877" s="492"/>
      <c r="H13877" s="199"/>
      <c r="I13877" s="199"/>
    </row>
    <row r="13878" spans="2:9" x14ac:dyDescent="0.3">
      <c r="B13878" s="285"/>
      <c r="C13878" s="492"/>
      <c r="D13878" s="492"/>
      <c r="E13878" s="492"/>
      <c r="F13878" s="492"/>
      <c r="G13878" s="492"/>
      <c r="H13878" s="199"/>
      <c r="I13878" s="199"/>
    </row>
    <row r="13879" spans="2:9" x14ac:dyDescent="0.3">
      <c r="B13879" s="285"/>
      <c r="C13879" s="492"/>
      <c r="D13879" s="492"/>
      <c r="E13879" s="492"/>
      <c r="F13879" s="492"/>
      <c r="G13879" s="492"/>
      <c r="H13879" s="199"/>
      <c r="I13879" s="199"/>
    </row>
    <row r="13880" spans="2:9" x14ac:dyDescent="0.3">
      <c r="B13880" s="285"/>
      <c r="C13880" s="492"/>
      <c r="D13880" s="492"/>
      <c r="E13880" s="492"/>
      <c r="F13880" s="492"/>
      <c r="G13880" s="492"/>
      <c r="H13880" s="199"/>
      <c r="I13880" s="199"/>
    </row>
    <row r="13881" spans="2:9" x14ac:dyDescent="0.3">
      <c r="B13881" s="285"/>
      <c r="C13881" s="492"/>
      <c r="D13881" s="492"/>
      <c r="E13881" s="492"/>
      <c r="F13881" s="492"/>
      <c r="G13881" s="492"/>
      <c r="H13881" s="199"/>
      <c r="I13881" s="199"/>
    </row>
    <row r="13882" spans="2:9" x14ac:dyDescent="0.3">
      <c r="B13882" s="285"/>
      <c r="C13882" s="492"/>
      <c r="D13882" s="492"/>
      <c r="E13882" s="492"/>
      <c r="F13882" s="492"/>
      <c r="G13882" s="492"/>
      <c r="H13882" s="199"/>
      <c r="I13882" s="199"/>
    </row>
    <row r="13883" spans="2:9" x14ac:dyDescent="0.3">
      <c r="B13883" s="285"/>
      <c r="C13883" s="492"/>
      <c r="D13883" s="492"/>
      <c r="E13883" s="492"/>
      <c r="F13883" s="492"/>
      <c r="G13883" s="492"/>
      <c r="H13883" s="199"/>
      <c r="I13883" s="199"/>
    </row>
    <row r="13884" spans="2:9" x14ac:dyDescent="0.3">
      <c r="B13884" s="285"/>
      <c r="C13884" s="492"/>
      <c r="D13884" s="492"/>
      <c r="E13884" s="492"/>
      <c r="F13884" s="492"/>
      <c r="G13884" s="492"/>
      <c r="H13884" s="199"/>
      <c r="I13884" s="199"/>
    </row>
    <row r="13885" spans="2:9" x14ac:dyDescent="0.3">
      <c r="B13885" s="285"/>
      <c r="C13885" s="492"/>
      <c r="D13885" s="492"/>
      <c r="E13885" s="492"/>
      <c r="F13885" s="492"/>
      <c r="G13885" s="492"/>
      <c r="H13885" s="199"/>
      <c r="I13885" s="199"/>
    </row>
    <row r="13886" spans="2:9" x14ac:dyDescent="0.3">
      <c r="B13886" s="285"/>
      <c r="C13886" s="492"/>
      <c r="D13886" s="492"/>
      <c r="E13886" s="492"/>
      <c r="F13886" s="492"/>
      <c r="G13886" s="492"/>
      <c r="H13886" s="199"/>
      <c r="I13886" s="199"/>
    </row>
    <row r="13887" spans="2:9" x14ac:dyDescent="0.3">
      <c r="B13887" s="285"/>
      <c r="C13887" s="492"/>
      <c r="D13887" s="492"/>
      <c r="E13887" s="492"/>
      <c r="F13887" s="492"/>
      <c r="G13887" s="492"/>
      <c r="H13887" s="199"/>
      <c r="I13887" s="199"/>
    </row>
    <row r="13888" spans="2:9" x14ac:dyDescent="0.3">
      <c r="B13888" s="285"/>
      <c r="C13888" s="492"/>
      <c r="D13888" s="492"/>
      <c r="E13888" s="492"/>
      <c r="F13888" s="492"/>
      <c r="G13888" s="492"/>
      <c r="H13888" s="199"/>
      <c r="I13888" s="199"/>
    </row>
    <row r="13889" spans="2:9" x14ac:dyDescent="0.3">
      <c r="B13889" s="285"/>
      <c r="C13889" s="492"/>
      <c r="D13889" s="492"/>
      <c r="E13889" s="492"/>
      <c r="F13889" s="492"/>
      <c r="G13889" s="492"/>
      <c r="H13889" s="199"/>
      <c r="I13889" s="199"/>
    </row>
    <row r="13890" spans="2:9" x14ac:dyDescent="0.3">
      <c r="B13890" s="285"/>
      <c r="C13890" s="492"/>
      <c r="D13890" s="492"/>
      <c r="E13890" s="492"/>
      <c r="F13890" s="492"/>
      <c r="G13890" s="492"/>
      <c r="H13890" s="199"/>
      <c r="I13890" s="199"/>
    </row>
    <row r="13891" spans="2:9" x14ac:dyDescent="0.3">
      <c r="B13891" s="285"/>
      <c r="C13891" s="492"/>
      <c r="D13891" s="492"/>
      <c r="E13891" s="492"/>
      <c r="F13891" s="492"/>
      <c r="G13891" s="492"/>
      <c r="H13891" s="199"/>
      <c r="I13891" s="199"/>
    </row>
    <row r="13892" spans="2:9" x14ac:dyDescent="0.3">
      <c r="B13892" s="285"/>
      <c r="C13892" s="492"/>
      <c r="D13892" s="492"/>
      <c r="E13892" s="492"/>
      <c r="F13892" s="492"/>
      <c r="G13892" s="492"/>
      <c r="H13892" s="199"/>
      <c r="I13892" s="199"/>
    </row>
    <row r="13893" spans="2:9" x14ac:dyDescent="0.3">
      <c r="B13893" s="285"/>
      <c r="C13893" s="492"/>
      <c r="D13893" s="492"/>
      <c r="E13893" s="492"/>
      <c r="F13893" s="492"/>
      <c r="G13893" s="492"/>
      <c r="H13893" s="199"/>
      <c r="I13893" s="199"/>
    </row>
    <row r="13894" spans="2:9" x14ac:dyDescent="0.3">
      <c r="B13894" s="285"/>
      <c r="C13894" s="492"/>
      <c r="D13894" s="492"/>
      <c r="E13894" s="492"/>
      <c r="F13894" s="492"/>
      <c r="G13894" s="492"/>
      <c r="H13894" s="199"/>
      <c r="I13894" s="199"/>
    </row>
    <row r="13895" spans="2:9" x14ac:dyDescent="0.3">
      <c r="B13895" s="285"/>
      <c r="C13895" s="492"/>
      <c r="D13895" s="492"/>
      <c r="E13895" s="492"/>
      <c r="F13895" s="492"/>
      <c r="G13895" s="492"/>
      <c r="H13895" s="199"/>
      <c r="I13895" s="199"/>
    </row>
    <row r="13896" spans="2:9" x14ac:dyDescent="0.3">
      <c r="B13896" s="285"/>
      <c r="C13896" s="492"/>
      <c r="D13896" s="492"/>
      <c r="E13896" s="492"/>
      <c r="F13896" s="492"/>
      <c r="G13896" s="492"/>
      <c r="H13896" s="199"/>
      <c r="I13896" s="199"/>
    </row>
    <row r="13897" spans="2:9" x14ac:dyDescent="0.3">
      <c r="B13897" s="285"/>
      <c r="C13897" s="492"/>
      <c r="D13897" s="492"/>
      <c r="E13897" s="492"/>
      <c r="F13897" s="492"/>
      <c r="G13897" s="492"/>
      <c r="H13897" s="199"/>
      <c r="I13897" s="199"/>
    </row>
    <row r="13898" spans="2:9" x14ac:dyDescent="0.3">
      <c r="B13898" s="285"/>
      <c r="C13898" s="492"/>
      <c r="D13898" s="492"/>
      <c r="E13898" s="492"/>
      <c r="F13898" s="492"/>
      <c r="G13898" s="492"/>
      <c r="H13898" s="199"/>
      <c r="I13898" s="199"/>
    </row>
    <row r="13899" spans="2:9" x14ac:dyDescent="0.3">
      <c r="B13899" s="285"/>
      <c r="C13899" s="492"/>
      <c r="D13899" s="492"/>
      <c r="E13899" s="492"/>
      <c r="F13899" s="492"/>
      <c r="G13899" s="492"/>
      <c r="H13899" s="199"/>
      <c r="I13899" s="199"/>
    </row>
    <row r="13900" spans="2:9" x14ac:dyDescent="0.3">
      <c r="B13900" s="285"/>
      <c r="C13900" s="492"/>
      <c r="D13900" s="492"/>
      <c r="E13900" s="492"/>
      <c r="F13900" s="492"/>
      <c r="G13900" s="492"/>
      <c r="H13900" s="199"/>
      <c r="I13900" s="199"/>
    </row>
    <row r="13901" spans="2:9" x14ac:dyDescent="0.3">
      <c r="B13901" s="285"/>
      <c r="C13901" s="492"/>
      <c r="D13901" s="492"/>
      <c r="E13901" s="492"/>
      <c r="F13901" s="492"/>
      <c r="G13901" s="492"/>
      <c r="H13901" s="199"/>
      <c r="I13901" s="199"/>
    </row>
    <row r="13902" spans="2:9" x14ac:dyDescent="0.3">
      <c r="B13902" s="285"/>
      <c r="C13902" s="492"/>
      <c r="D13902" s="492"/>
      <c r="E13902" s="492"/>
      <c r="F13902" s="492"/>
      <c r="G13902" s="492"/>
      <c r="H13902" s="199"/>
      <c r="I13902" s="199"/>
    </row>
    <row r="13903" spans="2:9" x14ac:dyDescent="0.3">
      <c r="B13903" s="285"/>
      <c r="C13903" s="492"/>
      <c r="D13903" s="492"/>
      <c r="E13903" s="492"/>
      <c r="F13903" s="492"/>
      <c r="G13903" s="492"/>
      <c r="H13903" s="199"/>
      <c r="I13903" s="199"/>
    </row>
    <row r="13904" spans="2:9" x14ac:dyDescent="0.3">
      <c r="B13904" s="285"/>
      <c r="C13904" s="492"/>
      <c r="D13904" s="492"/>
      <c r="E13904" s="492"/>
      <c r="F13904" s="492"/>
      <c r="G13904" s="492"/>
      <c r="H13904" s="199"/>
      <c r="I13904" s="199"/>
    </row>
    <row r="13905" spans="2:9" x14ac:dyDescent="0.3">
      <c r="B13905" s="285"/>
      <c r="C13905" s="492"/>
      <c r="D13905" s="492"/>
      <c r="E13905" s="492"/>
      <c r="F13905" s="492"/>
      <c r="G13905" s="492"/>
      <c r="H13905" s="199"/>
      <c r="I13905" s="199"/>
    </row>
    <row r="13906" spans="2:9" x14ac:dyDescent="0.3">
      <c r="B13906" s="285"/>
      <c r="C13906" s="492"/>
      <c r="D13906" s="492"/>
      <c r="E13906" s="492"/>
      <c r="F13906" s="492"/>
      <c r="G13906" s="492"/>
      <c r="H13906" s="199"/>
      <c r="I13906" s="199"/>
    </row>
    <row r="13907" spans="2:9" x14ac:dyDescent="0.3">
      <c r="B13907" s="285"/>
      <c r="C13907" s="492"/>
      <c r="D13907" s="492"/>
      <c r="E13907" s="492"/>
      <c r="F13907" s="492"/>
      <c r="G13907" s="492"/>
      <c r="H13907" s="199"/>
      <c r="I13907" s="199"/>
    </row>
    <row r="13908" spans="2:9" x14ac:dyDescent="0.3">
      <c r="B13908" s="285"/>
      <c r="C13908" s="492"/>
      <c r="D13908" s="492"/>
      <c r="E13908" s="492"/>
      <c r="F13908" s="492"/>
      <c r="G13908" s="492"/>
      <c r="H13908" s="199"/>
      <c r="I13908" s="199"/>
    </row>
    <row r="13909" spans="2:9" x14ac:dyDescent="0.3">
      <c r="B13909" s="285"/>
      <c r="C13909" s="492"/>
      <c r="D13909" s="492"/>
      <c r="E13909" s="492"/>
      <c r="F13909" s="492"/>
      <c r="G13909" s="492"/>
      <c r="H13909" s="199"/>
      <c r="I13909" s="199"/>
    </row>
    <row r="13910" spans="2:9" x14ac:dyDescent="0.3">
      <c r="B13910" s="285"/>
      <c r="C13910" s="492"/>
      <c r="D13910" s="492"/>
      <c r="E13910" s="492"/>
      <c r="F13910" s="492"/>
      <c r="G13910" s="492"/>
      <c r="H13910" s="199"/>
      <c r="I13910" s="199"/>
    </row>
    <row r="13911" spans="2:9" x14ac:dyDescent="0.3">
      <c r="B13911" s="285"/>
      <c r="C13911" s="492"/>
      <c r="D13911" s="492"/>
      <c r="E13911" s="492"/>
      <c r="F13911" s="492"/>
      <c r="G13911" s="492"/>
      <c r="H13911" s="199"/>
      <c r="I13911" s="199"/>
    </row>
    <row r="13912" spans="2:9" x14ac:dyDescent="0.3">
      <c r="B13912" s="285"/>
      <c r="C13912" s="492"/>
      <c r="D13912" s="492"/>
      <c r="E13912" s="492"/>
      <c r="F13912" s="492"/>
      <c r="G13912" s="492"/>
      <c r="H13912" s="199"/>
      <c r="I13912" s="199"/>
    </row>
    <row r="13913" spans="2:9" x14ac:dyDescent="0.3">
      <c r="B13913" s="285"/>
      <c r="C13913" s="492"/>
      <c r="D13913" s="492"/>
      <c r="E13913" s="492"/>
      <c r="F13913" s="492"/>
      <c r="G13913" s="492"/>
      <c r="H13913" s="199"/>
      <c r="I13913" s="199"/>
    </row>
    <row r="13914" spans="2:9" x14ac:dyDescent="0.3">
      <c r="B13914" s="285"/>
      <c r="C13914" s="492"/>
      <c r="D13914" s="492"/>
      <c r="E13914" s="492"/>
      <c r="F13914" s="492"/>
      <c r="G13914" s="492"/>
      <c r="H13914" s="199"/>
      <c r="I13914" s="199"/>
    </row>
    <row r="13915" spans="2:9" x14ac:dyDescent="0.3">
      <c r="B13915" s="285"/>
      <c r="C13915" s="492"/>
      <c r="D13915" s="492"/>
      <c r="E13915" s="492"/>
      <c r="F13915" s="492"/>
      <c r="G13915" s="492"/>
      <c r="H13915" s="199"/>
      <c r="I13915" s="199"/>
    </row>
    <row r="13916" spans="2:9" x14ac:dyDescent="0.3">
      <c r="B13916" s="285"/>
      <c r="C13916" s="492"/>
      <c r="D13916" s="492"/>
      <c r="E13916" s="492"/>
      <c r="F13916" s="492"/>
      <c r="G13916" s="492"/>
      <c r="H13916" s="199"/>
      <c r="I13916" s="199"/>
    </row>
    <row r="13917" spans="2:9" x14ac:dyDescent="0.3">
      <c r="B13917" s="285"/>
      <c r="C13917" s="492"/>
      <c r="D13917" s="492"/>
      <c r="E13917" s="492"/>
      <c r="F13917" s="492"/>
      <c r="G13917" s="492"/>
      <c r="H13917" s="199"/>
      <c r="I13917" s="199"/>
    </row>
    <row r="13918" spans="2:9" x14ac:dyDescent="0.3">
      <c r="B13918" s="285"/>
      <c r="C13918" s="492"/>
      <c r="D13918" s="492"/>
      <c r="E13918" s="492"/>
      <c r="F13918" s="492"/>
      <c r="G13918" s="492"/>
      <c r="H13918" s="199"/>
      <c r="I13918" s="199"/>
    </row>
    <row r="13919" spans="2:9" x14ac:dyDescent="0.3">
      <c r="B13919" s="285"/>
      <c r="C13919" s="492"/>
      <c r="D13919" s="492"/>
      <c r="E13919" s="492"/>
      <c r="F13919" s="492"/>
      <c r="G13919" s="492"/>
      <c r="H13919" s="199"/>
      <c r="I13919" s="199"/>
    </row>
    <row r="13920" spans="2:9" x14ac:dyDescent="0.3">
      <c r="B13920" s="285"/>
      <c r="C13920" s="492"/>
      <c r="D13920" s="492"/>
      <c r="E13920" s="492"/>
      <c r="F13920" s="492"/>
      <c r="G13920" s="492"/>
      <c r="H13920" s="199"/>
      <c r="I13920" s="199"/>
    </row>
    <row r="13921" spans="2:9" x14ac:dyDescent="0.3">
      <c r="B13921" s="285"/>
      <c r="C13921" s="492"/>
      <c r="D13921" s="492"/>
      <c r="E13921" s="492"/>
      <c r="F13921" s="492"/>
      <c r="G13921" s="492"/>
      <c r="H13921" s="199"/>
      <c r="I13921" s="199"/>
    </row>
    <row r="13922" spans="2:9" x14ac:dyDescent="0.3">
      <c r="B13922" s="285"/>
      <c r="C13922" s="492"/>
      <c r="D13922" s="492"/>
      <c r="E13922" s="492"/>
      <c r="F13922" s="492"/>
      <c r="G13922" s="492"/>
      <c r="H13922" s="199"/>
      <c r="I13922" s="199"/>
    </row>
    <row r="13923" spans="2:9" x14ac:dyDescent="0.3">
      <c r="B13923" s="285"/>
      <c r="C13923" s="492"/>
      <c r="D13923" s="492"/>
      <c r="E13923" s="492"/>
      <c r="F13923" s="492"/>
      <c r="G13923" s="492"/>
      <c r="H13923" s="199"/>
      <c r="I13923" s="199"/>
    </row>
    <row r="13924" spans="2:9" x14ac:dyDescent="0.3">
      <c r="B13924" s="285"/>
      <c r="C13924" s="492"/>
      <c r="D13924" s="492"/>
      <c r="E13924" s="492"/>
      <c r="F13924" s="492"/>
      <c r="G13924" s="492"/>
      <c r="H13924" s="199"/>
      <c r="I13924" s="199"/>
    </row>
    <row r="13925" spans="2:9" x14ac:dyDescent="0.3">
      <c r="B13925" s="285"/>
      <c r="C13925" s="492"/>
      <c r="D13925" s="492"/>
      <c r="E13925" s="492"/>
      <c r="F13925" s="492"/>
      <c r="G13925" s="492"/>
      <c r="H13925" s="199"/>
      <c r="I13925" s="199"/>
    </row>
    <row r="13926" spans="2:9" x14ac:dyDescent="0.3">
      <c r="B13926" s="285"/>
      <c r="C13926" s="492"/>
      <c r="D13926" s="492"/>
      <c r="E13926" s="492"/>
      <c r="F13926" s="492"/>
      <c r="G13926" s="492"/>
      <c r="H13926" s="199"/>
      <c r="I13926" s="199"/>
    </row>
    <row r="13927" spans="2:9" x14ac:dyDescent="0.3">
      <c r="B13927" s="285"/>
      <c r="C13927" s="492"/>
      <c r="D13927" s="492"/>
      <c r="E13927" s="492"/>
      <c r="F13927" s="492"/>
      <c r="G13927" s="492"/>
      <c r="H13927" s="199"/>
      <c r="I13927" s="199"/>
    </row>
    <row r="13928" spans="2:9" x14ac:dyDescent="0.3">
      <c r="B13928" s="285"/>
      <c r="C13928" s="492"/>
      <c r="D13928" s="492"/>
      <c r="E13928" s="492"/>
      <c r="F13928" s="492"/>
      <c r="G13928" s="492"/>
      <c r="H13928" s="199"/>
      <c r="I13928" s="199"/>
    </row>
    <row r="13929" spans="2:9" x14ac:dyDescent="0.3">
      <c r="B13929" s="285"/>
      <c r="C13929" s="492"/>
      <c r="D13929" s="492"/>
      <c r="E13929" s="492"/>
      <c r="F13929" s="492"/>
      <c r="G13929" s="492"/>
      <c r="H13929" s="199"/>
      <c r="I13929" s="199"/>
    </row>
    <row r="13930" spans="2:9" x14ac:dyDescent="0.3">
      <c r="B13930" s="285"/>
      <c r="C13930" s="492"/>
      <c r="D13930" s="492"/>
      <c r="E13930" s="492"/>
      <c r="F13930" s="492"/>
      <c r="G13930" s="492"/>
      <c r="H13930" s="199"/>
      <c r="I13930" s="199"/>
    </row>
    <row r="13931" spans="2:9" x14ac:dyDescent="0.3">
      <c r="B13931" s="285"/>
      <c r="C13931" s="492"/>
      <c r="D13931" s="492"/>
      <c r="E13931" s="492"/>
      <c r="F13931" s="492"/>
      <c r="G13931" s="492"/>
      <c r="H13931" s="199"/>
      <c r="I13931" s="199"/>
    </row>
    <row r="13932" spans="2:9" x14ac:dyDescent="0.3">
      <c r="B13932" s="285"/>
      <c r="C13932" s="492"/>
      <c r="D13932" s="492"/>
      <c r="E13932" s="492"/>
      <c r="F13932" s="492"/>
      <c r="G13932" s="492"/>
      <c r="H13932" s="199"/>
      <c r="I13932" s="199"/>
    </row>
    <row r="13933" spans="2:9" x14ac:dyDescent="0.3">
      <c r="B13933" s="285"/>
      <c r="C13933" s="492"/>
      <c r="D13933" s="492"/>
      <c r="E13933" s="492"/>
      <c r="F13933" s="492"/>
      <c r="G13933" s="492"/>
      <c r="H13933" s="199"/>
      <c r="I13933" s="199"/>
    </row>
    <row r="13934" spans="2:9" x14ac:dyDescent="0.3">
      <c r="B13934" s="285"/>
      <c r="C13934" s="492"/>
      <c r="D13934" s="492"/>
      <c r="E13934" s="492"/>
      <c r="F13934" s="492"/>
      <c r="G13934" s="492"/>
      <c r="H13934" s="199"/>
      <c r="I13934" s="199"/>
    </row>
    <row r="13935" spans="2:9" x14ac:dyDescent="0.3">
      <c r="B13935" s="285"/>
      <c r="C13935" s="492"/>
      <c r="D13935" s="492"/>
      <c r="E13935" s="492"/>
      <c r="F13935" s="492"/>
      <c r="G13935" s="492"/>
      <c r="H13935" s="199"/>
      <c r="I13935" s="199"/>
    </row>
    <row r="13936" spans="2:9" x14ac:dyDescent="0.3">
      <c r="B13936" s="285"/>
      <c r="C13936" s="492"/>
      <c r="D13936" s="492"/>
      <c r="E13936" s="492"/>
      <c r="F13936" s="492"/>
      <c r="G13936" s="492"/>
      <c r="H13936" s="199"/>
      <c r="I13936" s="199"/>
    </row>
    <row r="13937" spans="2:9" x14ac:dyDescent="0.3">
      <c r="B13937" s="285"/>
      <c r="C13937" s="492"/>
      <c r="D13937" s="492"/>
      <c r="E13937" s="492"/>
      <c r="F13937" s="492"/>
      <c r="G13937" s="492"/>
      <c r="H13937" s="199"/>
      <c r="I13937" s="199"/>
    </row>
    <row r="13938" spans="2:9" x14ac:dyDescent="0.3">
      <c r="B13938" s="285"/>
      <c r="C13938" s="492"/>
      <c r="D13938" s="492"/>
      <c r="E13938" s="492"/>
      <c r="F13938" s="492"/>
      <c r="G13938" s="492"/>
      <c r="H13938" s="199"/>
      <c r="I13938" s="199"/>
    </row>
    <row r="13939" spans="2:9" x14ac:dyDescent="0.3">
      <c r="B13939" s="285"/>
      <c r="C13939" s="492"/>
      <c r="D13939" s="492"/>
      <c r="E13939" s="492"/>
      <c r="F13939" s="492"/>
      <c r="G13939" s="492"/>
      <c r="H13939" s="199"/>
      <c r="I13939" s="199"/>
    </row>
    <row r="13940" spans="2:9" x14ac:dyDescent="0.3">
      <c r="B13940" s="285"/>
      <c r="C13940" s="492"/>
      <c r="D13940" s="492"/>
      <c r="E13940" s="492"/>
      <c r="F13940" s="492"/>
      <c r="G13940" s="492"/>
      <c r="H13940" s="199"/>
      <c r="I13940" s="199"/>
    </row>
    <row r="13941" spans="2:9" x14ac:dyDescent="0.3">
      <c r="B13941" s="285"/>
      <c r="C13941" s="492"/>
      <c r="D13941" s="492"/>
      <c r="E13941" s="492"/>
      <c r="F13941" s="492"/>
      <c r="G13941" s="492"/>
      <c r="H13941" s="199"/>
      <c r="I13941" s="199"/>
    </row>
    <row r="13942" spans="2:9" x14ac:dyDescent="0.3">
      <c r="B13942" s="285"/>
      <c r="C13942" s="492"/>
      <c r="D13942" s="492"/>
      <c r="E13942" s="492"/>
      <c r="F13942" s="492"/>
      <c r="G13942" s="492"/>
      <c r="H13942" s="199"/>
      <c r="I13942" s="199"/>
    </row>
    <row r="13943" spans="2:9" x14ac:dyDescent="0.3">
      <c r="B13943" s="285"/>
      <c r="C13943" s="492"/>
      <c r="D13943" s="492"/>
      <c r="E13943" s="492"/>
      <c r="F13943" s="492"/>
      <c r="G13943" s="492"/>
      <c r="H13943" s="199"/>
      <c r="I13943" s="199"/>
    </row>
    <row r="13944" spans="2:9" x14ac:dyDescent="0.3">
      <c r="B13944" s="285"/>
      <c r="C13944" s="492"/>
      <c r="D13944" s="492"/>
      <c r="E13944" s="492"/>
      <c r="F13944" s="492"/>
      <c r="G13944" s="492"/>
      <c r="H13944" s="199"/>
      <c r="I13944" s="199"/>
    </row>
    <row r="13945" spans="2:9" x14ac:dyDescent="0.3">
      <c r="B13945" s="285"/>
      <c r="C13945" s="492"/>
      <c r="D13945" s="492"/>
      <c r="E13945" s="492"/>
      <c r="F13945" s="492"/>
      <c r="G13945" s="492"/>
      <c r="H13945" s="199"/>
      <c r="I13945" s="199"/>
    </row>
    <row r="13946" spans="2:9" x14ac:dyDescent="0.3">
      <c r="B13946" s="285"/>
      <c r="C13946" s="492"/>
      <c r="D13946" s="492"/>
      <c r="E13946" s="492"/>
      <c r="F13946" s="492"/>
      <c r="G13946" s="492"/>
      <c r="H13946" s="199"/>
      <c r="I13946" s="199"/>
    </row>
    <row r="13947" spans="2:9" x14ac:dyDescent="0.3">
      <c r="B13947" s="285"/>
      <c r="C13947" s="492"/>
      <c r="D13947" s="492"/>
      <c r="E13947" s="492"/>
      <c r="F13947" s="492"/>
      <c r="G13947" s="492"/>
      <c r="H13947" s="199"/>
      <c r="I13947" s="199"/>
    </row>
    <row r="13948" spans="2:9" x14ac:dyDescent="0.3">
      <c r="B13948" s="285"/>
      <c r="C13948" s="492"/>
      <c r="D13948" s="492"/>
      <c r="E13948" s="492"/>
      <c r="F13948" s="492"/>
      <c r="G13948" s="492"/>
      <c r="H13948" s="199"/>
      <c r="I13948" s="199"/>
    </row>
    <row r="13949" spans="2:9" x14ac:dyDescent="0.3">
      <c r="B13949" s="285"/>
      <c r="C13949" s="492"/>
      <c r="D13949" s="492"/>
      <c r="E13949" s="492"/>
      <c r="F13949" s="492"/>
      <c r="G13949" s="492"/>
      <c r="H13949" s="199"/>
      <c r="I13949" s="199"/>
    </row>
    <row r="13950" spans="2:9" x14ac:dyDescent="0.3">
      <c r="B13950" s="285"/>
      <c r="C13950" s="492"/>
      <c r="D13950" s="492"/>
      <c r="E13950" s="492"/>
      <c r="F13950" s="492"/>
      <c r="G13950" s="492"/>
      <c r="H13950" s="199"/>
      <c r="I13950" s="199"/>
    </row>
    <row r="13951" spans="2:9" x14ac:dyDescent="0.3">
      <c r="B13951" s="285"/>
      <c r="C13951" s="492"/>
      <c r="D13951" s="492"/>
      <c r="E13951" s="492"/>
      <c r="F13951" s="492"/>
      <c r="G13951" s="492"/>
      <c r="H13951" s="199"/>
      <c r="I13951" s="199"/>
    </row>
    <row r="13952" spans="2:9" x14ac:dyDescent="0.3">
      <c r="B13952" s="285"/>
      <c r="C13952" s="492"/>
      <c r="D13952" s="492"/>
      <c r="E13952" s="492"/>
      <c r="F13952" s="492"/>
      <c r="G13952" s="492"/>
      <c r="H13952" s="199"/>
      <c r="I13952" s="199"/>
    </row>
    <row r="13953" spans="2:9" x14ac:dyDescent="0.3">
      <c r="B13953" s="285"/>
      <c r="C13953" s="492"/>
      <c r="D13953" s="492"/>
      <c r="E13953" s="492"/>
      <c r="F13953" s="492"/>
      <c r="G13953" s="492"/>
      <c r="H13953" s="199"/>
      <c r="I13953" s="199"/>
    </row>
    <row r="13954" spans="2:9" x14ac:dyDescent="0.3">
      <c r="B13954" s="285"/>
      <c r="C13954" s="492"/>
      <c r="D13954" s="492"/>
      <c r="E13954" s="492"/>
      <c r="F13954" s="492"/>
      <c r="G13954" s="492"/>
      <c r="H13954" s="199"/>
      <c r="I13954" s="199"/>
    </row>
    <row r="13955" spans="2:9" x14ac:dyDescent="0.3">
      <c r="B13955" s="285"/>
      <c r="C13955" s="492"/>
      <c r="D13955" s="492"/>
      <c r="E13955" s="492"/>
      <c r="F13955" s="492"/>
      <c r="G13955" s="492"/>
      <c r="H13955" s="199"/>
      <c r="I13955" s="199"/>
    </row>
    <row r="13956" spans="2:9" x14ac:dyDescent="0.3">
      <c r="B13956" s="285"/>
      <c r="C13956" s="492"/>
      <c r="D13956" s="492"/>
      <c r="E13956" s="492"/>
      <c r="F13956" s="492"/>
      <c r="G13956" s="492"/>
      <c r="H13956" s="199"/>
      <c r="I13956" s="199"/>
    </row>
    <row r="13957" spans="2:9" x14ac:dyDescent="0.3">
      <c r="B13957" s="285"/>
      <c r="C13957" s="492"/>
      <c r="D13957" s="492"/>
      <c r="E13957" s="492"/>
      <c r="F13957" s="492"/>
      <c r="G13957" s="492"/>
      <c r="H13957" s="199"/>
      <c r="I13957" s="199"/>
    </row>
    <row r="13958" spans="2:9" x14ac:dyDescent="0.3">
      <c r="B13958" s="285"/>
      <c r="C13958" s="492"/>
      <c r="D13958" s="492"/>
      <c r="E13958" s="492"/>
      <c r="F13958" s="492"/>
      <c r="G13958" s="492"/>
      <c r="H13958" s="199"/>
      <c r="I13958" s="199"/>
    </row>
    <row r="13959" spans="2:9" x14ac:dyDescent="0.3">
      <c r="B13959" s="285"/>
      <c r="C13959" s="492"/>
      <c r="D13959" s="492"/>
      <c r="E13959" s="492"/>
      <c r="F13959" s="492"/>
      <c r="G13959" s="492"/>
      <c r="H13959" s="199"/>
      <c r="I13959" s="199"/>
    </row>
    <row r="13960" spans="2:9" x14ac:dyDescent="0.3">
      <c r="B13960" s="285"/>
      <c r="C13960" s="492"/>
      <c r="D13960" s="492"/>
      <c r="E13960" s="492"/>
      <c r="F13960" s="492"/>
      <c r="G13960" s="492"/>
      <c r="H13960" s="199"/>
      <c r="I13960" s="199"/>
    </row>
    <row r="13961" spans="2:9" x14ac:dyDescent="0.3">
      <c r="B13961" s="285"/>
      <c r="C13961" s="492"/>
      <c r="D13961" s="492"/>
      <c r="E13961" s="492"/>
      <c r="F13961" s="492"/>
      <c r="G13961" s="492"/>
      <c r="H13961" s="199"/>
      <c r="I13961" s="199"/>
    </row>
    <row r="13962" spans="2:9" x14ac:dyDescent="0.3">
      <c r="B13962" s="285"/>
      <c r="C13962" s="492"/>
      <c r="D13962" s="492"/>
      <c r="E13962" s="492"/>
      <c r="F13962" s="492"/>
      <c r="G13962" s="492"/>
      <c r="H13962" s="199"/>
      <c r="I13962" s="199"/>
    </row>
    <row r="13963" spans="2:9" x14ac:dyDescent="0.3">
      <c r="B13963" s="285"/>
      <c r="C13963" s="492"/>
      <c r="D13963" s="492"/>
      <c r="E13963" s="492"/>
      <c r="F13963" s="492"/>
      <c r="G13963" s="492"/>
      <c r="H13963" s="199"/>
      <c r="I13963" s="199"/>
    </row>
    <row r="13964" spans="2:9" x14ac:dyDescent="0.3">
      <c r="B13964" s="285"/>
      <c r="C13964" s="492"/>
      <c r="D13964" s="492"/>
      <c r="E13964" s="492"/>
      <c r="F13964" s="492"/>
      <c r="G13964" s="492"/>
      <c r="H13964" s="199"/>
      <c r="I13964" s="199"/>
    </row>
    <row r="13965" spans="2:9" x14ac:dyDescent="0.3">
      <c r="B13965" s="285"/>
      <c r="C13965" s="492"/>
      <c r="D13965" s="492"/>
      <c r="E13965" s="492"/>
      <c r="F13965" s="492"/>
      <c r="G13965" s="492"/>
      <c r="H13965" s="199"/>
      <c r="I13965" s="199"/>
    </row>
    <row r="13966" spans="2:9" x14ac:dyDescent="0.3">
      <c r="B13966" s="285"/>
      <c r="C13966" s="492"/>
      <c r="D13966" s="492"/>
      <c r="E13966" s="492"/>
      <c r="F13966" s="492"/>
      <c r="G13966" s="492"/>
      <c r="H13966" s="199"/>
      <c r="I13966" s="199"/>
    </row>
    <row r="13967" spans="2:9" x14ac:dyDescent="0.3">
      <c r="B13967" s="285"/>
      <c r="C13967" s="492"/>
      <c r="D13967" s="492"/>
      <c r="E13967" s="492"/>
      <c r="F13967" s="492"/>
      <c r="G13967" s="492"/>
      <c r="H13967" s="199"/>
      <c r="I13967" s="199"/>
    </row>
    <row r="13968" spans="2:9" x14ac:dyDescent="0.3">
      <c r="B13968" s="285"/>
      <c r="C13968" s="492"/>
      <c r="D13968" s="492"/>
      <c r="E13968" s="492"/>
      <c r="F13968" s="492"/>
      <c r="G13968" s="492"/>
      <c r="H13968" s="199"/>
      <c r="I13968" s="199"/>
    </row>
    <row r="13969" spans="2:9" x14ac:dyDescent="0.3">
      <c r="B13969" s="285"/>
      <c r="C13969" s="492"/>
      <c r="D13969" s="492"/>
      <c r="E13969" s="492"/>
      <c r="F13969" s="492"/>
      <c r="G13969" s="492"/>
      <c r="H13969" s="199"/>
      <c r="I13969" s="199"/>
    </row>
    <row r="13970" spans="2:9" x14ac:dyDescent="0.3">
      <c r="B13970" s="285"/>
      <c r="C13970" s="492"/>
      <c r="D13970" s="492"/>
      <c r="E13970" s="492"/>
      <c r="F13970" s="492"/>
      <c r="G13970" s="492"/>
      <c r="H13970" s="199"/>
      <c r="I13970" s="199"/>
    </row>
    <row r="13971" spans="2:9" x14ac:dyDescent="0.3">
      <c r="B13971" s="285"/>
      <c r="C13971" s="492"/>
      <c r="D13971" s="492"/>
      <c r="E13971" s="492"/>
      <c r="F13971" s="492"/>
      <c r="G13971" s="492"/>
      <c r="H13971" s="199"/>
      <c r="I13971" s="199"/>
    </row>
    <row r="13972" spans="2:9" x14ac:dyDescent="0.3">
      <c r="B13972" s="285"/>
      <c r="C13972" s="492"/>
      <c r="D13972" s="492"/>
      <c r="E13972" s="492"/>
      <c r="F13972" s="492"/>
      <c r="G13972" s="492"/>
      <c r="H13972" s="199"/>
      <c r="I13972" s="199"/>
    </row>
    <row r="13973" spans="2:9" x14ac:dyDescent="0.3">
      <c r="B13973" s="285"/>
      <c r="C13973" s="492"/>
      <c r="D13973" s="492"/>
      <c r="E13973" s="492"/>
      <c r="F13973" s="492"/>
      <c r="G13973" s="492"/>
      <c r="H13973" s="199"/>
      <c r="I13973" s="199"/>
    </row>
    <row r="13974" spans="2:9" x14ac:dyDescent="0.3">
      <c r="B13974" s="285"/>
      <c r="C13974" s="492"/>
      <c r="D13974" s="492"/>
      <c r="E13974" s="492"/>
      <c r="F13974" s="492"/>
      <c r="G13974" s="492"/>
      <c r="H13974" s="199"/>
      <c r="I13974" s="199"/>
    </row>
    <row r="13975" spans="2:9" x14ac:dyDescent="0.3">
      <c r="B13975" s="285"/>
      <c r="C13975" s="492"/>
      <c r="D13975" s="492"/>
      <c r="E13975" s="492"/>
      <c r="F13975" s="492"/>
      <c r="G13975" s="492"/>
      <c r="H13975" s="199"/>
      <c r="I13975" s="199"/>
    </row>
    <row r="13976" spans="2:9" x14ac:dyDescent="0.3">
      <c r="B13976" s="285"/>
      <c r="C13976" s="492"/>
      <c r="D13976" s="492"/>
      <c r="E13976" s="492"/>
      <c r="F13976" s="492"/>
      <c r="G13976" s="492"/>
      <c r="H13976" s="199"/>
      <c r="I13976" s="199"/>
    </row>
    <row r="13977" spans="2:9" x14ac:dyDescent="0.3">
      <c r="B13977" s="285"/>
      <c r="C13977" s="492"/>
      <c r="D13977" s="492"/>
      <c r="E13977" s="492"/>
      <c r="F13977" s="492"/>
      <c r="G13977" s="492"/>
      <c r="H13977" s="199"/>
      <c r="I13977" s="199"/>
    </row>
    <row r="13978" spans="2:9" x14ac:dyDescent="0.3">
      <c r="B13978" s="285"/>
      <c r="C13978" s="492"/>
      <c r="D13978" s="492"/>
      <c r="E13978" s="492"/>
      <c r="F13978" s="492"/>
      <c r="G13978" s="492"/>
      <c r="H13978" s="199"/>
      <c r="I13978" s="199"/>
    </row>
    <row r="13979" spans="2:9" x14ac:dyDescent="0.3">
      <c r="B13979" s="285"/>
      <c r="C13979" s="492"/>
      <c r="D13979" s="492"/>
      <c r="E13979" s="492"/>
      <c r="F13979" s="492"/>
      <c r="G13979" s="492"/>
      <c r="H13979" s="199"/>
      <c r="I13979" s="199"/>
    </row>
    <row r="13980" spans="2:9" x14ac:dyDescent="0.3">
      <c r="B13980" s="285"/>
      <c r="C13980" s="492"/>
      <c r="D13980" s="492"/>
      <c r="E13980" s="492"/>
      <c r="F13980" s="492"/>
      <c r="G13980" s="492"/>
      <c r="H13980" s="199"/>
      <c r="I13980" s="199"/>
    </row>
    <row r="13981" spans="2:9" x14ac:dyDescent="0.3">
      <c r="B13981" s="285"/>
      <c r="C13981" s="492"/>
      <c r="D13981" s="492"/>
      <c r="E13981" s="492"/>
      <c r="F13981" s="492"/>
      <c r="G13981" s="492"/>
      <c r="H13981" s="199"/>
      <c r="I13981" s="199"/>
    </row>
    <row r="13982" spans="2:9" x14ac:dyDescent="0.3">
      <c r="B13982" s="285"/>
      <c r="C13982" s="492"/>
      <c r="D13982" s="492"/>
      <c r="E13982" s="492"/>
      <c r="F13982" s="492"/>
      <c r="G13982" s="492"/>
      <c r="H13982" s="199"/>
      <c r="I13982" s="199"/>
    </row>
    <row r="13983" spans="2:9" x14ac:dyDescent="0.3">
      <c r="B13983" s="285"/>
      <c r="C13983" s="492"/>
      <c r="D13983" s="492"/>
      <c r="E13983" s="492"/>
      <c r="F13983" s="492"/>
      <c r="G13983" s="492"/>
      <c r="H13983" s="199"/>
      <c r="I13983" s="199"/>
    </row>
    <row r="13984" spans="2:9" x14ac:dyDescent="0.3">
      <c r="B13984" s="285"/>
      <c r="C13984" s="492"/>
      <c r="D13984" s="492"/>
      <c r="E13984" s="492"/>
      <c r="F13984" s="492"/>
      <c r="G13984" s="492"/>
      <c r="H13984" s="199"/>
      <c r="I13984" s="199"/>
    </row>
    <row r="13985" spans="2:9" x14ac:dyDescent="0.3">
      <c r="B13985" s="285"/>
      <c r="C13985" s="492"/>
      <c r="D13985" s="492"/>
      <c r="E13985" s="492"/>
      <c r="F13985" s="492"/>
      <c r="G13985" s="492"/>
      <c r="H13985" s="199"/>
      <c r="I13985" s="199"/>
    </row>
    <row r="13986" spans="2:9" x14ac:dyDescent="0.3">
      <c r="B13986" s="285"/>
      <c r="C13986" s="492"/>
      <c r="D13986" s="492"/>
      <c r="E13986" s="492"/>
      <c r="F13986" s="492"/>
      <c r="G13986" s="492"/>
      <c r="H13986" s="199"/>
      <c r="I13986" s="199"/>
    </row>
    <row r="13987" spans="2:9" x14ac:dyDescent="0.3">
      <c r="B13987" s="285"/>
      <c r="C13987" s="492"/>
      <c r="D13987" s="492"/>
      <c r="E13987" s="492"/>
      <c r="F13987" s="492"/>
      <c r="G13987" s="492"/>
      <c r="H13987" s="199"/>
      <c r="I13987" s="199"/>
    </row>
    <row r="13988" spans="2:9" x14ac:dyDescent="0.3">
      <c r="B13988" s="285"/>
      <c r="C13988" s="492"/>
      <c r="D13988" s="492"/>
      <c r="E13988" s="492"/>
      <c r="F13988" s="492"/>
      <c r="G13988" s="492"/>
      <c r="H13988" s="199"/>
      <c r="I13988" s="199"/>
    </row>
    <row r="13989" spans="2:9" x14ac:dyDescent="0.3">
      <c r="B13989" s="285"/>
      <c r="C13989" s="492"/>
      <c r="D13989" s="492"/>
      <c r="E13989" s="492"/>
      <c r="F13989" s="492"/>
      <c r="G13989" s="492"/>
      <c r="H13989" s="199"/>
      <c r="I13989" s="199"/>
    </row>
    <row r="13990" spans="2:9" x14ac:dyDescent="0.3">
      <c r="B13990" s="285"/>
      <c r="C13990" s="492"/>
      <c r="D13990" s="492"/>
      <c r="E13990" s="492"/>
      <c r="F13990" s="492"/>
      <c r="G13990" s="492"/>
      <c r="H13990" s="199"/>
      <c r="I13990" s="199"/>
    </row>
    <row r="13991" spans="2:9" x14ac:dyDescent="0.3">
      <c r="B13991" s="285"/>
      <c r="C13991" s="492"/>
      <c r="D13991" s="492"/>
      <c r="E13991" s="492"/>
      <c r="F13991" s="492"/>
      <c r="G13991" s="492"/>
      <c r="H13991" s="199"/>
      <c r="I13991" s="199"/>
    </row>
    <row r="13992" spans="2:9" x14ac:dyDescent="0.3">
      <c r="B13992" s="285"/>
      <c r="C13992" s="492"/>
      <c r="D13992" s="492"/>
      <c r="E13992" s="492"/>
      <c r="F13992" s="492"/>
      <c r="G13992" s="492"/>
      <c r="H13992" s="199"/>
      <c r="I13992" s="199"/>
    </row>
    <row r="13993" spans="2:9" x14ac:dyDescent="0.3">
      <c r="B13993" s="285"/>
      <c r="C13993" s="492"/>
      <c r="D13993" s="492"/>
      <c r="E13993" s="492"/>
      <c r="F13993" s="492"/>
      <c r="G13993" s="492"/>
      <c r="H13993" s="199"/>
      <c r="I13993" s="199"/>
    </row>
    <row r="13994" spans="2:9" x14ac:dyDescent="0.3">
      <c r="B13994" s="285"/>
      <c r="C13994" s="492"/>
      <c r="D13994" s="492"/>
      <c r="E13994" s="492"/>
      <c r="F13994" s="492"/>
      <c r="G13994" s="492"/>
      <c r="H13994" s="199"/>
      <c r="I13994" s="199"/>
    </row>
    <row r="13995" spans="2:9" x14ac:dyDescent="0.3">
      <c r="B13995" s="285"/>
      <c r="C13995" s="492"/>
      <c r="D13995" s="492"/>
      <c r="E13995" s="492"/>
      <c r="F13995" s="492"/>
      <c r="G13995" s="492"/>
      <c r="H13995" s="199"/>
      <c r="I13995" s="199"/>
    </row>
    <row r="13996" spans="2:9" x14ac:dyDescent="0.3">
      <c r="B13996" s="285"/>
      <c r="C13996" s="492"/>
      <c r="D13996" s="492"/>
      <c r="E13996" s="492"/>
      <c r="F13996" s="492"/>
      <c r="G13996" s="492"/>
      <c r="H13996" s="199"/>
      <c r="I13996" s="199"/>
    </row>
    <row r="13997" spans="2:9" x14ac:dyDescent="0.3">
      <c r="B13997" s="285"/>
      <c r="C13997" s="492"/>
      <c r="D13997" s="492"/>
      <c r="E13997" s="492"/>
      <c r="F13997" s="492"/>
      <c r="G13997" s="492"/>
      <c r="H13997" s="199"/>
      <c r="I13997" s="199"/>
    </row>
    <row r="13998" spans="2:9" x14ac:dyDescent="0.3">
      <c r="B13998" s="285"/>
      <c r="C13998" s="492"/>
      <c r="D13998" s="492"/>
      <c r="E13998" s="492"/>
      <c r="F13998" s="492"/>
      <c r="G13998" s="492"/>
      <c r="H13998" s="199"/>
      <c r="I13998" s="199"/>
    </row>
    <row r="13999" spans="2:9" x14ac:dyDescent="0.3">
      <c r="B13999" s="285"/>
      <c r="C13999" s="492"/>
      <c r="D13999" s="492"/>
      <c r="E13999" s="492"/>
      <c r="F13999" s="492"/>
      <c r="G13999" s="492"/>
      <c r="H13999" s="199"/>
      <c r="I13999" s="199"/>
    </row>
    <row r="14000" spans="2:9" x14ac:dyDescent="0.3">
      <c r="B14000" s="285"/>
      <c r="C14000" s="492"/>
      <c r="D14000" s="492"/>
      <c r="E14000" s="492"/>
      <c r="F14000" s="492"/>
      <c r="G14000" s="492"/>
      <c r="H14000" s="199"/>
      <c r="I14000" s="199"/>
    </row>
    <row r="14001" spans="2:9" x14ac:dyDescent="0.3">
      <c r="B14001" s="285"/>
      <c r="C14001" s="492"/>
      <c r="D14001" s="492"/>
      <c r="E14001" s="492"/>
      <c r="F14001" s="492"/>
      <c r="G14001" s="492"/>
      <c r="H14001" s="199"/>
      <c r="I14001" s="199"/>
    </row>
    <row r="14002" spans="2:9" x14ac:dyDescent="0.3">
      <c r="B14002" s="285"/>
      <c r="C14002" s="492"/>
      <c r="D14002" s="492"/>
      <c r="E14002" s="492"/>
      <c r="F14002" s="492"/>
      <c r="G14002" s="492"/>
      <c r="H14002" s="199"/>
      <c r="I14002" s="199"/>
    </row>
    <row r="14003" spans="2:9" x14ac:dyDescent="0.3">
      <c r="B14003" s="285"/>
      <c r="C14003" s="492"/>
      <c r="D14003" s="492"/>
      <c r="E14003" s="492"/>
      <c r="F14003" s="492"/>
      <c r="G14003" s="492"/>
      <c r="H14003" s="199"/>
      <c r="I14003" s="199"/>
    </row>
    <row r="14004" spans="2:9" x14ac:dyDescent="0.3">
      <c r="B14004" s="285"/>
      <c r="C14004" s="492"/>
      <c r="D14004" s="492"/>
      <c r="E14004" s="492"/>
      <c r="F14004" s="492"/>
      <c r="G14004" s="492"/>
      <c r="H14004" s="199"/>
      <c r="I14004" s="199"/>
    </row>
    <row r="14005" spans="2:9" x14ac:dyDescent="0.3">
      <c r="B14005" s="285"/>
      <c r="C14005" s="492"/>
      <c r="D14005" s="492"/>
      <c r="E14005" s="492"/>
      <c r="F14005" s="492"/>
      <c r="G14005" s="492"/>
      <c r="H14005" s="199"/>
      <c r="I14005" s="199"/>
    </row>
    <row r="14006" spans="2:9" x14ac:dyDescent="0.3">
      <c r="B14006" s="285"/>
      <c r="C14006" s="492"/>
      <c r="D14006" s="492"/>
      <c r="E14006" s="492"/>
      <c r="F14006" s="492"/>
      <c r="G14006" s="492"/>
      <c r="H14006" s="199"/>
      <c r="I14006" s="199"/>
    </row>
    <row r="14007" spans="2:9" x14ac:dyDescent="0.3">
      <c r="B14007" s="285"/>
      <c r="C14007" s="492"/>
      <c r="D14007" s="492"/>
      <c r="E14007" s="492"/>
      <c r="F14007" s="492"/>
      <c r="G14007" s="492"/>
      <c r="H14007" s="199"/>
      <c r="I14007" s="199"/>
    </row>
    <row r="14008" spans="2:9" x14ac:dyDescent="0.3">
      <c r="B14008" s="285"/>
      <c r="C14008" s="492"/>
      <c r="D14008" s="492"/>
      <c r="E14008" s="492"/>
      <c r="F14008" s="492"/>
      <c r="G14008" s="492"/>
      <c r="H14008" s="199"/>
      <c r="I14008" s="199"/>
    </row>
    <row r="14009" spans="2:9" x14ac:dyDescent="0.3">
      <c r="B14009" s="285"/>
      <c r="C14009" s="492"/>
      <c r="D14009" s="492"/>
      <c r="E14009" s="492"/>
      <c r="F14009" s="492"/>
      <c r="G14009" s="492"/>
      <c r="H14009" s="199"/>
      <c r="I14009" s="199"/>
    </row>
    <row r="14010" spans="2:9" x14ac:dyDescent="0.3">
      <c r="B14010" s="285"/>
      <c r="C14010" s="492"/>
      <c r="D14010" s="492"/>
      <c r="E14010" s="492"/>
      <c r="F14010" s="492"/>
      <c r="G14010" s="492"/>
      <c r="H14010" s="199"/>
      <c r="I14010" s="199"/>
    </row>
    <row r="14011" spans="2:9" x14ac:dyDescent="0.3">
      <c r="B14011" s="285"/>
      <c r="C14011" s="492"/>
      <c r="D14011" s="492"/>
      <c r="E14011" s="492"/>
      <c r="F14011" s="492"/>
      <c r="G14011" s="492"/>
      <c r="H14011" s="199"/>
      <c r="I14011" s="199"/>
    </row>
    <row r="14012" spans="2:9" x14ac:dyDescent="0.3">
      <c r="B14012" s="285"/>
      <c r="C14012" s="492"/>
      <c r="D14012" s="492"/>
      <c r="E14012" s="492"/>
      <c r="F14012" s="492"/>
      <c r="G14012" s="492"/>
      <c r="H14012" s="199"/>
      <c r="I14012" s="199"/>
    </row>
    <row r="14013" spans="2:9" x14ac:dyDescent="0.3">
      <c r="B14013" s="285"/>
      <c r="C14013" s="492"/>
      <c r="D14013" s="492"/>
      <c r="E14013" s="492"/>
      <c r="F14013" s="492"/>
      <c r="G14013" s="492"/>
      <c r="H14013" s="199"/>
      <c r="I14013" s="199"/>
    </row>
    <row r="14014" spans="2:9" x14ac:dyDescent="0.3">
      <c r="B14014" s="285"/>
      <c r="C14014" s="492"/>
      <c r="D14014" s="492"/>
      <c r="E14014" s="492"/>
      <c r="F14014" s="492"/>
      <c r="G14014" s="492"/>
      <c r="H14014" s="199"/>
      <c r="I14014" s="199"/>
    </row>
    <row r="14015" spans="2:9" x14ac:dyDescent="0.3">
      <c r="B14015" s="285"/>
      <c r="C14015" s="492"/>
      <c r="D14015" s="492"/>
      <c r="E14015" s="492"/>
      <c r="F14015" s="492"/>
      <c r="G14015" s="492"/>
      <c r="H14015" s="199"/>
      <c r="I14015" s="199"/>
    </row>
    <row r="14016" spans="2:9" x14ac:dyDescent="0.3">
      <c r="B14016" s="285"/>
      <c r="C14016" s="492"/>
      <c r="D14016" s="492"/>
      <c r="E14016" s="492"/>
      <c r="F14016" s="492"/>
      <c r="G14016" s="492"/>
      <c r="H14016" s="199"/>
      <c r="I14016" s="199"/>
    </row>
    <row r="14017" spans="2:9" x14ac:dyDescent="0.3">
      <c r="B14017" s="285"/>
      <c r="C14017" s="492"/>
      <c r="D14017" s="492"/>
      <c r="E14017" s="492"/>
      <c r="F14017" s="492"/>
      <c r="G14017" s="492"/>
      <c r="H14017" s="199"/>
      <c r="I14017" s="199"/>
    </row>
    <row r="14018" spans="2:9" x14ac:dyDescent="0.3">
      <c r="B14018" s="285"/>
      <c r="C14018" s="492"/>
      <c r="D14018" s="492"/>
      <c r="E14018" s="492"/>
      <c r="F14018" s="492"/>
      <c r="G14018" s="492"/>
      <c r="H14018" s="199"/>
      <c r="I14018" s="199"/>
    </row>
    <row r="14019" spans="2:9" x14ac:dyDescent="0.3">
      <c r="B14019" s="285"/>
      <c r="C14019" s="492"/>
      <c r="D14019" s="492"/>
      <c r="E14019" s="492"/>
      <c r="F14019" s="492"/>
      <c r="G14019" s="492"/>
      <c r="H14019" s="199"/>
      <c r="I14019" s="199"/>
    </row>
    <row r="14020" spans="2:9" x14ac:dyDescent="0.3">
      <c r="B14020" s="285"/>
      <c r="C14020" s="492"/>
      <c r="D14020" s="492"/>
      <c r="E14020" s="492"/>
      <c r="F14020" s="492"/>
      <c r="G14020" s="492"/>
      <c r="H14020" s="199"/>
      <c r="I14020" s="199"/>
    </row>
    <row r="14021" spans="2:9" x14ac:dyDescent="0.3">
      <c r="B14021" s="285"/>
      <c r="C14021" s="492"/>
      <c r="D14021" s="492"/>
      <c r="E14021" s="492"/>
      <c r="F14021" s="492"/>
      <c r="G14021" s="492"/>
      <c r="H14021" s="199"/>
      <c r="I14021" s="199"/>
    </row>
    <row r="14022" spans="2:9" x14ac:dyDescent="0.3">
      <c r="B14022" s="285"/>
      <c r="C14022" s="492"/>
      <c r="D14022" s="492"/>
      <c r="E14022" s="492"/>
      <c r="F14022" s="492"/>
      <c r="G14022" s="492"/>
      <c r="H14022" s="199"/>
      <c r="I14022" s="199"/>
    </row>
    <row r="14023" spans="2:9" x14ac:dyDescent="0.3">
      <c r="B14023" s="285"/>
      <c r="C14023" s="492"/>
      <c r="D14023" s="492"/>
      <c r="E14023" s="492"/>
      <c r="F14023" s="492"/>
      <c r="G14023" s="492"/>
      <c r="H14023" s="199"/>
      <c r="I14023" s="199"/>
    </row>
    <row r="14024" spans="2:9" x14ac:dyDescent="0.3">
      <c r="B14024" s="285"/>
      <c r="C14024" s="492"/>
      <c r="D14024" s="492"/>
      <c r="E14024" s="492"/>
      <c r="F14024" s="492"/>
      <c r="G14024" s="492"/>
      <c r="H14024" s="199"/>
      <c r="I14024" s="199"/>
    </row>
    <row r="14025" spans="2:9" x14ac:dyDescent="0.3">
      <c r="B14025" s="285"/>
      <c r="C14025" s="492"/>
      <c r="D14025" s="492"/>
      <c r="E14025" s="492"/>
      <c r="F14025" s="492"/>
      <c r="G14025" s="492"/>
      <c r="H14025" s="199"/>
      <c r="I14025" s="199"/>
    </row>
    <row r="14026" spans="2:9" x14ac:dyDescent="0.3">
      <c r="B14026" s="285"/>
      <c r="C14026" s="492"/>
      <c r="D14026" s="492"/>
      <c r="E14026" s="492"/>
      <c r="F14026" s="492"/>
      <c r="G14026" s="492"/>
      <c r="H14026" s="199"/>
      <c r="I14026" s="199"/>
    </row>
    <row r="14027" spans="2:9" x14ac:dyDescent="0.3">
      <c r="B14027" s="285"/>
      <c r="C14027" s="492"/>
      <c r="D14027" s="492"/>
      <c r="E14027" s="492"/>
      <c r="F14027" s="492"/>
      <c r="G14027" s="492"/>
      <c r="H14027" s="199"/>
      <c r="I14027" s="199"/>
    </row>
    <row r="14028" spans="2:9" x14ac:dyDescent="0.3">
      <c r="B14028" s="285"/>
      <c r="C14028" s="492"/>
      <c r="D14028" s="492"/>
      <c r="E14028" s="492"/>
      <c r="F14028" s="492"/>
      <c r="G14028" s="492"/>
      <c r="H14028" s="199"/>
      <c r="I14028" s="199"/>
    </row>
    <row r="14029" spans="2:9" x14ac:dyDescent="0.3">
      <c r="B14029" s="285"/>
      <c r="C14029" s="492"/>
      <c r="D14029" s="492"/>
      <c r="E14029" s="492"/>
      <c r="F14029" s="492"/>
      <c r="G14029" s="492"/>
      <c r="H14029" s="199"/>
      <c r="I14029" s="199"/>
    </row>
    <row r="14030" spans="2:9" x14ac:dyDescent="0.3">
      <c r="B14030" s="285"/>
      <c r="C14030" s="492"/>
      <c r="D14030" s="492"/>
      <c r="E14030" s="492"/>
      <c r="F14030" s="492"/>
      <c r="G14030" s="492"/>
      <c r="H14030" s="199"/>
      <c r="I14030" s="199"/>
    </row>
    <row r="14031" spans="2:9" x14ac:dyDescent="0.3">
      <c r="B14031" s="285"/>
      <c r="C14031" s="492"/>
      <c r="D14031" s="492"/>
      <c r="E14031" s="492"/>
      <c r="F14031" s="492"/>
      <c r="G14031" s="492"/>
      <c r="H14031" s="199"/>
      <c r="I14031" s="199"/>
    </row>
    <row r="14032" spans="2:9" x14ac:dyDescent="0.3">
      <c r="B14032" s="285"/>
      <c r="C14032" s="492"/>
      <c r="D14032" s="492"/>
      <c r="E14032" s="492"/>
      <c r="F14032" s="492"/>
      <c r="G14032" s="492"/>
      <c r="H14032" s="199"/>
      <c r="I14032" s="199"/>
    </row>
    <row r="14033" spans="2:9" x14ac:dyDescent="0.3">
      <c r="B14033" s="285"/>
      <c r="C14033" s="492"/>
      <c r="D14033" s="492"/>
      <c r="E14033" s="492"/>
      <c r="F14033" s="492"/>
      <c r="G14033" s="492"/>
      <c r="H14033" s="199"/>
      <c r="I14033" s="199"/>
    </row>
    <row r="14034" spans="2:9" x14ac:dyDescent="0.3">
      <c r="B14034" s="285"/>
      <c r="C14034" s="492"/>
      <c r="D14034" s="492"/>
      <c r="E14034" s="492"/>
      <c r="F14034" s="492"/>
      <c r="G14034" s="492"/>
      <c r="H14034" s="199"/>
      <c r="I14034" s="199"/>
    </row>
    <row r="14035" spans="2:9" x14ac:dyDescent="0.3">
      <c r="B14035" s="285"/>
      <c r="C14035" s="492"/>
      <c r="D14035" s="492"/>
      <c r="E14035" s="492"/>
      <c r="F14035" s="492"/>
      <c r="G14035" s="492"/>
      <c r="H14035" s="199"/>
      <c r="I14035" s="199"/>
    </row>
    <row r="14036" spans="2:9" x14ac:dyDescent="0.3">
      <c r="B14036" s="285"/>
      <c r="C14036" s="492"/>
      <c r="D14036" s="492"/>
      <c r="E14036" s="492"/>
      <c r="F14036" s="492"/>
      <c r="G14036" s="492"/>
      <c r="H14036" s="199"/>
      <c r="I14036" s="199"/>
    </row>
    <row r="14037" spans="2:9" x14ac:dyDescent="0.3">
      <c r="B14037" s="285"/>
      <c r="C14037" s="492"/>
      <c r="D14037" s="492"/>
      <c r="E14037" s="492"/>
      <c r="F14037" s="492"/>
      <c r="G14037" s="492"/>
      <c r="H14037" s="199"/>
      <c r="I14037" s="199"/>
    </row>
    <row r="14038" spans="2:9" x14ac:dyDescent="0.3">
      <c r="B14038" s="285"/>
      <c r="C14038" s="492"/>
      <c r="D14038" s="492"/>
      <c r="E14038" s="492"/>
      <c r="F14038" s="492"/>
      <c r="G14038" s="492"/>
      <c r="H14038" s="199"/>
      <c r="I14038" s="199"/>
    </row>
    <row r="14039" spans="2:9" x14ac:dyDescent="0.3">
      <c r="B14039" s="285"/>
      <c r="C14039" s="492"/>
      <c r="D14039" s="492"/>
      <c r="E14039" s="492"/>
      <c r="F14039" s="492"/>
      <c r="G14039" s="492"/>
      <c r="H14039" s="199"/>
      <c r="I14039" s="199"/>
    </row>
    <row r="14040" spans="2:9" x14ac:dyDescent="0.3">
      <c r="B14040" s="285"/>
      <c r="C14040" s="492"/>
      <c r="D14040" s="492"/>
      <c r="E14040" s="492"/>
      <c r="F14040" s="492"/>
      <c r="G14040" s="492"/>
      <c r="H14040" s="199"/>
      <c r="I14040" s="199"/>
    </row>
    <row r="14041" spans="2:9" x14ac:dyDescent="0.3">
      <c r="B14041" s="285"/>
      <c r="C14041" s="492"/>
      <c r="D14041" s="492"/>
      <c r="E14041" s="492"/>
      <c r="F14041" s="492"/>
      <c r="G14041" s="492"/>
      <c r="H14041" s="199"/>
      <c r="I14041" s="199"/>
    </row>
    <row r="14042" spans="2:9" x14ac:dyDescent="0.3">
      <c r="B14042" s="285"/>
      <c r="C14042" s="492"/>
      <c r="D14042" s="492"/>
      <c r="E14042" s="492"/>
      <c r="F14042" s="492"/>
      <c r="G14042" s="492"/>
      <c r="H14042" s="199"/>
      <c r="I14042" s="199"/>
    </row>
    <row r="14043" spans="2:9" x14ac:dyDescent="0.3">
      <c r="B14043" s="285"/>
      <c r="C14043" s="492"/>
      <c r="D14043" s="492"/>
      <c r="E14043" s="492"/>
      <c r="F14043" s="492"/>
      <c r="G14043" s="492"/>
      <c r="H14043" s="199"/>
      <c r="I14043" s="199"/>
    </row>
    <row r="14044" spans="2:9" x14ac:dyDescent="0.3">
      <c r="B14044" s="285"/>
      <c r="C14044" s="492"/>
      <c r="D14044" s="492"/>
      <c r="E14044" s="492"/>
      <c r="F14044" s="492"/>
      <c r="G14044" s="492"/>
      <c r="H14044" s="199"/>
      <c r="I14044" s="199"/>
    </row>
    <row r="14045" spans="2:9" x14ac:dyDescent="0.3">
      <c r="B14045" s="285"/>
      <c r="C14045" s="492"/>
      <c r="D14045" s="492"/>
      <c r="E14045" s="492"/>
      <c r="F14045" s="492"/>
      <c r="G14045" s="492"/>
      <c r="H14045" s="199"/>
      <c r="I14045" s="199"/>
    </row>
    <row r="14046" spans="2:9" x14ac:dyDescent="0.3">
      <c r="B14046" s="285"/>
      <c r="C14046" s="492"/>
      <c r="D14046" s="492"/>
      <c r="E14046" s="492"/>
      <c r="F14046" s="492"/>
      <c r="G14046" s="492"/>
      <c r="H14046" s="199"/>
      <c r="I14046" s="199"/>
    </row>
    <row r="14047" spans="2:9" x14ac:dyDescent="0.3">
      <c r="B14047" s="285"/>
      <c r="C14047" s="492"/>
      <c r="D14047" s="492"/>
      <c r="E14047" s="492"/>
      <c r="F14047" s="492"/>
      <c r="G14047" s="492"/>
      <c r="H14047" s="199"/>
      <c r="I14047" s="199"/>
    </row>
    <row r="14048" spans="2:9" x14ac:dyDescent="0.3">
      <c r="B14048" s="285"/>
      <c r="C14048" s="492"/>
      <c r="D14048" s="492"/>
      <c r="E14048" s="492"/>
      <c r="F14048" s="492"/>
      <c r="G14048" s="492"/>
      <c r="H14048" s="199"/>
      <c r="I14048" s="199"/>
    </row>
    <row r="14049" spans="2:9" x14ac:dyDescent="0.3">
      <c r="B14049" s="285"/>
      <c r="C14049" s="492"/>
      <c r="D14049" s="492"/>
      <c r="E14049" s="492"/>
      <c r="F14049" s="492"/>
      <c r="G14049" s="492"/>
      <c r="H14049" s="199"/>
      <c r="I14049" s="199"/>
    </row>
    <row r="14050" spans="2:9" x14ac:dyDescent="0.3">
      <c r="B14050" s="285"/>
      <c r="C14050" s="492"/>
      <c r="D14050" s="492"/>
      <c r="E14050" s="492"/>
      <c r="F14050" s="492"/>
      <c r="G14050" s="492"/>
      <c r="H14050" s="199"/>
      <c r="I14050" s="199"/>
    </row>
    <row r="14051" spans="2:9" x14ac:dyDescent="0.3">
      <c r="B14051" s="285"/>
      <c r="C14051" s="492"/>
      <c r="D14051" s="492"/>
      <c r="E14051" s="492"/>
      <c r="F14051" s="492"/>
      <c r="G14051" s="492"/>
      <c r="H14051" s="199"/>
      <c r="I14051" s="199"/>
    </row>
    <row r="14052" spans="2:9" x14ac:dyDescent="0.3">
      <c r="B14052" s="285"/>
      <c r="C14052" s="492"/>
      <c r="D14052" s="492"/>
      <c r="E14052" s="492"/>
      <c r="F14052" s="492"/>
      <c r="G14052" s="492"/>
      <c r="H14052" s="199"/>
      <c r="I14052" s="199"/>
    </row>
    <row r="14053" spans="2:9" x14ac:dyDescent="0.3">
      <c r="B14053" s="285"/>
      <c r="C14053" s="492"/>
      <c r="D14053" s="492"/>
      <c r="E14053" s="492"/>
      <c r="F14053" s="492"/>
      <c r="G14053" s="492"/>
      <c r="H14053" s="199"/>
      <c r="I14053" s="199"/>
    </row>
    <row r="14054" spans="2:9" x14ac:dyDescent="0.3">
      <c r="B14054" s="285"/>
      <c r="C14054" s="492"/>
      <c r="D14054" s="492"/>
      <c r="E14054" s="492"/>
      <c r="F14054" s="492"/>
      <c r="G14054" s="492"/>
      <c r="H14054" s="199"/>
      <c r="I14054" s="199"/>
    </row>
    <row r="14055" spans="2:9" x14ac:dyDescent="0.3">
      <c r="B14055" s="285"/>
      <c r="C14055" s="492"/>
      <c r="D14055" s="492"/>
      <c r="E14055" s="492"/>
      <c r="F14055" s="492"/>
      <c r="G14055" s="492"/>
      <c r="H14055" s="199"/>
      <c r="I14055" s="199"/>
    </row>
    <row r="14056" spans="2:9" x14ac:dyDescent="0.3">
      <c r="B14056" s="285"/>
      <c r="C14056" s="492"/>
      <c r="D14056" s="492"/>
      <c r="E14056" s="492"/>
      <c r="F14056" s="492"/>
      <c r="G14056" s="492"/>
      <c r="H14056" s="199"/>
      <c r="I14056" s="199"/>
    </row>
    <row r="14057" spans="2:9" x14ac:dyDescent="0.3">
      <c r="B14057" s="285"/>
      <c r="C14057" s="492"/>
      <c r="D14057" s="492"/>
      <c r="E14057" s="492"/>
      <c r="F14057" s="492"/>
      <c r="G14057" s="492"/>
      <c r="H14057" s="199"/>
      <c r="I14057" s="199"/>
    </row>
    <row r="14058" spans="2:9" x14ac:dyDescent="0.3">
      <c r="B14058" s="285"/>
      <c r="C14058" s="492"/>
      <c r="D14058" s="492"/>
      <c r="E14058" s="492"/>
      <c r="F14058" s="492"/>
      <c r="G14058" s="492"/>
      <c r="H14058" s="199"/>
      <c r="I14058" s="199"/>
    </row>
    <row r="14059" spans="2:9" x14ac:dyDescent="0.3">
      <c r="B14059" s="285"/>
      <c r="C14059" s="492"/>
      <c r="D14059" s="492"/>
      <c r="E14059" s="492"/>
      <c r="F14059" s="492"/>
      <c r="G14059" s="492"/>
      <c r="H14059" s="199"/>
      <c r="I14059" s="199"/>
    </row>
    <row r="14060" spans="2:9" x14ac:dyDescent="0.3">
      <c r="B14060" s="285"/>
      <c r="C14060" s="492"/>
      <c r="D14060" s="492"/>
      <c r="E14060" s="492"/>
      <c r="F14060" s="492"/>
      <c r="G14060" s="492"/>
      <c r="H14060" s="199"/>
      <c r="I14060" s="199"/>
    </row>
    <row r="14061" spans="2:9" x14ac:dyDescent="0.3">
      <c r="B14061" s="285"/>
      <c r="C14061" s="492"/>
      <c r="D14061" s="492"/>
      <c r="E14061" s="492"/>
      <c r="F14061" s="492"/>
      <c r="G14061" s="492"/>
      <c r="H14061" s="199"/>
      <c r="I14061" s="199"/>
    </row>
    <row r="14062" spans="2:9" x14ac:dyDescent="0.3">
      <c r="B14062" s="285"/>
      <c r="C14062" s="492"/>
      <c r="D14062" s="492"/>
      <c r="E14062" s="492"/>
      <c r="F14062" s="492"/>
      <c r="G14062" s="492"/>
      <c r="H14062" s="199"/>
      <c r="I14062" s="199"/>
    </row>
    <row r="14063" spans="2:9" x14ac:dyDescent="0.3">
      <c r="B14063" s="285"/>
      <c r="C14063" s="492"/>
      <c r="D14063" s="492"/>
      <c r="E14063" s="492"/>
      <c r="F14063" s="492"/>
      <c r="G14063" s="492"/>
      <c r="H14063" s="199"/>
      <c r="I14063" s="199"/>
    </row>
    <row r="14064" spans="2:9" x14ac:dyDescent="0.3">
      <c r="B14064" s="285"/>
      <c r="C14064" s="492"/>
      <c r="D14064" s="492"/>
      <c r="E14064" s="492"/>
      <c r="F14064" s="492"/>
      <c r="G14064" s="492"/>
      <c r="H14064" s="199"/>
      <c r="I14064" s="199"/>
    </row>
    <row r="14065" spans="2:9" x14ac:dyDescent="0.3">
      <c r="B14065" s="285"/>
      <c r="C14065" s="492"/>
      <c r="D14065" s="492"/>
      <c r="E14065" s="492"/>
      <c r="F14065" s="492"/>
      <c r="G14065" s="492"/>
      <c r="H14065" s="199"/>
      <c r="I14065" s="199"/>
    </row>
    <row r="14066" spans="2:9" x14ac:dyDescent="0.3">
      <c r="B14066" s="285"/>
      <c r="C14066" s="492"/>
      <c r="D14066" s="492"/>
      <c r="E14066" s="492"/>
      <c r="F14066" s="492"/>
      <c r="G14066" s="492"/>
      <c r="H14066" s="199"/>
      <c r="I14066" s="199"/>
    </row>
    <row r="14067" spans="2:9" x14ac:dyDescent="0.3">
      <c r="B14067" s="285"/>
      <c r="C14067" s="492"/>
      <c r="D14067" s="492"/>
      <c r="E14067" s="492"/>
      <c r="F14067" s="492"/>
      <c r="G14067" s="492"/>
      <c r="H14067" s="199"/>
      <c r="I14067" s="199"/>
    </row>
    <row r="14068" spans="2:9" x14ac:dyDescent="0.3">
      <c r="B14068" s="285"/>
      <c r="C14068" s="492"/>
      <c r="D14068" s="492"/>
      <c r="E14068" s="492"/>
      <c r="F14068" s="492"/>
      <c r="G14068" s="492"/>
      <c r="H14068" s="199"/>
      <c r="I14068" s="199"/>
    </row>
    <row r="14069" spans="2:9" x14ac:dyDescent="0.3">
      <c r="B14069" s="285"/>
      <c r="C14069" s="492"/>
      <c r="D14069" s="492"/>
      <c r="E14069" s="492"/>
      <c r="F14069" s="492"/>
      <c r="G14069" s="492"/>
      <c r="H14069" s="199"/>
      <c r="I14069" s="199"/>
    </row>
    <row r="14070" spans="2:9" x14ac:dyDescent="0.3">
      <c r="B14070" s="285"/>
      <c r="C14070" s="492"/>
      <c r="D14070" s="492"/>
      <c r="E14070" s="492"/>
      <c r="F14070" s="492"/>
      <c r="G14070" s="492"/>
      <c r="H14070" s="199"/>
      <c r="I14070" s="199"/>
    </row>
    <row r="14071" spans="2:9" x14ac:dyDescent="0.3">
      <c r="B14071" s="285"/>
      <c r="C14071" s="492"/>
      <c r="D14071" s="492"/>
      <c r="E14071" s="492"/>
      <c r="F14071" s="492"/>
      <c r="G14071" s="492"/>
      <c r="H14071" s="199"/>
      <c r="I14071" s="199"/>
    </row>
    <row r="14072" spans="2:9" x14ac:dyDescent="0.3">
      <c r="B14072" s="285"/>
      <c r="C14072" s="492"/>
      <c r="D14072" s="492"/>
      <c r="E14072" s="492"/>
      <c r="F14072" s="492"/>
      <c r="G14072" s="492"/>
      <c r="H14072" s="199"/>
      <c r="I14072" s="199"/>
    </row>
    <row r="14073" spans="2:9" x14ac:dyDescent="0.3">
      <c r="B14073" s="285"/>
      <c r="C14073" s="492"/>
      <c r="D14073" s="492"/>
      <c r="E14073" s="492"/>
      <c r="F14073" s="492"/>
      <c r="G14073" s="492"/>
      <c r="H14073" s="199"/>
      <c r="I14073" s="199"/>
    </row>
    <row r="14074" spans="2:9" x14ac:dyDescent="0.3">
      <c r="B14074" s="285"/>
      <c r="C14074" s="492"/>
      <c r="D14074" s="492"/>
      <c r="E14074" s="492"/>
      <c r="F14074" s="492"/>
      <c r="G14074" s="492"/>
      <c r="H14074" s="199"/>
      <c r="I14074" s="199"/>
    </row>
    <row r="14075" spans="2:9" x14ac:dyDescent="0.3">
      <c r="B14075" s="285"/>
      <c r="C14075" s="492"/>
      <c r="D14075" s="492"/>
      <c r="E14075" s="492"/>
      <c r="F14075" s="492"/>
      <c r="G14075" s="492"/>
      <c r="H14075" s="199"/>
      <c r="I14075" s="199"/>
    </row>
    <row r="14076" spans="2:9" x14ac:dyDescent="0.3">
      <c r="B14076" s="285"/>
      <c r="C14076" s="492"/>
      <c r="D14076" s="492"/>
      <c r="E14076" s="492"/>
      <c r="F14076" s="492"/>
      <c r="G14076" s="492"/>
      <c r="H14076" s="199"/>
      <c r="I14076" s="199"/>
    </row>
    <row r="14077" spans="2:9" x14ac:dyDescent="0.3">
      <c r="B14077" s="285"/>
      <c r="C14077" s="492"/>
      <c r="D14077" s="492"/>
      <c r="E14077" s="492"/>
      <c r="F14077" s="492"/>
      <c r="G14077" s="492"/>
      <c r="H14077" s="199"/>
      <c r="I14077" s="199"/>
    </row>
    <row r="14078" spans="2:9" x14ac:dyDescent="0.3">
      <c r="B14078" s="285"/>
      <c r="C14078" s="492"/>
      <c r="D14078" s="492"/>
      <c r="E14078" s="492"/>
      <c r="F14078" s="492"/>
      <c r="G14078" s="492"/>
      <c r="H14078" s="199"/>
      <c r="I14078" s="199"/>
    </row>
    <row r="14079" spans="2:9" x14ac:dyDescent="0.3">
      <c r="B14079" s="285"/>
      <c r="C14079" s="492"/>
      <c r="D14079" s="492"/>
      <c r="E14079" s="492"/>
      <c r="F14079" s="492"/>
      <c r="G14079" s="492"/>
      <c r="H14079" s="199"/>
      <c r="I14079" s="199"/>
    </row>
    <row r="14080" spans="2:9" x14ac:dyDescent="0.3">
      <c r="B14080" s="285"/>
      <c r="C14080" s="492"/>
      <c r="D14080" s="492"/>
      <c r="E14080" s="492"/>
      <c r="F14080" s="492"/>
      <c r="G14080" s="492"/>
      <c r="H14080" s="199"/>
      <c r="I14080" s="199"/>
    </row>
    <row r="14081" spans="2:9" x14ac:dyDescent="0.3">
      <c r="B14081" s="285"/>
      <c r="C14081" s="492"/>
      <c r="D14081" s="492"/>
      <c r="E14081" s="492"/>
      <c r="F14081" s="492"/>
      <c r="G14081" s="492"/>
      <c r="H14081" s="199"/>
      <c r="I14081" s="199"/>
    </row>
    <row r="14082" spans="2:9" x14ac:dyDescent="0.3">
      <c r="B14082" s="285"/>
      <c r="C14082" s="492"/>
      <c r="D14082" s="492"/>
      <c r="E14082" s="492"/>
      <c r="F14082" s="492"/>
      <c r="G14082" s="492"/>
      <c r="H14082" s="199"/>
      <c r="I14082" s="199"/>
    </row>
    <row r="14083" spans="2:9" x14ac:dyDescent="0.3">
      <c r="B14083" s="285"/>
      <c r="C14083" s="492"/>
      <c r="D14083" s="492"/>
      <c r="E14083" s="492"/>
      <c r="F14083" s="492"/>
      <c r="G14083" s="492"/>
      <c r="H14083" s="199"/>
      <c r="I14083" s="199"/>
    </row>
    <row r="14084" spans="2:9" x14ac:dyDescent="0.3">
      <c r="B14084" s="285"/>
      <c r="C14084" s="492"/>
      <c r="D14084" s="492"/>
      <c r="E14084" s="492"/>
      <c r="F14084" s="492"/>
      <c r="G14084" s="492"/>
      <c r="H14084" s="199"/>
      <c r="I14084" s="199"/>
    </row>
    <row r="14085" spans="2:9" x14ac:dyDescent="0.3">
      <c r="B14085" s="285"/>
      <c r="C14085" s="492"/>
      <c r="D14085" s="492"/>
      <c r="E14085" s="492"/>
      <c r="F14085" s="492"/>
      <c r="G14085" s="492"/>
      <c r="H14085" s="199"/>
      <c r="I14085" s="199"/>
    </row>
    <row r="14086" spans="2:9" x14ac:dyDescent="0.3">
      <c r="B14086" s="285"/>
      <c r="C14086" s="492"/>
      <c r="D14086" s="492"/>
      <c r="E14086" s="492"/>
      <c r="F14086" s="492"/>
      <c r="G14086" s="492"/>
      <c r="H14086" s="199"/>
      <c r="I14086" s="199"/>
    </row>
    <row r="14087" spans="2:9" x14ac:dyDescent="0.3">
      <c r="B14087" s="285"/>
      <c r="C14087" s="492"/>
      <c r="D14087" s="492"/>
      <c r="E14087" s="492"/>
      <c r="F14087" s="492"/>
      <c r="G14087" s="492"/>
      <c r="H14087" s="199"/>
      <c r="I14087" s="199"/>
    </row>
    <row r="14088" spans="2:9" x14ac:dyDescent="0.3">
      <c r="B14088" s="285"/>
      <c r="C14088" s="492"/>
      <c r="D14088" s="492"/>
      <c r="E14088" s="492"/>
      <c r="F14088" s="492"/>
      <c r="G14088" s="492"/>
      <c r="H14088" s="199"/>
      <c r="I14088" s="199"/>
    </row>
    <row r="14089" spans="2:9" x14ac:dyDescent="0.3">
      <c r="B14089" s="285"/>
      <c r="C14089" s="492"/>
      <c r="D14089" s="492"/>
      <c r="E14089" s="492"/>
      <c r="F14089" s="492"/>
      <c r="G14089" s="492"/>
      <c r="H14089" s="199"/>
      <c r="I14089" s="199"/>
    </row>
    <row r="14090" spans="2:9" x14ac:dyDescent="0.3">
      <c r="B14090" s="285"/>
      <c r="C14090" s="492"/>
      <c r="D14090" s="492"/>
      <c r="E14090" s="492"/>
      <c r="F14090" s="492"/>
      <c r="G14090" s="492"/>
      <c r="H14090" s="199"/>
      <c r="I14090" s="199"/>
    </row>
    <row r="14091" spans="2:9" x14ac:dyDescent="0.3">
      <c r="B14091" s="285"/>
      <c r="C14091" s="492"/>
      <c r="D14091" s="492"/>
      <c r="E14091" s="492"/>
      <c r="F14091" s="492"/>
      <c r="G14091" s="492"/>
      <c r="H14091" s="199"/>
      <c r="I14091" s="199"/>
    </row>
    <row r="14092" spans="2:9" x14ac:dyDescent="0.3">
      <c r="B14092" s="285"/>
      <c r="C14092" s="492"/>
      <c r="D14092" s="492"/>
      <c r="E14092" s="492"/>
      <c r="F14092" s="492"/>
      <c r="G14092" s="492"/>
      <c r="H14092" s="199"/>
      <c r="I14092" s="199"/>
    </row>
    <row r="14093" spans="2:9" x14ac:dyDescent="0.3">
      <c r="B14093" s="285"/>
      <c r="C14093" s="492"/>
      <c r="D14093" s="492"/>
      <c r="E14093" s="492"/>
      <c r="F14093" s="492"/>
      <c r="G14093" s="492"/>
      <c r="H14093" s="199"/>
      <c r="I14093" s="199"/>
    </row>
    <row r="14094" spans="2:9" x14ac:dyDescent="0.3">
      <c r="B14094" s="285"/>
      <c r="C14094" s="492"/>
      <c r="D14094" s="492"/>
      <c r="E14094" s="492"/>
      <c r="F14094" s="492"/>
      <c r="G14094" s="492"/>
      <c r="H14094" s="199"/>
      <c r="I14094" s="199"/>
    </row>
    <row r="14095" spans="2:9" x14ac:dyDescent="0.3">
      <c r="B14095" s="285"/>
      <c r="C14095" s="492"/>
      <c r="D14095" s="492"/>
      <c r="E14095" s="492"/>
      <c r="F14095" s="492"/>
      <c r="G14095" s="492"/>
      <c r="H14095" s="199"/>
      <c r="I14095" s="199"/>
    </row>
    <row r="14096" spans="2:9" x14ac:dyDescent="0.3">
      <c r="B14096" s="285"/>
      <c r="C14096" s="492"/>
      <c r="D14096" s="492"/>
      <c r="E14096" s="492"/>
      <c r="F14096" s="492"/>
      <c r="G14096" s="492"/>
      <c r="H14096" s="199"/>
      <c r="I14096" s="199"/>
    </row>
    <row r="14097" spans="2:9" x14ac:dyDescent="0.3">
      <c r="B14097" s="285"/>
      <c r="C14097" s="492"/>
      <c r="D14097" s="492"/>
      <c r="E14097" s="492"/>
      <c r="F14097" s="492"/>
      <c r="G14097" s="492"/>
      <c r="H14097" s="199"/>
      <c r="I14097" s="199"/>
    </row>
    <row r="14098" spans="2:9" x14ac:dyDescent="0.3">
      <c r="B14098" s="285"/>
      <c r="C14098" s="492"/>
      <c r="D14098" s="492"/>
      <c r="E14098" s="492"/>
      <c r="F14098" s="492"/>
      <c r="G14098" s="492"/>
      <c r="H14098" s="199"/>
      <c r="I14098" s="199"/>
    </row>
    <row r="14099" spans="2:9" x14ac:dyDescent="0.3">
      <c r="B14099" s="285"/>
      <c r="C14099" s="492"/>
      <c r="D14099" s="492"/>
      <c r="E14099" s="492"/>
      <c r="F14099" s="492"/>
      <c r="G14099" s="492"/>
      <c r="H14099" s="199"/>
      <c r="I14099" s="199"/>
    </row>
    <row r="14100" spans="2:9" x14ac:dyDescent="0.3">
      <c r="B14100" s="285"/>
      <c r="C14100" s="492"/>
      <c r="D14100" s="492"/>
      <c r="E14100" s="492"/>
      <c r="F14100" s="492"/>
      <c r="G14100" s="492"/>
      <c r="H14100" s="199"/>
      <c r="I14100" s="199"/>
    </row>
    <row r="14101" spans="2:9" x14ac:dyDescent="0.3">
      <c r="B14101" s="285"/>
      <c r="C14101" s="492"/>
      <c r="D14101" s="492"/>
      <c r="E14101" s="492"/>
      <c r="F14101" s="492"/>
      <c r="G14101" s="492"/>
      <c r="H14101" s="199"/>
      <c r="I14101" s="199"/>
    </row>
    <row r="14102" spans="2:9" x14ac:dyDescent="0.3">
      <c r="B14102" s="285"/>
      <c r="C14102" s="492"/>
      <c r="D14102" s="492"/>
      <c r="E14102" s="492"/>
      <c r="F14102" s="492"/>
      <c r="G14102" s="492"/>
      <c r="H14102" s="199"/>
      <c r="I14102" s="199"/>
    </row>
    <row r="14103" spans="2:9" x14ac:dyDescent="0.3">
      <c r="B14103" s="285"/>
      <c r="C14103" s="492"/>
      <c r="D14103" s="492"/>
      <c r="E14103" s="492"/>
      <c r="F14103" s="492"/>
      <c r="G14103" s="492"/>
      <c r="H14103" s="199"/>
      <c r="I14103" s="199"/>
    </row>
    <row r="14104" spans="2:9" x14ac:dyDescent="0.3">
      <c r="B14104" s="285"/>
      <c r="C14104" s="492"/>
      <c r="D14104" s="492"/>
      <c r="E14104" s="492"/>
      <c r="F14104" s="492"/>
      <c r="G14104" s="492"/>
      <c r="H14104" s="199"/>
      <c r="I14104" s="199"/>
    </row>
    <row r="14105" spans="2:9" x14ac:dyDescent="0.3">
      <c r="B14105" s="285"/>
      <c r="C14105" s="492"/>
      <c r="D14105" s="492"/>
      <c r="E14105" s="492"/>
      <c r="F14105" s="492"/>
      <c r="G14105" s="492"/>
      <c r="H14105" s="199"/>
      <c r="I14105" s="199"/>
    </row>
    <row r="14106" spans="2:9" x14ac:dyDescent="0.3">
      <c r="B14106" s="285"/>
      <c r="C14106" s="492"/>
      <c r="D14106" s="492"/>
      <c r="E14106" s="492"/>
      <c r="F14106" s="492"/>
      <c r="G14106" s="492"/>
      <c r="H14106" s="199"/>
      <c r="I14106" s="199"/>
    </row>
    <row r="14107" spans="2:9" x14ac:dyDescent="0.3">
      <c r="B14107" s="285"/>
      <c r="C14107" s="492"/>
      <c r="D14107" s="492"/>
      <c r="E14107" s="492"/>
      <c r="F14107" s="492"/>
      <c r="G14107" s="492"/>
      <c r="H14107" s="199"/>
      <c r="I14107" s="199"/>
    </row>
    <row r="14108" spans="2:9" x14ac:dyDescent="0.3">
      <c r="B14108" s="285"/>
      <c r="C14108" s="492"/>
      <c r="D14108" s="492"/>
      <c r="E14108" s="492"/>
      <c r="F14108" s="492"/>
      <c r="G14108" s="492"/>
      <c r="H14108" s="199"/>
      <c r="I14108" s="199"/>
    </row>
    <row r="14109" spans="2:9" x14ac:dyDescent="0.3">
      <c r="B14109" s="285"/>
      <c r="C14109" s="492"/>
      <c r="D14109" s="492"/>
      <c r="E14109" s="492"/>
      <c r="F14109" s="492"/>
      <c r="G14109" s="492"/>
      <c r="H14109" s="199"/>
      <c r="I14109" s="199"/>
    </row>
    <row r="14110" spans="2:9" x14ac:dyDescent="0.3">
      <c r="B14110" s="285"/>
      <c r="C14110" s="492"/>
      <c r="D14110" s="492"/>
      <c r="E14110" s="492"/>
      <c r="F14110" s="492"/>
      <c r="G14110" s="492"/>
      <c r="H14110" s="199"/>
      <c r="I14110" s="199"/>
    </row>
    <row r="14111" spans="2:9" x14ac:dyDescent="0.3">
      <c r="B14111" s="285"/>
      <c r="C14111" s="492"/>
      <c r="D14111" s="492"/>
      <c r="E14111" s="492"/>
      <c r="F14111" s="492"/>
      <c r="G14111" s="492"/>
      <c r="H14111" s="199"/>
      <c r="I14111" s="199"/>
    </row>
    <row r="14112" spans="2:9" x14ac:dyDescent="0.3">
      <c r="B14112" s="285"/>
      <c r="C14112" s="492"/>
      <c r="D14112" s="492"/>
      <c r="E14112" s="492"/>
      <c r="F14112" s="492"/>
      <c r="G14112" s="492"/>
      <c r="H14112" s="199"/>
      <c r="I14112" s="199"/>
    </row>
    <row r="14113" spans="2:9" x14ac:dyDescent="0.3">
      <c r="B14113" s="285"/>
      <c r="C14113" s="492"/>
      <c r="D14113" s="492"/>
      <c r="E14113" s="492"/>
      <c r="F14113" s="492"/>
      <c r="G14113" s="492"/>
      <c r="H14113" s="199"/>
      <c r="I14113" s="199"/>
    </row>
    <row r="14114" spans="2:9" x14ac:dyDescent="0.3">
      <c r="B14114" s="285"/>
      <c r="C14114" s="492"/>
      <c r="D14114" s="492"/>
      <c r="E14114" s="492"/>
      <c r="F14114" s="492"/>
      <c r="G14114" s="492"/>
      <c r="H14114" s="199"/>
      <c r="I14114" s="199"/>
    </row>
    <row r="14115" spans="2:9" x14ac:dyDescent="0.3">
      <c r="B14115" s="285"/>
      <c r="C14115" s="492"/>
      <c r="D14115" s="492"/>
      <c r="E14115" s="492"/>
      <c r="F14115" s="492"/>
      <c r="G14115" s="492"/>
      <c r="H14115" s="199"/>
      <c r="I14115" s="199"/>
    </row>
    <row r="14116" spans="2:9" x14ac:dyDescent="0.3">
      <c r="B14116" s="285"/>
      <c r="C14116" s="492"/>
      <c r="D14116" s="492"/>
      <c r="E14116" s="492"/>
      <c r="F14116" s="492"/>
      <c r="G14116" s="492"/>
      <c r="H14116" s="199"/>
      <c r="I14116" s="199"/>
    </row>
    <row r="14117" spans="2:9" x14ac:dyDescent="0.3">
      <c r="B14117" s="285"/>
      <c r="C14117" s="492"/>
      <c r="D14117" s="492"/>
      <c r="E14117" s="492"/>
      <c r="F14117" s="492"/>
      <c r="G14117" s="492"/>
      <c r="H14117" s="199"/>
      <c r="I14117" s="199"/>
    </row>
    <row r="14118" spans="2:9" x14ac:dyDescent="0.3">
      <c r="B14118" s="285"/>
      <c r="C14118" s="492"/>
      <c r="D14118" s="492"/>
      <c r="E14118" s="492"/>
      <c r="F14118" s="492"/>
      <c r="G14118" s="492"/>
      <c r="H14118" s="199"/>
      <c r="I14118" s="199"/>
    </row>
    <row r="14119" spans="2:9" x14ac:dyDescent="0.3">
      <c r="B14119" s="285"/>
      <c r="C14119" s="492"/>
      <c r="D14119" s="492"/>
      <c r="E14119" s="492"/>
      <c r="F14119" s="492"/>
      <c r="G14119" s="492"/>
      <c r="H14119" s="199"/>
      <c r="I14119" s="199"/>
    </row>
    <row r="14120" spans="2:9" x14ac:dyDescent="0.3">
      <c r="B14120" s="285"/>
      <c r="C14120" s="492"/>
      <c r="D14120" s="492"/>
      <c r="E14120" s="492"/>
      <c r="F14120" s="492"/>
      <c r="G14120" s="492"/>
      <c r="H14120" s="199"/>
      <c r="I14120" s="199"/>
    </row>
    <row r="14121" spans="2:9" x14ac:dyDescent="0.3">
      <c r="B14121" s="285"/>
      <c r="C14121" s="492"/>
      <c r="D14121" s="492"/>
      <c r="E14121" s="492"/>
      <c r="F14121" s="492"/>
      <c r="G14121" s="492"/>
      <c r="H14121" s="199"/>
      <c r="I14121" s="199"/>
    </row>
    <row r="14122" spans="2:9" x14ac:dyDescent="0.3">
      <c r="B14122" s="285"/>
      <c r="C14122" s="492"/>
      <c r="D14122" s="492"/>
      <c r="E14122" s="492"/>
      <c r="F14122" s="492"/>
      <c r="G14122" s="492"/>
      <c r="H14122" s="199"/>
      <c r="I14122" s="199"/>
    </row>
    <row r="14123" spans="2:9" x14ac:dyDescent="0.3">
      <c r="B14123" s="285"/>
      <c r="C14123" s="492"/>
      <c r="D14123" s="492"/>
      <c r="E14123" s="492"/>
      <c r="F14123" s="492"/>
      <c r="G14123" s="492"/>
      <c r="H14123" s="199"/>
      <c r="I14123" s="199"/>
    </row>
    <row r="14124" spans="2:9" x14ac:dyDescent="0.3">
      <c r="B14124" s="285"/>
      <c r="C14124" s="492"/>
      <c r="D14124" s="492"/>
      <c r="E14124" s="492"/>
      <c r="F14124" s="492"/>
      <c r="G14124" s="492"/>
      <c r="H14124" s="199"/>
      <c r="I14124" s="199"/>
    </row>
    <row r="14125" spans="2:9" x14ac:dyDescent="0.3">
      <c r="B14125" s="285"/>
      <c r="C14125" s="492"/>
      <c r="D14125" s="492"/>
      <c r="E14125" s="492"/>
      <c r="F14125" s="492"/>
      <c r="G14125" s="492"/>
      <c r="H14125" s="199"/>
      <c r="I14125" s="199"/>
    </row>
    <row r="14126" spans="2:9" x14ac:dyDescent="0.3">
      <c r="B14126" s="285"/>
      <c r="C14126" s="492"/>
      <c r="D14126" s="492"/>
      <c r="E14126" s="492"/>
      <c r="F14126" s="492"/>
      <c r="G14126" s="492"/>
      <c r="H14126" s="199"/>
      <c r="I14126" s="199"/>
    </row>
    <row r="14127" spans="2:9" x14ac:dyDescent="0.3">
      <c r="B14127" s="285"/>
      <c r="C14127" s="492"/>
      <c r="D14127" s="492"/>
      <c r="E14127" s="492"/>
      <c r="F14127" s="492"/>
      <c r="G14127" s="492"/>
      <c r="H14127" s="199"/>
      <c r="I14127" s="199"/>
    </row>
    <row r="14128" spans="2:9" x14ac:dyDescent="0.3">
      <c r="B14128" s="285"/>
      <c r="C14128" s="492"/>
      <c r="D14128" s="492"/>
      <c r="E14128" s="492"/>
      <c r="F14128" s="492"/>
      <c r="G14128" s="492"/>
      <c r="H14128" s="199"/>
      <c r="I14128" s="199"/>
    </row>
    <row r="14129" spans="2:9" x14ac:dyDescent="0.3">
      <c r="B14129" s="285"/>
      <c r="C14129" s="492"/>
      <c r="D14129" s="492"/>
      <c r="E14129" s="492"/>
      <c r="F14129" s="492"/>
      <c r="G14129" s="492"/>
      <c r="H14129" s="199"/>
      <c r="I14129" s="199"/>
    </row>
    <row r="14130" spans="2:9" x14ac:dyDescent="0.3">
      <c r="B14130" s="285"/>
      <c r="C14130" s="492"/>
      <c r="D14130" s="492"/>
      <c r="E14130" s="492"/>
      <c r="F14130" s="492"/>
      <c r="G14130" s="492"/>
      <c r="H14130" s="199"/>
      <c r="I14130" s="199"/>
    </row>
    <row r="14131" spans="2:9" x14ac:dyDescent="0.3">
      <c r="B14131" s="285"/>
      <c r="C14131" s="492"/>
      <c r="D14131" s="492"/>
      <c r="E14131" s="492"/>
      <c r="F14131" s="492"/>
      <c r="G14131" s="492"/>
      <c r="H14131" s="199"/>
      <c r="I14131" s="199"/>
    </row>
    <row r="14132" spans="2:9" x14ac:dyDescent="0.3">
      <c r="B14132" s="285"/>
      <c r="C14132" s="492"/>
      <c r="D14132" s="492"/>
      <c r="E14132" s="492"/>
      <c r="F14132" s="492"/>
      <c r="G14132" s="492"/>
      <c r="H14132" s="199"/>
      <c r="I14132" s="199"/>
    </row>
    <row r="14133" spans="2:9" x14ac:dyDescent="0.3">
      <c r="B14133" s="285"/>
      <c r="C14133" s="492"/>
      <c r="D14133" s="492"/>
      <c r="E14133" s="492"/>
      <c r="F14133" s="492"/>
      <c r="G14133" s="492"/>
      <c r="H14133" s="199"/>
      <c r="I14133" s="199"/>
    </row>
    <row r="14134" spans="2:9" x14ac:dyDescent="0.3">
      <c r="B14134" s="285"/>
      <c r="C14134" s="492"/>
      <c r="D14134" s="492"/>
      <c r="E14134" s="492"/>
      <c r="F14134" s="492"/>
      <c r="G14134" s="492"/>
      <c r="H14134" s="199"/>
      <c r="I14134" s="199"/>
    </row>
    <row r="14135" spans="2:9" x14ac:dyDescent="0.3">
      <c r="B14135" s="285"/>
      <c r="C14135" s="492"/>
      <c r="D14135" s="492"/>
      <c r="E14135" s="492"/>
      <c r="F14135" s="492"/>
      <c r="G14135" s="492"/>
      <c r="H14135" s="199"/>
      <c r="I14135" s="199"/>
    </row>
    <row r="14136" spans="2:9" x14ac:dyDescent="0.3">
      <c r="B14136" s="285"/>
      <c r="C14136" s="492"/>
      <c r="D14136" s="492"/>
      <c r="E14136" s="492"/>
      <c r="F14136" s="492"/>
      <c r="G14136" s="492"/>
      <c r="H14136" s="199"/>
      <c r="I14136" s="199"/>
    </row>
    <row r="14137" spans="2:9" x14ac:dyDescent="0.3">
      <c r="B14137" s="285"/>
      <c r="C14137" s="492"/>
      <c r="D14137" s="492"/>
      <c r="E14137" s="492"/>
      <c r="F14137" s="492"/>
      <c r="G14137" s="492"/>
      <c r="H14137" s="199"/>
      <c r="I14137" s="199"/>
    </row>
    <row r="14138" spans="2:9" x14ac:dyDescent="0.3">
      <c r="B14138" s="285"/>
      <c r="C14138" s="492"/>
      <c r="D14138" s="492"/>
      <c r="E14138" s="492"/>
      <c r="F14138" s="492"/>
      <c r="G14138" s="492"/>
      <c r="H14138" s="199"/>
      <c r="I14138" s="199"/>
    </row>
    <row r="14139" spans="2:9" x14ac:dyDescent="0.3">
      <c r="B14139" s="285"/>
      <c r="C14139" s="492"/>
      <c r="D14139" s="492"/>
      <c r="E14139" s="492"/>
      <c r="F14139" s="492"/>
      <c r="G14139" s="492"/>
      <c r="H14139" s="199"/>
      <c r="I14139" s="199"/>
    </row>
    <row r="14140" spans="2:9" x14ac:dyDescent="0.3">
      <c r="B14140" s="285"/>
      <c r="C14140" s="492"/>
      <c r="D14140" s="492"/>
      <c r="E14140" s="492"/>
      <c r="F14140" s="492"/>
      <c r="G14140" s="492"/>
      <c r="H14140" s="199"/>
      <c r="I14140" s="199"/>
    </row>
    <row r="14141" spans="2:9" x14ac:dyDescent="0.3">
      <c r="B14141" s="285"/>
      <c r="C14141" s="492"/>
      <c r="D14141" s="492"/>
      <c r="E14141" s="492"/>
      <c r="F14141" s="492"/>
      <c r="G14141" s="492"/>
      <c r="H14141" s="199"/>
      <c r="I14141" s="199"/>
    </row>
    <row r="14142" spans="2:9" x14ac:dyDescent="0.3">
      <c r="B14142" s="285"/>
      <c r="C14142" s="492"/>
      <c r="D14142" s="492"/>
      <c r="E14142" s="492"/>
      <c r="F14142" s="492"/>
      <c r="G14142" s="492"/>
      <c r="H14142" s="199"/>
      <c r="I14142" s="199"/>
    </row>
    <row r="14143" spans="2:9" x14ac:dyDescent="0.3">
      <c r="B14143" s="285"/>
      <c r="C14143" s="492"/>
      <c r="D14143" s="492"/>
      <c r="E14143" s="492"/>
      <c r="F14143" s="492"/>
      <c r="G14143" s="492"/>
      <c r="H14143" s="199"/>
      <c r="I14143" s="199"/>
    </row>
    <row r="14144" spans="2:9" x14ac:dyDescent="0.3">
      <c r="B14144" s="285"/>
      <c r="C14144" s="492"/>
      <c r="D14144" s="492"/>
      <c r="E14144" s="492"/>
      <c r="F14144" s="492"/>
      <c r="G14144" s="492"/>
      <c r="H14144" s="199"/>
      <c r="I14144" s="199"/>
    </row>
    <row r="14145" spans="2:9" x14ac:dyDescent="0.3">
      <c r="B14145" s="285"/>
      <c r="C14145" s="492"/>
      <c r="D14145" s="492"/>
      <c r="E14145" s="492"/>
      <c r="F14145" s="492"/>
      <c r="G14145" s="492"/>
      <c r="H14145" s="199"/>
      <c r="I14145" s="199"/>
    </row>
    <row r="14146" spans="2:9" x14ac:dyDescent="0.3">
      <c r="B14146" s="285"/>
      <c r="C14146" s="492"/>
      <c r="D14146" s="492"/>
      <c r="E14146" s="492"/>
      <c r="F14146" s="492"/>
      <c r="G14146" s="492"/>
      <c r="H14146" s="199"/>
      <c r="I14146" s="199"/>
    </row>
    <row r="14147" spans="2:9" x14ac:dyDescent="0.3">
      <c r="B14147" s="285"/>
      <c r="C14147" s="492"/>
      <c r="D14147" s="492"/>
      <c r="E14147" s="492"/>
      <c r="F14147" s="492"/>
      <c r="G14147" s="492"/>
      <c r="H14147" s="199"/>
      <c r="I14147" s="199"/>
    </row>
    <row r="14148" spans="2:9" x14ac:dyDescent="0.3">
      <c r="B14148" s="285"/>
      <c r="C14148" s="492"/>
      <c r="D14148" s="492"/>
      <c r="E14148" s="492"/>
      <c r="F14148" s="492"/>
      <c r="G14148" s="492"/>
      <c r="H14148" s="199"/>
      <c r="I14148" s="199"/>
    </row>
    <row r="14149" spans="2:9" x14ac:dyDescent="0.3">
      <c r="B14149" s="285"/>
      <c r="C14149" s="492"/>
      <c r="D14149" s="492"/>
      <c r="E14149" s="492"/>
      <c r="F14149" s="492"/>
      <c r="G14149" s="492"/>
      <c r="H14149" s="199"/>
      <c r="I14149" s="199"/>
    </row>
    <row r="14150" spans="2:9" x14ac:dyDescent="0.3">
      <c r="B14150" s="285"/>
      <c r="C14150" s="492"/>
      <c r="D14150" s="492"/>
      <c r="E14150" s="492"/>
      <c r="F14150" s="492"/>
      <c r="G14150" s="492"/>
      <c r="H14150" s="199"/>
      <c r="I14150" s="199"/>
    </row>
    <row r="14151" spans="2:9" x14ac:dyDescent="0.3">
      <c r="B14151" s="285"/>
      <c r="C14151" s="492"/>
      <c r="D14151" s="492"/>
      <c r="E14151" s="492"/>
      <c r="F14151" s="492"/>
      <c r="G14151" s="492"/>
      <c r="H14151" s="199"/>
      <c r="I14151" s="199"/>
    </row>
    <row r="14152" spans="2:9" x14ac:dyDescent="0.3">
      <c r="B14152" s="285"/>
      <c r="C14152" s="492"/>
      <c r="D14152" s="492"/>
      <c r="E14152" s="492"/>
      <c r="F14152" s="492"/>
      <c r="G14152" s="492"/>
      <c r="H14152" s="199"/>
      <c r="I14152" s="199"/>
    </row>
    <row r="14153" spans="2:9" x14ac:dyDescent="0.3">
      <c r="B14153" s="285"/>
      <c r="C14153" s="492"/>
      <c r="D14153" s="492"/>
      <c r="E14153" s="492"/>
      <c r="F14153" s="492"/>
      <c r="G14153" s="492"/>
      <c r="H14153" s="199"/>
      <c r="I14153" s="199"/>
    </row>
    <row r="14154" spans="2:9" x14ac:dyDescent="0.3">
      <c r="B14154" s="285"/>
      <c r="C14154" s="492"/>
      <c r="D14154" s="492"/>
      <c r="E14154" s="492"/>
      <c r="F14154" s="492"/>
      <c r="G14154" s="492"/>
      <c r="H14154" s="199"/>
      <c r="I14154" s="199"/>
    </row>
    <row r="14155" spans="2:9" x14ac:dyDescent="0.3">
      <c r="B14155" s="285"/>
      <c r="C14155" s="492"/>
      <c r="D14155" s="492"/>
      <c r="E14155" s="492"/>
      <c r="F14155" s="492"/>
      <c r="G14155" s="492"/>
      <c r="H14155" s="199"/>
      <c r="I14155" s="199"/>
    </row>
    <row r="14156" spans="2:9" x14ac:dyDescent="0.3">
      <c r="B14156" s="285"/>
      <c r="C14156" s="492"/>
      <c r="D14156" s="492"/>
      <c r="E14156" s="492"/>
      <c r="F14156" s="492"/>
      <c r="G14156" s="492"/>
      <c r="H14156" s="199"/>
      <c r="I14156" s="199"/>
    </row>
    <row r="14157" spans="2:9" x14ac:dyDescent="0.3">
      <c r="B14157" s="285"/>
      <c r="C14157" s="492"/>
      <c r="D14157" s="492"/>
      <c r="E14157" s="492"/>
      <c r="F14157" s="492"/>
      <c r="G14157" s="492"/>
      <c r="H14157" s="199"/>
      <c r="I14157" s="199"/>
    </row>
    <row r="14158" spans="2:9" x14ac:dyDescent="0.3">
      <c r="B14158" s="285"/>
      <c r="C14158" s="492"/>
      <c r="D14158" s="492"/>
      <c r="E14158" s="492"/>
      <c r="F14158" s="492"/>
      <c r="G14158" s="492"/>
      <c r="H14158" s="199"/>
      <c r="I14158" s="199"/>
    </row>
    <row r="14159" spans="2:9" x14ac:dyDescent="0.3">
      <c r="B14159" s="285"/>
      <c r="C14159" s="492"/>
      <c r="D14159" s="492"/>
      <c r="E14159" s="492"/>
      <c r="F14159" s="492"/>
      <c r="G14159" s="492"/>
      <c r="H14159" s="199"/>
      <c r="I14159" s="199"/>
    </row>
    <row r="14160" spans="2:9" x14ac:dyDescent="0.3">
      <c r="B14160" s="285"/>
      <c r="C14160" s="492"/>
      <c r="D14160" s="492"/>
      <c r="E14160" s="492"/>
      <c r="F14160" s="492"/>
      <c r="G14160" s="492"/>
      <c r="H14160" s="199"/>
      <c r="I14160" s="199"/>
    </row>
    <row r="14161" spans="2:9" x14ac:dyDescent="0.3">
      <c r="B14161" s="285"/>
      <c r="C14161" s="492"/>
      <c r="D14161" s="492"/>
      <c r="E14161" s="492"/>
      <c r="F14161" s="492"/>
      <c r="G14161" s="492"/>
      <c r="H14161" s="199"/>
      <c r="I14161" s="199"/>
    </row>
    <row r="14162" spans="2:9" x14ac:dyDescent="0.3">
      <c r="B14162" s="285"/>
      <c r="C14162" s="492"/>
      <c r="D14162" s="492"/>
      <c r="E14162" s="492"/>
      <c r="F14162" s="492"/>
      <c r="G14162" s="492"/>
      <c r="H14162" s="199"/>
      <c r="I14162" s="199"/>
    </row>
    <row r="14163" spans="2:9" x14ac:dyDescent="0.3">
      <c r="B14163" s="285"/>
      <c r="C14163" s="492"/>
      <c r="D14163" s="492"/>
      <c r="E14163" s="492"/>
      <c r="F14163" s="492"/>
      <c r="G14163" s="492"/>
      <c r="H14163" s="199"/>
      <c r="I14163" s="199"/>
    </row>
    <row r="14164" spans="2:9" x14ac:dyDescent="0.3">
      <c r="B14164" s="285"/>
      <c r="C14164" s="492"/>
      <c r="D14164" s="492"/>
      <c r="E14164" s="492"/>
      <c r="F14164" s="492"/>
      <c r="G14164" s="492"/>
      <c r="H14164" s="199"/>
      <c r="I14164" s="199"/>
    </row>
    <row r="14165" spans="2:9" x14ac:dyDescent="0.3">
      <c r="B14165" s="285"/>
      <c r="C14165" s="492"/>
      <c r="D14165" s="492"/>
      <c r="E14165" s="492"/>
      <c r="F14165" s="492"/>
      <c r="G14165" s="492"/>
      <c r="H14165" s="199"/>
      <c r="I14165" s="199"/>
    </row>
    <row r="14166" spans="2:9" x14ac:dyDescent="0.3">
      <c r="B14166" s="285"/>
      <c r="C14166" s="492"/>
      <c r="D14166" s="492"/>
      <c r="E14166" s="492"/>
      <c r="F14166" s="492"/>
      <c r="G14166" s="492"/>
      <c r="H14166" s="199"/>
      <c r="I14166" s="199"/>
    </row>
    <row r="14167" spans="2:9" x14ac:dyDescent="0.3">
      <c r="B14167" s="285"/>
      <c r="C14167" s="492"/>
      <c r="D14167" s="492"/>
      <c r="E14167" s="492"/>
      <c r="F14167" s="492"/>
      <c r="G14167" s="492"/>
      <c r="H14167" s="199"/>
      <c r="I14167" s="199"/>
    </row>
    <row r="14168" spans="2:9" x14ac:dyDescent="0.3">
      <c r="B14168" s="285"/>
      <c r="C14168" s="492"/>
      <c r="D14168" s="492"/>
      <c r="E14168" s="492"/>
      <c r="F14168" s="492"/>
      <c r="G14168" s="492"/>
      <c r="H14168" s="199"/>
      <c r="I14168" s="199"/>
    </row>
    <row r="14169" spans="2:9" x14ac:dyDescent="0.3">
      <c r="B14169" s="285"/>
      <c r="C14169" s="492"/>
      <c r="D14169" s="492"/>
      <c r="E14169" s="492"/>
      <c r="F14169" s="492"/>
      <c r="G14169" s="492"/>
      <c r="H14169" s="199"/>
      <c r="I14169" s="199"/>
    </row>
    <row r="14170" spans="2:9" x14ac:dyDescent="0.3">
      <c r="B14170" s="285"/>
      <c r="C14170" s="492"/>
      <c r="D14170" s="492"/>
      <c r="E14170" s="492"/>
      <c r="F14170" s="492"/>
      <c r="G14170" s="492"/>
      <c r="H14170" s="199"/>
      <c r="I14170" s="199"/>
    </row>
    <row r="14171" spans="2:9" x14ac:dyDescent="0.3">
      <c r="B14171" s="285"/>
      <c r="C14171" s="492"/>
      <c r="D14171" s="492"/>
      <c r="E14171" s="492"/>
      <c r="F14171" s="492"/>
      <c r="G14171" s="492"/>
      <c r="H14171" s="199"/>
      <c r="I14171" s="199"/>
    </row>
    <row r="14172" spans="2:9" x14ac:dyDescent="0.3">
      <c r="B14172" s="285"/>
      <c r="C14172" s="492"/>
      <c r="D14172" s="492"/>
      <c r="E14172" s="492"/>
      <c r="F14172" s="492"/>
      <c r="G14172" s="492"/>
      <c r="H14172" s="199"/>
      <c r="I14172" s="199"/>
    </row>
    <row r="14173" spans="2:9" x14ac:dyDescent="0.3">
      <c r="B14173" s="285"/>
      <c r="C14173" s="492"/>
      <c r="D14173" s="492"/>
      <c r="E14173" s="492"/>
      <c r="F14173" s="492"/>
      <c r="G14173" s="492"/>
      <c r="H14173" s="199"/>
      <c r="I14173" s="199"/>
    </row>
    <row r="14174" spans="2:9" x14ac:dyDescent="0.3">
      <c r="B14174" s="285"/>
      <c r="C14174" s="492"/>
      <c r="D14174" s="492"/>
      <c r="E14174" s="492"/>
      <c r="F14174" s="492"/>
      <c r="G14174" s="492"/>
      <c r="H14174" s="199"/>
      <c r="I14174" s="199"/>
    </row>
    <row r="14175" spans="2:9" x14ac:dyDescent="0.3">
      <c r="B14175" s="285"/>
      <c r="C14175" s="492"/>
      <c r="D14175" s="492"/>
      <c r="E14175" s="492"/>
      <c r="F14175" s="492"/>
      <c r="G14175" s="492"/>
      <c r="H14175" s="199"/>
      <c r="I14175" s="199"/>
    </row>
    <row r="14176" spans="2:9" x14ac:dyDescent="0.3">
      <c r="B14176" s="285"/>
      <c r="C14176" s="492"/>
      <c r="D14176" s="492"/>
      <c r="E14176" s="492"/>
      <c r="F14176" s="492"/>
      <c r="G14176" s="492"/>
      <c r="H14176" s="199"/>
      <c r="I14176" s="199"/>
    </row>
    <row r="14177" spans="2:9" x14ac:dyDescent="0.3">
      <c r="B14177" s="285"/>
      <c r="C14177" s="492"/>
      <c r="D14177" s="492"/>
      <c r="E14177" s="492"/>
      <c r="F14177" s="492"/>
      <c r="G14177" s="492"/>
      <c r="H14177" s="199"/>
      <c r="I14177" s="199"/>
    </row>
    <row r="14178" spans="2:9" x14ac:dyDescent="0.3">
      <c r="B14178" s="285"/>
      <c r="C14178" s="492"/>
      <c r="D14178" s="492"/>
      <c r="E14178" s="492"/>
      <c r="F14178" s="492"/>
      <c r="G14178" s="492"/>
      <c r="H14178" s="199"/>
      <c r="I14178" s="199"/>
    </row>
    <row r="14179" spans="2:9" x14ac:dyDescent="0.3">
      <c r="B14179" s="285"/>
      <c r="C14179" s="492"/>
      <c r="D14179" s="492"/>
      <c r="E14179" s="492"/>
      <c r="F14179" s="492"/>
      <c r="G14179" s="492"/>
      <c r="H14179" s="199"/>
      <c r="I14179" s="199"/>
    </row>
    <row r="14180" spans="2:9" x14ac:dyDescent="0.3">
      <c r="B14180" s="285"/>
      <c r="C14180" s="492"/>
      <c r="D14180" s="492"/>
      <c r="E14180" s="492"/>
      <c r="F14180" s="492"/>
      <c r="G14180" s="492"/>
      <c r="H14180" s="199"/>
      <c r="I14180" s="199"/>
    </row>
    <row r="14181" spans="2:9" x14ac:dyDescent="0.3">
      <c r="B14181" s="285"/>
      <c r="C14181" s="492"/>
      <c r="D14181" s="492"/>
      <c r="E14181" s="492"/>
      <c r="F14181" s="492"/>
      <c r="G14181" s="492"/>
      <c r="H14181" s="199"/>
      <c r="I14181" s="199"/>
    </row>
    <row r="14182" spans="2:9" x14ac:dyDescent="0.3">
      <c r="B14182" s="285"/>
      <c r="C14182" s="492"/>
      <c r="D14182" s="492"/>
      <c r="E14182" s="492"/>
      <c r="F14182" s="492"/>
      <c r="G14182" s="492"/>
      <c r="H14182" s="199"/>
      <c r="I14182" s="199"/>
    </row>
    <row r="14183" spans="2:9" x14ac:dyDescent="0.3">
      <c r="B14183" s="285"/>
      <c r="C14183" s="492"/>
      <c r="D14183" s="492"/>
      <c r="E14183" s="492"/>
      <c r="F14183" s="492"/>
      <c r="G14183" s="492"/>
      <c r="H14183" s="199"/>
      <c r="I14183" s="199"/>
    </row>
    <row r="14184" spans="2:9" x14ac:dyDescent="0.3">
      <c r="B14184" s="285"/>
      <c r="C14184" s="492"/>
      <c r="D14184" s="492"/>
      <c r="E14184" s="492"/>
      <c r="F14184" s="492"/>
      <c r="G14184" s="492"/>
      <c r="H14184" s="199"/>
      <c r="I14184" s="199"/>
    </row>
    <row r="14185" spans="2:9" x14ac:dyDescent="0.3">
      <c r="B14185" s="285"/>
      <c r="C14185" s="492"/>
      <c r="D14185" s="492"/>
      <c r="E14185" s="492"/>
      <c r="F14185" s="492"/>
      <c r="G14185" s="492"/>
      <c r="H14185" s="199"/>
      <c r="I14185" s="199"/>
    </row>
    <row r="14186" spans="2:9" x14ac:dyDescent="0.3">
      <c r="B14186" s="285"/>
      <c r="C14186" s="492"/>
      <c r="D14186" s="492"/>
      <c r="E14186" s="492"/>
      <c r="F14186" s="492"/>
      <c r="G14186" s="492"/>
      <c r="H14186" s="199"/>
      <c r="I14186" s="199"/>
    </row>
    <row r="14187" spans="2:9" x14ac:dyDescent="0.3">
      <c r="B14187" s="285"/>
      <c r="C14187" s="492"/>
      <c r="D14187" s="492"/>
      <c r="E14187" s="492"/>
      <c r="F14187" s="492"/>
      <c r="G14187" s="492"/>
      <c r="H14187" s="199"/>
      <c r="I14187" s="199"/>
    </row>
    <row r="14188" spans="2:9" x14ac:dyDescent="0.3">
      <c r="B14188" s="285"/>
      <c r="C14188" s="492"/>
      <c r="D14188" s="492"/>
      <c r="E14188" s="492"/>
      <c r="F14188" s="492"/>
      <c r="G14188" s="492"/>
      <c r="H14188" s="199"/>
      <c r="I14188" s="199"/>
    </row>
    <row r="14189" spans="2:9" x14ac:dyDescent="0.3">
      <c r="B14189" s="285"/>
      <c r="C14189" s="492"/>
      <c r="D14189" s="492"/>
      <c r="E14189" s="492"/>
      <c r="F14189" s="492"/>
      <c r="G14189" s="492"/>
      <c r="H14189" s="199"/>
      <c r="I14189" s="199"/>
    </row>
    <row r="14190" spans="2:9" x14ac:dyDescent="0.3">
      <c r="B14190" s="285"/>
      <c r="C14190" s="492"/>
      <c r="D14190" s="492"/>
      <c r="E14190" s="492"/>
      <c r="F14190" s="492"/>
      <c r="G14190" s="492"/>
      <c r="H14190" s="199"/>
      <c r="I14190" s="199"/>
    </row>
    <row r="14191" spans="2:9" x14ac:dyDescent="0.3">
      <c r="B14191" s="285"/>
      <c r="C14191" s="492"/>
      <c r="D14191" s="492"/>
      <c r="E14191" s="492"/>
      <c r="F14191" s="492"/>
      <c r="G14191" s="492"/>
      <c r="H14191" s="199"/>
      <c r="I14191" s="199"/>
    </row>
    <row r="14192" spans="2:9" x14ac:dyDescent="0.3">
      <c r="B14192" s="285"/>
      <c r="C14192" s="492"/>
      <c r="D14192" s="492"/>
      <c r="E14192" s="492"/>
      <c r="F14192" s="492"/>
      <c r="G14192" s="492"/>
      <c r="H14192" s="199"/>
      <c r="I14192" s="199"/>
    </row>
    <row r="14193" spans="2:9" x14ac:dyDescent="0.3">
      <c r="B14193" s="285"/>
      <c r="C14193" s="492"/>
      <c r="D14193" s="492"/>
      <c r="E14193" s="492"/>
      <c r="F14193" s="492"/>
      <c r="G14193" s="492"/>
      <c r="H14193" s="199"/>
      <c r="I14193" s="199"/>
    </row>
    <row r="14194" spans="2:9" x14ac:dyDescent="0.3">
      <c r="B14194" s="285"/>
      <c r="C14194" s="492"/>
      <c r="D14194" s="492"/>
      <c r="E14194" s="492"/>
      <c r="F14194" s="492"/>
      <c r="G14194" s="492"/>
      <c r="H14194" s="199"/>
      <c r="I14194" s="199"/>
    </row>
    <row r="14195" spans="2:9" x14ac:dyDescent="0.3">
      <c r="B14195" s="285"/>
      <c r="C14195" s="492"/>
      <c r="D14195" s="492"/>
      <c r="E14195" s="492"/>
      <c r="F14195" s="492"/>
      <c r="G14195" s="492"/>
      <c r="H14195" s="199"/>
      <c r="I14195" s="199"/>
    </row>
    <row r="14196" spans="2:9" x14ac:dyDescent="0.3">
      <c r="B14196" s="285"/>
      <c r="C14196" s="492"/>
      <c r="D14196" s="492"/>
      <c r="E14196" s="492"/>
      <c r="F14196" s="492"/>
      <c r="G14196" s="492"/>
      <c r="H14196" s="199"/>
      <c r="I14196" s="199"/>
    </row>
    <row r="14197" spans="2:9" x14ac:dyDescent="0.3">
      <c r="B14197" s="285"/>
      <c r="C14197" s="492"/>
      <c r="D14197" s="492"/>
      <c r="E14197" s="492"/>
      <c r="F14197" s="492"/>
      <c r="G14197" s="492"/>
      <c r="H14197" s="199"/>
      <c r="I14197" s="199"/>
    </row>
    <row r="14198" spans="2:9" x14ac:dyDescent="0.3">
      <c r="B14198" s="285"/>
      <c r="C14198" s="492"/>
      <c r="D14198" s="492"/>
      <c r="E14198" s="492"/>
      <c r="F14198" s="492"/>
      <c r="G14198" s="492"/>
      <c r="H14198" s="199"/>
      <c r="I14198" s="199"/>
    </row>
    <row r="14199" spans="2:9" x14ac:dyDescent="0.3">
      <c r="B14199" s="285"/>
      <c r="C14199" s="492"/>
      <c r="D14199" s="492"/>
      <c r="E14199" s="492"/>
      <c r="F14199" s="492"/>
      <c r="G14199" s="492"/>
      <c r="H14199" s="199"/>
      <c r="I14199" s="199"/>
    </row>
    <row r="14200" spans="2:9" x14ac:dyDescent="0.3">
      <c r="B14200" s="285"/>
      <c r="C14200" s="492"/>
      <c r="D14200" s="492"/>
      <c r="E14200" s="492"/>
      <c r="F14200" s="492"/>
      <c r="G14200" s="492"/>
      <c r="H14200" s="199"/>
      <c r="I14200" s="199"/>
    </row>
    <row r="14201" spans="2:9" x14ac:dyDescent="0.3">
      <c r="B14201" s="285"/>
      <c r="C14201" s="492"/>
      <c r="D14201" s="492"/>
      <c r="E14201" s="492"/>
      <c r="F14201" s="492"/>
      <c r="G14201" s="492"/>
      <c r="H14201" s="199"/>
      <c r="I14201" s="199"/>
    </row>
    <row r="14202" spans="2:9" x14ac:dyDescent="0.3">
      <c r="B14202" s="285"/>
      <c r="C14202" s="492"/>
      <c r="D14202" s="492"/>
      <c r="E14202" s="492"/>
      <c r="F14202" s="492"/>
      <c r="G14202" s="492"/>
      <c r="H14202" s="199"/>
      <c r="I14202" s="199"/>
    </row>
    <row r="14203" spans="2:9" x14ac:dyDescent="0.3">
      <c r="B14203" s="285"/>
      <c r="C14203" s="492"/>
      <c r="D14203" s="492"/>
      <c r="E14203" s="492"/>
      <c r="F14203" s="492"/>
      <c r="G14203" s="492"/>
      <c r="H14203" s="199"/>
      <c r="I14203" s="199"/>
    </row>
    <row r="14204" spans="2:9" x14ac:dyDescent="0.3">
      <c r="B14204" s="285"/>
      <c r="C14204" s="492"/>
      <c r="D14204" s="492"/>
      <c r="E14204" s="492"/>
      <c r="F14204" s="492"/>
      <c r="G14204" s="492"/>
      <c r="H14204" s="199"/>
      <c r="I14204" s="199"/>
    </row>
    <row r="14205" spans="2:9" x14ac:dyDescent="0.3">
      <c r="B14205" s="285"/>
      <c r="C14205" s="492"/>
      <c r="D14205" s="492"/>
      <c r="E14205" s="492"/>
      <c r="F14205" s="492"/>
      <c r="G14205" s="492"/>
      <c r="H14205" s="199"/>
      <c r="I14205" s="199"/>
    </row>
    <row r="14206" spans="2:9" x14ac:dyDescent="0.3">
      <c r="B14206" s="285"/>
      <c r="C14206" s="492"/>
      <c r="D14206" s="492"/>
      <c r="E14206" s="492"/>
      <c r="F14206" s="492"/>
      <c r="G14206" s="492"/>
      <c r="H14206" s="199"/>
      <c r="I14206" s="199"/>
    </row>
    <row r="14207" spans="2:9" x14ac:dyDescent="0.3">
      <c r="B14207" s="285"/>
      <c r="C14207" s="492"/>
      <c r="D14207" s="492"/>
      <c r="E14207" s="492"/>
      <c r="F14207" s="492"/>
      <c r="G14207" s="492"/>
      <c r="H14207" s="199"/>
      <c r="I14207" s="199"/>
    </row>
    <row r="14208" spans="2:9" x14ac:dyDescent="0.3">
      <c r="B14208" s="285"/>
      <c r="C14208" s="492"/>
      <c r="D14208" s="492"/>
      <c r="E14208" s="492"/>
      <c r="F14208" s="492"/>
      <c r="G14208" s="492"/>
      <c r="H14208" s="199"/>
      <c r="I14208" s="199"/>
    </row>
    <row r="14209" spans="2:9" x14ac:dyDescent="0.3">
      <c r="B14209" s="285"/>
      <c r="C14209" s="492"/>
      <c r="D14209" s="492"/>
      <c r="E14209" s="492"/>
      <c r="F14209" s="492"/>
      <c r="G14209" s="492"/>
      <c r="H14209" s="199"/>
      <c r="I14209" s="199"/>
    </row>
    <row r="14210" spans="2:9" x14ac:dyDescent="0.3">
      <c r="B14210" s="285"/>
      <c r="C14210" s="492"/>
      <c r="D14210" s="492"/>
      <c r="E14210" s="492"/>
      <c r="F14210" s="492"/>
      <c r="G14210" s="492"/>
      <c r="H14210" s="199"/>
      <c r="I14210" s="199"/>
    </row>
    <row r="14211" spans="2:9" x14ac:dyDescent="0.3">
      <c r="B14211" s="285"/>
      <c r="C14211" s="492"/>
      <c r="D14211" s="492"/>
      <c r="E14211" s="492"/>
      <c r="F14211" s="492"/>
      <c r="G14211" s="492"/>
      <c r="H14211" s="199"/>
      <c r="I14211" s="199"/>
    </row>
    <row r="14212" spans="2:9" x14ac:dyDescent="0.3">
      <c r="B14212" s="285"/>
      <c r="C14212" s="492"/>
      <c r="D14212" s="492"/>
      <c r="E14212" s="492"/>
      <c r="F14212" s="492"/>
      <c r="G14212" s="492"/>
      <c r="H14212" s="199"/>
      <c r="I14212" s="199"/>
    </row>
    <row r="14213" spans="2:9" x14ac:dyDescent="0.3">
      <c r="B14213" s="285"/>
      <c r="C14213" s="492"/>
      <c r="D14213" s="492"/>
      <c r="E14213" s="492"/>
      <c r="F14213" s="492"/>
      <c r="G14213" s="492"/>
      <c r="H14213" s="199"/>
      <c r="I14213" s="199"/>
    </row>
    <row r="14214" spans="2:9" x14ac:dyDescent="0.3">
      <c r="B14214" s="285"/>
      <c r="C14214" s="492"/>
      <c r="D14214" s="492"/>
      <c r="E14214" s="492"/>
      <c r="F14214" s="492"/>
      <c r="G14214" s="492"/>
      <c r="H14214" s="199"/>
      <c r="I14214" s="199"/>
    </row>
    <row r="14215" spans="2:9" x14ac:dyDescent="0.3">
      <c r="B14215" s="285"/>
      <c r="C14215" s="492"/>
      <c r="D14215" s="492"/>
      <c r="E14215" s="492"/>
      <c r="F14215" s="492"/>
      <c r="G14215" s="492"/>
      <c r="H14215" s="199"/>
      <c r="I14215" s="199"/>
    </row>
    <row r="14216" spans="2:9" x14ac:dyDescent="0.3">
      <c r="B14216" s="285"/>
      <c r="C14216" s="492"/>
      <c r="D14216" s="492"/>
      <c r="E14216" s="492"/>
      <c r="F14216" s="492"/>
      <c r="G14216" s="492"/>
      <c r="H14216" s="199"/>
      <c r="I14216" s="199"/>
    </row>
    <row r="14217" spans="2:9" x14ac:dyDescent="0.3">
      <c r="B14217" s="285"/>
      <c r="C14217" s="492"/>
      <c r="D14217" s="492"/>
      <c r="E14217" s="492"/>
      <c r="F14217" s="492"/>
      <c r="G14217" s="492"/>
      <c r="H14217" s="199"/>
      <c r="I14217" s="199"/>
    </row>
    <row r="14218" spans="2:9" x14ac:dyDescent="0.3">
      <c r="B14218" s="285"/>
      <c r="C14218" s="492"/>
      <c r="D14218" s="492"/>
      <c r="E14218" s="492"/>
      <c r="F14218" s="492"/>
      <c r="G14218" s="492"/>
      <c r="H14218" s="199"/>
      <c r="I14218" s="199"/>
    </row>
    <row r="14219" spans="2:9" x14ac:dyDescent="0.3">
      <c r="B14219" s="285"/>
      <c r="C14219" s="492"/>
      <c r="D14219" s="492"/>
      <c r="E14219" s="492"/>
      <c r="F14219" s="492"/>
      <c r="G14219" s="492"/>
      <c r="H14219" s="199"/>
      <c r="I14219" s="199"/>
    </row>
    <row r="14220" spans="2:9" x14ac:dyDescent="0.3">
      <c r="B14220" s="285"/>
      <c r="C14220" s="492"/>
      <c r="D14220" s="492"/>
      <c r="E14220" s="492"/>
      <c r="F14220" s="492"/>
      <c r="G14220" s="492"/>
      <c r="H14220" s="199"/>
      <c r="I14220" s="199"/>
    </row>
    <row r="14221" spans="2:9" x14ac:dyDescent="0.3">
      <c r="B14221" s="285"/>
      <c r="C14221" s="492"/>
      <c r="D14221" s="492"/>
      <c r="E14221" s="492"/>
      <c r="F14221" s="492"/>
      <c r="G14221" s="492"/>
      <c r="H14221" s="199"/>
      <c r="I14221" s="199"/>
    </row>
    <row r="14222" spans="2:9" x14ac:dyDescent="0.3">
      <c r="B14222" s="285"/>
      <c r="C14222" s="492"/>
      <c r="D14222" s="492"/>
      <c r="E14222" s="492"/>
      <c r="F14222" s="492"/>
      <c r="G14222" s="492"/>
      <c r="H14222" s="199"/>
      <c r="I14222" s="199"/>
    </row>
    <row r="14223" spans="2:9" x14ac:dyDescent="0.3">
      <c r="B14223" s="285"/>
      <c r="C14223" s="492"/>
      <c r="D14223" s="492"/>
      <c r="E14223" s="492"/>
      <c r="F14223" s="492"/>
      <c r="G14223" s="492"/>
      <c r="H14223" s="199"/>
      <c r="I14223" s="199"/>
    </row>
    <row r="14224" spans="2:9" x14ac:dyDescent="0.3">
      <c r="B14224" s="285"/>
      <c r="C14224" s="492"/>
      <c r="D14224" s="492"/>
      <c r="E14224" s="492"/>
      <c r="F14224" s="492"/>
      <c r="G14224" s="492"/>
      <c r="H14224" s="199"/>
      <c r="I14224" s="199"/>
    </row>
    <row r="14225" spans="2:9" x14ac:dyDescent="0.3">
      <c r="B14225" s="285"/>
      <c r="C14225" s="492"/>
      <c r="D14225" s="492"/>
      <c r="E14225" s="492"/>
      <c r="F14225" s="492"/>
      <c r="G14225" s="492"/>
      <c r="H14225" s="199"/>
      <c r="I14225" s="199"/>
    </row>
    <row r="14226" spans="2:9" x14ac:dyDescent="0.3">
      <c r="B14226" s="285"/>
      <c r="C14226" s="492"/>
      <c r="D14226" s="492"/>
      <c r="E14226" s="492"/>
      <c r="F14226" s="492"/>
      <c r="G14226" s="492"/>
      <c r="H14226" s="199"/>
      <c r="I14226" s="199"/>
    </row>
    <row r="14227" spans="2:9" x14ac:dyDescent="0.3">
      <c r="B14227" s="285"/>
      <c r="C14227" s="492"/>
      <c r="D14227" s="492"/>
      <c r="E14227" s="492"/>
      <c r="F14227" s="492"/>
      <c r="G14227" s="492"/>
      <c r="H14227" s="199"/>
      <c r="I14227" s="199"/>
    </row>
    <row r="14228" spans="2:9" x14ac:dyDescent="0.3">
      <c r="B14228" s="285"/>
      <c r="C14228" s="492"/>
      <c r="D14228" s="492"/>
      <c r="E14228" s="492"/>
      <c r="F14228" s="492"/>
      <c r="G14228" s="492"/>
      <c r="H14228" s="199"/>
      <c r="I14228" s="199"/>
    </row>
    <row r="14229" spans="2:9" x14ac:dyDescent="0.3">
      <c r="B14229" s="285"/>
      <c r="C14229" s="492"/>
      <c r="D14229" s="492"/>
      <c r="E14229" s="492"/>
      <c r="F14229" s="492"/>
      <c r="G14229" s="492"/>
      <c r="H14229" s="199"/>
      <c r="I14229" s="199"/>
    </row>
    <row r="14230" spans="2:9" x14ac:dyDescent="0.3">
      <c r="B14230" s="285"/>
      <c r="C14230" s="492"/>
      <c r="D14230" s="492"/>
      <c r="E14230" s="492"/>
      <c r="F14230" s="492"/>
      <c r="G14230" s="492"/>
      <c r="H14230" s="199"/>
      <c r="I14230" s="199"/>
    </row>
    <row r="14231" spans="2:9" x14ac:dyDescent="0.3">
      <c r="B14231" s="285"/>
      <c r="C14231" s="492"/>
      <c r="D14231" s="492"/>
      <c r="E14231" s="492"/>
      <c r="F14231" s="492"/>
      <c r="G14231" s="492"/>
      <c r="H14231" s="199"/>
      <c r="I14231" s="199"/>
    </row>
    <row r="14232" spans="2:9" x14ac:dyDescent="0.3">
      <c r="B14232" s="285"/>
      <c r="C14232" s="492"/>
      <c r="D14232" s="492"/>
      <c r="E14232" s="492"/>
      <c r="F14232" s="492"/>
      <c r="G14232" s="492"/>
      <c r="H14232" s="199"/>
      <c r="I14232" s="199"/>
    </row>
    <row r="14233" spans="2:9" x14ac:dyDescent="0.3">
      <c r="B14233" s="285"/>
      <c r="C14233" s="492"/>
      <c r="D14233" s="492"/>
      <c r="E14233" s="492"/>
      <c r="F14233" s="492"/>
      <c r="G14233" s="492"/>
      <c r="H14233" s="199"/>
      <c r="I14233" s="199"/>
    </row>
    <row r="14234" spans="2:9" x14ac:dyDescent="0.3">
      <c r="B14234" s="285"/>
      <c r="C14234" s="492"/>
      <c r="D14234" s="492"/>
      <c r="E14234" s="492"/>
      <c r="F14234" s="492"/>
      <c r="G14234" s="492"/>
      <c r="H14234" s="199"/>
      <c r="I14234" s="199"/>
    </row>
    <row r="14235" spans="2:9" x14ac:dyDescent="0.3">
      <c r="B14235" s="285"/>
      <c r="C14235" s="492"/>
      <c r="D14235" s="492"/>
      <c r="E14235" s="492"/>
      <c r="F14235" s="492"/>
      <c r="G14235" s="492"/>
      <c r="H14235" s="199"/>
      <c r="I14235" s="199"/>
    </row>
    <row r="14236" spans="2:9" x14ac:dyDescent="0.3">
      <c r="B14236" s="285"/>
      <c r="C14236" s="492"/>
      <c r="D14236" s="492"/>
      <c r="E14236" s="492"/>
      <c r="F14236" s="492"/>
      <c r="G14236" s="492"/>
      <c r="H14236" s="199"/>
      <c r="I14236" s="199"/>
    </row>
    <row r="14237" spans="2:9" x14ac:dyDescent="0.3">
      <c r="B14237" s="285"/>
      <c r="C14237" s="492"/>
      <c r="D14237" s="492"/>
      <c r="E14237" s="492"/>
      <c r="F14237" s="492"/>
      <c r="G14237" s="492"/>
      <c r="H14237" s="199"/>
      <c r="I14237" s="199"/>
    </row>
    <row r="14238" spans="2:9" x14ac:dyDescent="0.3">
      <c r="B14238" s="285"/>
      <c r="C14238" s="492"/>
      <c r="D14238" s="492"/>
      <c r="E14238" s="492"/>
      <c r="F14238" s="492"/>
      <c r="G14238" s="492"/>
      <c r="H14238" s="199"/>
      <c r="I14238" s="199"/>
    </row>
    <row r="14239" spans="2:9" x14ac:dyDescent="0.3">
      <c r="B14239" s="285"/>
      <c r="C14239" s="492"/>
      <c r="D14239" s="492"/>
      <c r="E14239" s="492"/>
      <c r="F14239" s="492"/>
      <c r="G14239" s="492"/>
      <c r="H14239" s="199"/>
      <c r="I14239" s="199"/>
    </row>
    <row r="14240" spans="2:9" x14ac:dyDescent="0.3">
      <c r="B14240" s="285"/>
      <c r="C14240" s="492"/>
      <c r="D14240" s="492"/>
      <c r="E14240" s="492"/>
      <c r="F14240" s="492"/>
      <c r="G14240" s="492"/>
      <c r="H14240" s="199"/>
      <c r="I14240" s="199"/>
    </row>
    <row r="14241" spans="2:9" x14ac:dyDescent="0.3">
      <c r="B14241" s="285"/>
      <c r="C14241" s="492"/>
      <c r="D14241" s="492"/>
      <c r="E14241" s="492"/>
      <c r="F14241" s="492"/>
      <c r="G14241" s="492"/>
      <c r="H14241" s="199"/>
      <c r="I14241" s="199"/>
    </row>
    <row r="14242" spans="2:9" x14ac:dyDescent="0.3">
      <c r="B14242" s="285"/>
      <c r="C14242" s="492"/>
      <c r="D14242" s="492"/>
      <c r="E14242" s="492"/>
      <c r="F14242" s="492"/>
      <c r="G14242" s="492"/>
      <c r="H14242" s="199"/>
      <c r="I14242" s="199"/>
    </row>
    <row r="14243" spans="2:9" x14ac:dyDescent="0.3">
      <c r="B14243" s="285"/>
      <c r="C14243" s="492"/>
      <c r="D14243" s="492"/>
      <c r="E14243" s="492"/>
      <c r="F14243" s="492"/>
      <c r="G14243" s="492"/>
      <c r="H14243" s="199"/>
      <c r="I14243" s="199"/>
    </row>
    <row r="14244" spans="2:9" x14ac:dyDescent="0.3">
      <c r="B14244" s="285"/>
      <c r="C14244" s="492"/>
      <c r="D14244" s="492"/>
      <c r="E14244" s="492"/>
      <c r="F14244" s="492"/>
      <c r="G14244" s="492"/>
      <c r="H14244" s="199"/>
      <c r="I14244" s="199"/>
    </row>
    <row r="14245" spans="2:9" x14ac:dyDescent="0.3">
      <c r="B14245" s="285"/>
      <c r="C14245" s="492"/>
      <c r="D14245" s="492"/>
      <c r="E14245" s="492"/>
      <c r="F14245" s="492"/>
      <c r="G14245" s="492"/>
      <c r="H14245" s="199"/>
      <c r="I14245" s="199"/>
    </row>
    <row r="14246" spans="2:9" x14ac:dyDescent="0.3">
      <c r="B14246" s="285"/>
      <c r="C14246" s="492"/>
      <c r="D14246" s="492"/>
      <c r="E14246" s="492"/>
      <c r="F14246" s="492"/>
      <c r="G14246" s="492"/>
      <c r="H14246" s="199"/>
      <c r="I14246" s="199"/>
    </row>
    <row r="14247" spans="2:9" x14ac:dyDescent="0.3">
      <c r="B14247" s="285"/>
      <c r="C14247" s="492"/>
      <c r="D14247" s="492"/>
      <c r="E14247" s="492"/>
      <c r="F14247" s="492"/>
      <c r="G14247" s="492"/>
      <c r="H14247" s="199"/>
      <c r="I14247" s="199"/>
    </row>
    <row r="14248" spans="2:9" x14ac:dyDescent="0.3">
      <c r="B14248" s="285"/>
      <c r="C14248" s="492"/>
      <c r="D14248" s="492"/>
      <c r="E14248" s="492"/>
      <c r="F14248" s="492"/>
      <c r="G14248" s="492"/>
      <c r="H14248" s="199"/>
      <c r="I14248" s="199"/>
    </row>
    <row r="14249" spans="2:9" x14ac:dyDescent="0.3">
      <c r="B14249" s="285"/>
      <c r="C14249" s="492"/>
      <c r="D14249" s="492"/>
      <c r="E14249" s="492"/>
      <c r="F14249" s="492"/>
      <c r="G14249" s="492"/>
      <c r="H14249" s="199"/>
      <c r="I14249" s="199"/>
    </row>
    <row r="14250" spans="2:9" x14ac:dyDescent="0.3">
      <c r="B14250" s="285"/>
      <c r="C14250" s="492"/>
      <c r="D14250" s="492"/>
      <c r="E14250" s="492"/>
      <c r="F14250" s="492"/>
      <c r="G14250" s="492"/>
      <c r="H14250" s="199"/>
      <c r="I14250" s="199"/>
    </row>
    <row r="14251" spans="2:9" x14ac:dyDescent="0.3">
      <c r="B14251" s="285"/>
      <c r="C14251" s="492"/>
      <c r="D14251" s="492"/>
      <c r="E14251" s="492"/>
      <c r="F14251" s="492"/>
      <c r="G14251" s="492"/>
      <c r="H14251" s="199"/>
      <c r="I14251" s="199"/>
    </row>
    <row r="14252" spans="2:9" x14ac:dyDescent="0.3">
      <c r="B14252" s="285"/>
      <c r="C14252" s="492"/>
      <c r="D14252" s="492"/>
      <c r="E14252" s="492"/>
      <c r="F14252" s="492"/>
      <c r="G14252" s="492"/>
      <c r="H14252" s="199"/>
      <c r="I14252" s="199"/>
    </row>
    <row r="14253" spans="2:9" x14ac:dyDescent="0.3">
      <c r="B14253" s="285"/>
      <c r="C14253" s="492"/>
      <c r="D14253" s="492"/>
      <c r="E14253" s="492"/>
      <c r="F14253" s="492"/>
      <c r="G14253" s="492"/>
      <c r="H14253" s="199"/>
      <c r="I14253" s="199"/>
    </row>
    <row r="14254" spans="2:9" x14ac:dyDescent="0.3">
      <c r="B14254" s="285"/>
      <c r="C14254" s="492"/>
      <c r="D14254" s="492"/>
      <c r="E14254" s="492"/>
      <c r="F14254" s="492"/>
      <c r="G14254" s="492"/>
      <c r="H14254" s="199"/>
      <c r="I14254" s="199"/>
    </row>
    <row r="14255" spans="2:9" x14ac:dyDescent="0.3">
      <c r="B14255" s="285"/>
      <c r="C14255" s="492"/>
      <c r="D14255" s="492"/>
      <c r="E14255" s="492"/>
      <c r="F14255" s="492"/>
      <c r="G14255" s="492"/>
      <c r="H14255" s="199"/>
      <c r="I14255" s="199"/>
    </row>
    <row r="14256" spans="2:9" x14ac:dyDescent="0.3">
      <c r="B14256" s="285"/>
      <c r="C14256" s="492"/>
      <c r="D14256" s="492"/>
      <c r="E14256" s="492"/>
      <c r="F14256" s="492"/>
      <c r="G14256" s="492"/>
      <c r="H14256" s="199"/>
      <c r="I14256" s="199"/>
    </row>
    <row r="14257" spans="2:9" x14ac:dyDescent="0.3">
      <c r="B14257" s="285"/>
      <c r="C14257" s="492"/>
      <c r="D14257" s="492"/>
      <c r="E14257" s="492"/>
      <c r="F14257" s="492"/>
      <c r="G14257" s="492"/>
      <c r="H14257" s="199"/>
      <c r="I14257" s="199"/>
    </row>
    <row r="14258" spans="2:9" x14ac:dyDescent="0.3">
      <c r="B14258" s="285"/>
      <c r="C14258" s="492"/>
      <c r="D14258" s="492"/>
      <c r="E14258" s="492"/>
      <c r="F14258" s="492"/>
      <c r="G14258" s="492"/>
      <c r="H14258" s="199"/>
      <c r="I14258" s="199"/>
    </row>
    <row r="14259" spans="2:9" x14ac:dyDescent="0.3">
      <c r="B14259" s="285"/>
      <c r="C14259" s="492"/>
      <c r="D14259" s="492"/>
      <c r="E14259" s="492"/>
      <c r="F14259" s="492"/>
      <c r="G14259" s="492"/>
      <c r="H14259" s="199"/>
      <c r="I14259" s="199"/>
    </row>
    <row r="14260" spans="2:9" x14ac:dyDescent="0.3">
      <c r="B14260" s="285"/>
      <c r="C14260" s="492"/>
      <c r="D14260" s="492"/>
      <c r="E14260" s="492"/>
      <c r="F14260" s="492"/>
      <c r="G14260" s="492"/>
      <c r="H14260" s="199"/>
      <c r="I14260" s="199"/>
    </row>
    <row r="14261" spans="2:9" x14ac:dyDescent="0.3">
      <c r="B14261" s="285"/>
      <c r="C14261" s="492"/>
      <c r="D14261" s="492"/>
      <c r="E14261" s="492"/>
      <c r="F14261" s="492"/>
      <c r="G14261" s="492"/>
      <c r="H14261" s="199"/>
      <c r="I14261" s="199"/>
    </row>
    <row r="14262" spans="2:9" x14ac:dyDescent="0.3">
      <c r="B14262" s="285"/>
      <c r="C14262" s="492"/>
      <c r="D14262" s="492"/>
      <c r="E14262" s="492"/>
      <c r="F14262" s="492"/>
      <c r="G14262" s="492"/>
      <c r="H14262" s="199"/>
      <c r="I14262" s="199"/>
    </row>
    <row r="14263" spans="2:9" x14ac:dyDescent="0.3">
      <c r="B14263" s="285"/>
      <c r="C14263" s="492"/>
      <c r="D14263" s="492"/>
      <c r="E14263" s="492"/>
      <c r="F14263" s="492"/>
      <c r="G14263" s="492"/>
      <c r="H14263" s="199"/>
      <c r="I14263" s="199"/>
    </row>
    <row r="14264" spans="2:9" x14ac:dyDescent="0.3">
      <c r="B14264" s="285"/>
      <c r="C14264" s="492"/>
      <c r="D14264" s="492"/>
      <c r="E14264" s="492"/>
      <c r="F14264" s="492"/>
      <c r="G14264" s="492"/>
      <c r="H14264" s="199"/>
      <c r="I14264" s="199"/>
    </row>
    <row r="14265" spans="2:9" x14ac:dyDescent="0.3">
      <c r="B14265" s="285"/>
      <c r="C14265" s="492"/>
      <c r="D14265" s="492"/>
      <c r="E14265" s="492"/>
      <c r="F14265" s="492"/>
      <c r="G14265" s="492"/>
      <c r="H14265" s="199"/>
      <c r="I14265" s="199"/>
    </row>
    <row r="14266" spans="2:9" x14ac:dyDescent="0.3">
      <c r="B14266" s="285"/>
      <c r="C14266" s="492"/>
      <c r="D14266" s="492"/>
      <c r="E14266" s="492"/>
      <c r="F14266" s="492"/>
      <c r="G14266" s="492"/>
      <c r="H14266" s="199"/>
      <c r="I14266" s="199"/>
    </row>
    <row r="14267" spans="2:9" x14ac:dyDescent="0.3">
      <c r="B14267" s="285"/>
      <c r="C14267" s="492"/>
      <c r="D14267" s="492"/>
      <c r="E14267" s="492"/>
      <c r="F14267" s="492"/>
      <c r="G14267" s="492"/>
      <c r="H14267" s="199"/>
      <c r="I14267" s="199"/>
    </row>
    <row r="14268" spans="2:9" x14ac:dyDescent="0.3">
      <c r="B14268" s="285"/>
      <c r="C14268" s="492"/>
      <c r="D14268" s="492"/>
      <c r="E14268" s="492"/>
      <c r="F14268" s="492"/>
      <c r="G14268" s="492"/>
      <c r="H14268" s="199"/>
      <c r="I14268" s="199"/>
    </row>
    <row r="14269" spans="2:9" x14ac:dyDescent="0.3">
      <c r="B14269" s="285"/>
      <c r="C14269" s="492"/>
      <c r="D14269" s="492"/>
      <c r="E14269" s="492"/>
      <c r="F14269" s="492"/>
      <c r="G14269" s="492"/>
      <c r="H14269" s="199"/>
      <c r="I14269" s="199"/>
    </row>
    <row r="14270" spans="2:9" x14ac:dyDescent="0.3">
      <c r="B14270" s="285"/>
      <c r="C14270" s="492"/>
      <c r="D14270" s="492"/>
      <c r="E14270" s="492"/>
      <c r="F14270" s="492"/>
      <c r="G14270" s="492"/>
      <c r="H14270" s="199"/>
      <c r="I14270" s="199"/>
    </row>
    <row r="14271" spans="2:9" x14ac:dyDescent="0.3">
      <c r="B14271" s="285"/>
      <c r="C14271" s="492"/>
      <c r="D14271" s="492"/>
      <c r="E14271" s="492"/>
      <c r="F14271" s="492"/>
      <c r="G14271" s="492"/>
      <c r="H14271" s="199"/>
      <c r="I14271" s="199"/>
    </row>
    <row r="14272" spans="2:9" x14ac:dyDescent="0.3">
      <c r="B14272" s="285"/>
      <c r="C14272" s="492"/>
      <c r="D14272" s="492"/>
      <c r="E14272" s="492"/>
      <c r="F14272" s="492"/>
      <c r="G14272" s="492"/>
      <c r="H14272" s="199"/>
      <c r="I14272" s="199"/>
    </row>
    <row r="14273" spans="2:9" x14ac:dyDescent="0.3">
      <c r="B14273" s="285"/>
      <c r="C14273" s="492"/>
      <c r="D14273" s="492"/>
      <c r="E14273" s="492"/>
      <c r="F14273" s="492"/>
      <c r="G14273" s="492"/>
      <c r="H14273" s="199"/>
      <c r="I14273" s="199"/>
    </row>
    <row r="14274" spans="2:9" x14ac:dyDescent="0.3">
      <c r="B14274" s="285"/>
      <c r="C14274" s="492"/>
      <c r="D14274" s="492"/>
      <c r="E14274" s="492"/>
      <c r="F14274" s="492"/>
      <c r="G14274" s="492"/>
      <c r="H14274" s="199"/>
      <c r="I14274" s="199"/>
    </row>
    <row r="14275" spans="2:9" x14ac:dyDescent="0.3">
      <c r="B14275" s="285"/>
      <c r="C14275" s="492"/>
      <c r="D14275" s="492"/>
      <c r="E14275" s="492"/>
      <c r="F14275" s="492"/>
      <c r="G14275" s="492"/>
      <c r="H14275" s="199"/>
      <c r="I14275" s="199"/>
    </row>
    <row r="14276" spans="2:9" x14ac:dyDescent="0.3">
      <c r="B14276" s="285"/>
      <c r="C14276" s="492"/>
      <c r="D14276" s="492"/>
      <c r="E14276" s="492"/>
      <c r="F14276" s="492"/>
      <c r="G14276" s="492"/>
      <c r="H14276" s="199"/>
      <c r="I14276" s="199"/>
    </row>
    <row r="14277" spans="2:9" x14ac:dyDescent="0.3">
      <c r="B14277" s="285"/>
      <c r="C14277" s="492"/>
      <c r="D14277" s="492"/>
      <c r="E14277" s="492"/>
      <c r="F14277" s="492"/>
      <c r="G14277" s="492"/>
      <c r="H14277" s="199"/>
      <c r="I14277" s="199"/>
    </row>
    <row r="14278" spans="2:9" x14ac:dyDescent="0.3">
      <c r="B14278" s="285"/>
      <c r="C14278" s="492"/>
      <c r="D14278" s="492"/>
      <c r="E14278" s="492"/>
      <c r="F14278" s="492"/>
      <c r="G14278" s="492"/>
      <c r="H14278" s="199"/>
      <c r="I14278" s="199"/>
    </row>
    <row r="14279" spans="2:9" x14ac:dyDescent="0.3">
      <c r="B14279" s="285"/>
      <c r="C14279" s="492"/>
      <c r="D14279" s="492"/>
      <c r="E14279" s="492"/>
      <c r="F14279" s="492"/>
      <c r="G14279" s="492"/>
      <c r="H14279" s="199"/>
      <c r="I14279" s="199"/>
    </row>
    <row r="14280" spans="2:9" x14ac:dyDescent="0.3">
      <c r="B14280" s="285"/>
      <c r="C14280" s="492"/>
      <c r="D14280" s="492"/>
      <c r="E14280" s="492"/>
      <c r="F14280" s="492"/>
      <c r="G14280" s="492"/>
      <c r="H14280" s="199"/>
      <c r="I14280" s="199"/>
    </row>
    <row r="14281" spans="2:9" x14ac:dyDescent="0.3">
      <c r="B14281" s="285"/>
      <c r="C14281" s="492"/>
      <c r="D14281" s="492"/>
      <c r="E14281" s="492"/>
      <c r="F14281" s="492"/>
      <c r="G14281" s="492"/>
      <c r="H14281" s="199"/>
      <c r="I14281" s="199"/>
    </row>
    <row r="14282" spans="2:9" x14ac:dyDescent="0.3">
      <c r="B14282" s="285"/>
      <c r="C14282" s="492"/>
      <c r="D14282" s="492"/>
      <c r="E14282" s="492"/>
      <c r="F14282" s="492"/>
      <c r="G14282" s="492"/>
      <c r="H14282" s="199"/>
      <c r="I14282" s="199"/>
    </row>
    <row r="14283" spans="2:9" x14ac:dyDescent="0.3">
      <c r="B14283" s="285"/>
      <c r="C14283" s="492"/>
      <c r="D14283" s="492"/>
      <c r="E14283" s="492"/>
      <c r="F14283" s="492"/>
      <c r="G14283" s="492"/>
      <c r="H14283" s="199"/>
      <c r="I14283" s="199"/>
    </row>
    <row r="14284" spans="2:9" x14ac:dyDescent="0.3">
      <c r="B14284" s="285"/>
      <c r="C14284" s="492"/>
      <c r="D14284" s="492"/>
      <c r="E14284" s="492"/>
      <c r="F14284" s="492"/>
      <c r="G14284" s="492"/>
      <c r="H14284" s="199"/>
      <c r="I14284" s="199"/>
    </row>
    <row r="14285" spans="2:9" x14ac:dyDescent="0.3">
      <c r="B14285" s="285"/>
      <c r="C14285" s="492"/>
      <c r="D14285" s="492"/>
      <c r="E14285" s="492"/>
      <c r="F14285" s="492"/>
      <c r="G14285" s="492"/>
      <c r="H14285" s="199"/>
      <c r="I14285" s="199"/>
    </row>
    <row r="14286" spans="2:9" x14ac:dyDescent="0.3">
      <c r="B14286" s="285"/>
      <c r="C14286" s="492"/>
      <c r="D14286" s="492"/>
      <c r="E14286" s="492"/>
      <c r="F14286" s="492"/>
      <c r="G14286" s="492"/>
      <c r="H14286" s="199"/>
      <c r="I14286" s="199"/>
    </row>
    <row r="14287" spans="2:9" x14ac:dyDescent="0.3">
      <c r="B14287" s="285"/>
      <c r="C14287" s="492"/>
      <c r="D14287" s="492"/>
      <c r="E14287" s="492"/>
      <c r="F14287" s="492"/>
      <c r="G14287" s="492"/>
      <c r="H14287" s="199"/>
      <c r="I14287" s="199"/>
    </row>
    <row r="14288" spans="2:9" x14ac:dyDescent="0.3">
      <c r="B14288" s="285"/>
      <c r="C14288" s="492"/>
      <c r="D14288" s="492"/>
      <c r="E14288" s="492"/>
      <c r="F14288" s="492"/>
      <c r="G14288" s="492"/>
      <c r="H14288" s="199"/>
      <c r="I14288" s="199"/>
    </row>
    <row r="14289" spans="2:9" x14ac:dyDescent="0.3">
      <c r="B14289" s="285"/>
      <c r="C14289" s="492"/>
      <c r="D14289" s="492"/>
      <c r="E14289" s="492"/>
      <c r="F14289" s="492"/>
      <c r="G14289" s="492"/>
      <c r="H14289" s="199"/>
      <c r="I14289" s="199"/>
    </row>
    <row r="14290" spans="2:9" x14ac:dyDescent="0.3">
      <c r="B14290" s="285"/>
      <c r="C14290" s="492"/>
      <c r="D14290" s="492"/>
      <c r="E14290" s="492"/>
      <c r="F14290" s="492"/>
      <c r="G14290" s="492"/>
      <c r="H14290" s="199"/>
      <c r="I14290" s="199"/>
    </row>
    <row r="14291" spans="2:9" x14ac:dyDescent="0.3">
      <c r="B14291" s="285"/>
      <c r="C14291" s="492"/>
      <c r="D14291" s="492"/>
      <c r="E14291" s="492"/>
      <c r="F14291" s="492"/>
      <c r="G14291" s="492"/>
      <c r="H14291" s="199"/>
      <c r="I14291" s="199"/>
    </row>
    <row r="14292" spans="2:9" x14ac:dyDescent="0.3">
      <c r="B14292" s="285"/>
      <c r="C14292" s="492"/>
      <c r="D14292" s="492"/>
      <c r="E14292" s="492"/>
      <c r="F14292" s="492"/>
      <c r="G14292" s="492"/>
      <c r="H14292" s="199"/>
      <c r="I14292" s="199"/>
    </row>
    <row r="14293" spans="2:9" x14ac:dyDescent="0.3">
      <c r="B14293" s="285"/>
      <c r="C14293" s="492"/>
      <c r="D14293" s="492"/>
      <c r="E14293" s="492"/>
      <c r="F14293" s="492"/>
      <c r="G14293" s="492"/>
      <c r="H14293" s="199"/>
      <c r="I14293" s="199"/>
    </row>
    <row r="14294" spans="2:9" x14ac:dyDescent="0.3">
      <c r="B14294" s="285"/>
      <c r="C14294" s="492"/>
      <c r="D14294" s="492"/>
      <c r="E14294" s="492"/>
      <c r="F14294" s="492"/>
      <c r="G14294" s="492"/>
      <c r="H14294" s="199"/>
      <c r="I14294" s="199"/>
    </row>
    <row r="14295" spans="2:9" x14ac:dyDescent="0.3">
      <c r="B14295" s="285"/>
      <c r="C14295" s="492"/>
      <c r="D14295" s="492"/>
      <c r="E14295" s="492"/>
      <c r="F14295" s="492"/>
      <c r="G14295" s="492"/>
      <c r="H14295" s="199"/>
      <c r="I14295" s="199"/>
    </row>
    <row r="14296" spans="2:9" x14ac:dyDescent="0.3">
      <c r="B14296" s="285"/>
      <c r="C14296" s="492"/>
      <c r="D14296" s="492"/>
      <c r="E14296" s="492"/>
      <c r="F14296" s="492"/>
      <c r="G14296" s="492"/>
      <c r="H14296" s="199"/>
      <c r="I14296" s="199"/>
    </row>
    <row r="14297" spans="2:9" x14ac:dyDescent="0.3">
      <c r="B14297" s="285"/>
      <c r="C14297" s="492"/>
      <c r="D14297" s="492"/>
      <c r="E14297" s="492"/>
      <c r="F14297" s="492"/>
      <c r="G14297" s="492"/>
      <c r="H14297" s="199"/>
      <c r="I14297" s="199"/>
    </row>
    <row r="14298" spans="2:9" x14ac:dyDescent="0.3">
      <c r="B14298" s="285"/>
      <c r="C14298" s="492"/>
      <c r="D14298" s="492"/>
      <c r="E14298" s="492"/>
      <c r="F14298" s="492"/>
      <c r="G14298" s="492"/>
      <c r="H14298" s="199"/>
      <c r="I14298" s="199"/>
    </row>
    <row r="14299" spans="2:9" x14ac:dyDescent="0.3">
      <c r="B14299" s="285"/>
      <c r="C14299" s="492"/>
      <c r="D14299" s="492"/>
      <c r="E14299" s="492"/>
      <c r="F14299" s="492"/>
      <c r="G14299" s="492"/>
      <c r="H14299" s="199"/>
      <c r="I14299" s="199"/>
    </row>
    <row r="14300" spans="2:9" x14ac:dyDescent="0.3">
      <c r="B14300" s="285"/>
      <c r="C14300" s="492"/>
      <c r="D14300" s="492"/>
      <c r="E14300" s="492"/>
      <c r="F14300" s="492"/>
      <c r="G14300" s="492"/>
      <c r="H14300" s="199"/>
      <c r="I14300" s="199"/>
    </row>
    <row r="14301" spans="2:9" x14ac:dyDescent="0.3">
      <c r="B14301" s="285"/>
      <c r="C14301" s="492"/>
      <c r="D14301" s="492"/>
      <c r="E14301" s="492"/>
      <c r="F14301" s="492"/>
      <c r="G14301" s="492"/>
      <c r="H14301" s="199"/>
      <c r="I14301" s="199"/>
    </row>
    <row r="14302" spans="2:9" x14ac:dyDescent="0.3">
      <c r="B14302" s="285"/>
      <c r="C14302" s="492"/>
      <c r="D14302" s="492"/>
      <c r="E14302" s="492"/>
      <c r="F14302" s="492"/>
      <c r="G14302" s="492"/>
      <c r="H14302" s="199"/>
      <c r="I14302" s="199"/>
    </row>
    <row r="14303" spans="2:9" x14ac:dyDescent="0.3">
      <c r="B14303" s="285"/>
      <c r="C14303" s="492"/>
      <c r="D14303" s="492"/>
      <c r="E14303" s="492"/>
      <c r="F14303" s="492"/>
      <c r="G14303" s="492"/>
      <c r="H14303" s="199"/>
      <c r="I14303" s="199"/>
    </row>
    <row r="14304" spans="2:9" x14ac:dyDescent="0.3">
      <c r="B14304" s="285"/>
      <c r="C14304" s="492"/>
      <c r="D14304" s="492"/>
      <c r="E14304" s="492"/>
      <c r="F14304" s="492"/>
      <c r="G14304" s="492"/>
      <c r="H14304" s="199"/>
      <c r="I14304" s="199"/>
    </row>
    <row r="14305" spans="2:9" x14ac:dyDescent="0.3">
      <c r="B14305" s="285"/>
      <c r="C14305" s="492"/>
      <c r="D14305" s="492"/>
      <c r="E14305" s="492"/>
      <c r="F14305" s="492"/>
      <c r="G14305" s="492"/>
      <c r="H14305" s="199"/>
      <c r="I14305" s="199"/>
    </row>
    <row r="14306" spans="2:9" x14ac:dyDescent="0.3">
      <c r="B14306" s="285"/>
      <c r="C14306" s="492"/>
      <c r="D14306" s="492"/>
      <c r="E14306" s="492"/>
      <c r="F14306" s="492"/>
      <c r="G14306" s="492"/>
      <c r="H14306" s="199"/>
      <c r="I14306" s="199"/>
    </row>
    <row r="14307" spans="2:9" x14ac:dyDescent="0.3">
      <c r="B14307" s="285"/>
      <c r="C14307" s="492"/>
      <c r="D14307" s="492"/>
      <c r="E14307" s="492"/>
      <c r="F14307" s="492"/>
      <c r="G14307" s="492"/>
      <c r="H14307" s="199"/>
      <c r="I14307" s="199"/>
    </row>
    <row r="14308" spans="2:9" x14ac:dyDescent="0.3">
      <c r="B14308" s="285"/>
      <c r="C14308" s="492"/>
      <c r="D14308" s="492"/>
      <c r="E14308" s="492"/>
      <c r="F14308" s="492"/>
      <c r="G14308" s="492"/>
      <c r="H14308" s="199"/>
      <c r="I14308" s="199"/>
    </row>
    <row r="14309" spans="2:9" x14ac:dyDescent="0.3">
      <c r="B14309" s="285"/>
      <c r="C14309" s="492"/>
      <c r="D14309" s="492"/>
      <c r="E14309" s="492"/>
      <c r="F14309" s="492"/>
      <c r="G14309" s="492"/>
      <c r="H14309" s="199"/>
      <c r="I14309" s="199"/>
    </row>
    <row r="14310" spans="2:9" x14ac:dyDescent="0.3">
      <c r="B14310" s="285"/>
      <c r="C14310" s="492"/>
      <c r="D14310" s="492"/>
      <c r="E14310" s="492"/>
      <c r="F14310" s="492"/>
      <c r="G14310" s="492"/>
      <c r="H14310" s="199"/>
      <c r="I14310" s="199"/>
    </row>
    <row r="14311" spans="2:9" x14ac:dyDescent="0.3">
      <c r="B14311" s="285"/>
      <c r="C14311" s="492"/>
      <c r="D14311" s="492"/>
      <c r="E14311" s="492"/>
      <c r="F14311" s="492"/>
      <c r="G14311" s="492"/>
      <c r="H14311" s="199"/>
      <c r="I14311" s="199"/>
    </row>
    <row r="14312" spans="2:9" x14ac:dyDescent="0.3">
      <c r="B14312" s="285"/>
      <c r="C14312" s="492"/>
      <c r="D14312" s="492"/>
      <c r="E14312" s="492"/>
      <c r="F14312" s="492"/>
      <c r="G14312" s="492"/>
      <c r="H14312" s="199"/>
      <c r="I14312" s="199"/>
    </row>
    <row r="14313" spans="2:9" x14ac:dyDescent="0.3">
      <c r="B14313" s="285"/>
      <c r="C14313" s="492"/>
      <c r="D14313" s="492"/>
      <c r="E14313" s="492"/>
      <c r="F14313" s="492"/>
      <c r="G14313" s="492"/>
      <c r="H14313" s="199"/>
      <c r="I14313" s="199"/>
    </row>
    <row r="14314" spans="2:9" x14ac:dyDescent="0.3">
      <c r="B14314" s="285"/>
      <c r="C14314" s="492"/>
      <c r="D14314" s="492"/>
      <c r="E14314" s="492"/>
      <c r="F14314" s="492"/>
      <c r="G14314" s="492"/>
      <c r="H14314" s="199"/>
      <c r="I14314" s="199"/>
    </row>
    <row r="14315" spans="2:9" x14ac:dyDescent="0.3">
      <c r="B14315" s="285"/>
      <c r="C14315" s="492"/>
      <c r="D14315" s="492"/>
      <c r="E14315" s="492"/>
      <c r="F14315" s="492"/>
      <c r="G14315" s="492"/>
      <c r="H14315" s="199"/>
      <c r="I14315" s="199"/>
    </row>
    <row r="14316" spans="2:9" x14ac:dyDescent="0.3">
      <c r="B14316" s="285"/>
      <c r="C14316" s="492"/>
      <c r="D14316" s="492"/>
      <c r="E14316" s="492"/>
      <c r="F14316" s="492"/>
      <c r="G14316" s="492"/>
      <c r="H14316" s="199"/>
      <c r="I14316" s="199"/>
    </row>
    <row r="14317" spans="2:9" x14ac:dyDescent="0.3">
      <c r="B14317" s="285"/>
      <c r="C14317" s="492"/>
      <c r="D14317" s="492"/>
      <c r="E14317" s="492"/>
      <c r="F14317" s="492"/>
      <c r="G14317" s="492"/>
      <c r="H14317" s="199"/>
      <c r="I14317" s="199"/>
    </row>
    <row r="14318" spans="2:9" x14ac:dyDescent="0.3">
      <c r="B14318" s="285"/>
      <c r="C14318" s="492"/>
      <c r="D14318" s="492"/>
      <c r="E14318" s="492"/>
      <c r="F14318" s="492"/>
      <c r="G14318" s="492"/>
      <c r="H14318" s="199"/>
      <c r="I14318" s="199"/>
    </row>
    <row r="14319" spans="2:9" x14ac:dyDescent="0.3">
      <c r="B14319" s="285"/>
      <c r="C14319" s="492"/>
      <c r="D14319" s="492"/>
      <c r="E14319" s="492"/>
      <c r="F14319" s="492"/>
      <c r="G14319" s="492"/>
      <c r="H14319" s="199"/>
      <c r="I14319" s="199"/>
    </row>
    <row r="14320" spans="2:9" x14ac:dyDescent="0.3">
      <c r="B14320" s="285"/>
      <c r="C14320" s="492"/>
      <c r="D14320" s="492"/>
      <c r="E14320" s="492"/>
      <c r="F14320" s="492"/>
      <c r="G14320" s="492"/>
      <c r="H14320" s="199"/>
      <c r="I14320" s="199"/>
    </row>
    <row r="14321" spans="2:9" x14ac:dyDescent="0.3">
      <c r="B14321" s="285"/>
      <c r="C14321" s="492"/>
      <c r="D14321" s="492"/>
      <c r="E14321" s="492"/>
      <c r="F14321" s="492"/>
      <c r="G14321" s="492"/>
      <c r="H14321" s="199"/>
      <c r="I14321" s="199"/>
    </row>
    <row r="14322" spans="2:9" x14ac:dyDescent="0.3">
      <c r="B14322" s="285"/>
      <c r="C14322" s="492"/>
      <c r="D14322" s="492"/>
      <c r="E14322" s="492"/>
      <c r="F14322" s="492"/>
      <c r="G14322" s="492"/>
      <c r="H14322" s="199"/>
      <c r="I14322" s="199"/>
    </row>
    <row r="14323" spans="2:9" x14ac:dyDescent="0.3">
      <c r="B14323" s="285"/>
      <c r="C14323" s="492"/>
      <c r="D14323" s="492"/>
      <c r="E14323" s="492"/>
      <c r="F14323" s="492"/>
      <c r="G14323" s="492"/>
      <c r="H14323" s="199"/>
      <c r="I14323" s="199"/>
    </row>
    <row r="14324" spans="2:9" x14ac:dyDescent="0.3">
      <c r="B14324" s="285"/>
      <c r="C14324" s="492"/>
      <c r="D14324" s="492"/>
      <c r="E14324" s="492"/>
      <c r="F14324" s="492"/>
      <c r="G14324" s="492"/>
      <c r="H14324" s="199"/>
      <c r="I14324" s="199"/>
    </row>
    <row r="14325" spans="2:9" x14ac:dyDescent="0.3">
      <c r="B14325" s="285"/>
      <c r="C14325" s="492"/>
      <c r="D14325" s="492"/>
      <c r="E14325" s="492"/>
      <c r="F14325" s="492"/>
      <c r="G14325" s="492"/>
      <c r="H14325" s="199"/>
      <c r="I14325" s="199"/>
    </row>
    <row r="14326" spans="2:9" x14ac:dyDescent="0.3">
      <c r="B14326" s="285"/>
      <c r="C14326" s="492"/>
      <c r="D14326" s="492"/>
      <c r="E14326" s="492"/>
      <c r="F14326" s="492"/>
      <c r="G14326" s="492"/>
      <c r="H14326" s="199"/>
      <c r="I14326" s="199"/>
    </row>
    <row r="14327" spans="2:9" x14ac:dyDescent="0.3">
      <c r="B14327" s="285"/>
      <c r="C14327" s="492"/>
      <c r="D14327" s="492"/>
      <c r="E14327" s="492"/>
      <c r="F14327" s="492"/>
      <c r="G14327" s="492"/>
      <c r="H14327" s="199"/>
      <c r="I14327" s="199"/>
    </row>
    <row r="14328" spans="2:9" x14ac:dyDescent="0.3">
      <c r="B14328" s="285"/>
      <c r="C14328" s="492"/>
      <c r="D14328" s="492"/>
      <c r="E14328" s="492"/>
      <c r="F14328" s="492"/>
      <c r="G14328" s="492"/>
      <c r="H14328" s="199"/>
      <c r="I14328" s="199"/>
    </row>
    <row r="14329" spans="2:9" x14ac:dyDescent="0.3">
      <c r="B14329" s="285"/>
      <c r="C14329" s="492"/>
      <c r="D14329" s="492"/>
      <c r="E14329" s="492"/>
      <c r="F14329" s="492"/>
      <c r="G14329" s="492"/>
      <c r="H14329" s="199"/>
      <c r="I14329" s="199"/>
    </row>
    <row r="14330" spans="2:9" x14ac:dyDescent="0.3">
      <c r="B14330" s="285"/>
      <c r="C14330" s="492"/>
      <c r="D14330" s="492"/>
      <c r="E14330" s="492"/>
      <c r="F14330" s="492"/>
      <c r="G14330" s="492"/>
      <c r="H14330" s="199"/>
      <c r="I14330" s="199"/>
    </row>
    <row r="14331" spans="2:9" x14ac:dyDescent="0.3">
      <c r="B14331" s="285"/>
      <c r="C14331" s="492"/>
      <c r="D14331" s="492"/>
      <c r="E14331" s="492"/>
      <c r="F14331" s="492"/>
      <c r="G14331" s="492"/>
      <c r="H14331" s="199"/>
      <c r="I14331" s="199"/>
    </row>
    <row r="14332" spans="2:9" x14ac:dyDescent="0.3">
      <c r="B14332" s="285"/>
      <c r="C14332" s="492"/>
      <c r="D14332" s="492"/>
      <c r="E14332" s="492"/>
      <c r="F14332" s="492"/>
      <c r="G14332" s="492"/>
      <c r="H14332" s="199"/>
      <c r="I14332" s="199"/>
    </row>
    <row r="14333" spans="2:9" x14ac:dyDescent="0.3">
      <c r="B14333" s="285"/>
      <c r="C14333" s="492"/>
      <c r="D14333" s="492"/>
      <c r="E14333" s="492"/>
      <c r="F14333" s="492"/>
      <c r="G14333" s="492"/>
      <c r="H14333" s="199"/>
      <c r="I14333" s="199"/>
    </row>
    <row r="14334" spans="2:9" x14ac:dyDescent="0.3">
      <c r="B14334" s="285"/>
      <c r="C14334" s="492"/>
      <c r="D14334" s="492"/>
      <c r="E14334" s="492"/>
      <c r="F14334" s="492"/>
      <c r="G14334" s="492"/>
      <c r="H14334" s="199"/>
      <c r="I14334" s="199"/>
    </row>
    <row r="14335" spans="2:9" x14ac:dyDescent="0.3">
      <c r="B14335" s="285"/>
      <c r="C14335" s="492"/>
      <c r="D14335" s="492"/>
      <c r="E14335" s="492"/>
      <c r="F14335" s="492"/>
      <c r="G14335" s="492"/>
      <c r="H14335" s="199"/>
      <c r="I14335" s="199"/>
    </row>
    <row r="14336" spans="2:9" x14ac:dyDescent="0.3">
      <c r="B14336" s="285"/>
      <c r="C14336" s="492"/>
      <c r="D14336" s="492"/>
      <c r="E14336" s="492"/>
      <c r="F14336" s="492"/>
      <c r="G14336" s="492"/>
      <c r="H14336" s="199"/>
      <c r="I14336" s="199"/>
    </row>
    <row r="14337" spans="2:9" x14ac:dyDescent="0.3">
      <c r="B14337" s="285"/>
      <c r="C14337" s="492"/>
      <c r="D14337" s="492"/>
      <c r="E14337" s="492"/>
      <c r="F14337" s="492"/>
      <c r="G14337" s="492"/>
      <c r="H14337" s="199"/>
      <c r="I14337" s="199"/>
    </row>
    <row r="14338" spans="2:9" x14ac:dyDescent="0.3">
      <c r="B14338" s="285"/>
      <c r="C14338" s="492"/>
      <c r="D14338" s="492"/>
      <c r="E14338" s="492"/>
      <c r="F14338" s="492"/>
      <c r="G14338" s="492"/>
      <c r="H14338" s="199"/>
      <c r="I14338" s="199"/>
    </row>
    <row r="14339" spans="2:9" x14ac:dyDescent="0.3">
      <c r="B14339" s="285"/>
      <c r="C14339" s="492"/>
      <c r="D14339" s="492"/>
      <c r="E14339" s="492"/>
      <c r="F14339" s="492"/>
      <c r="G14339" s="492"/>
      <c r="H14339" s="199"/>
      <c r="I14339" s="199"/>
    </row>
    <row r="14340" spans="2:9" x14ac:dyDescent="0.3">
      <c r="B14340" s="285"/>
      <c r="C14340" s="492"/>
      <c r="D14340" s="492"/>
      <c r="E14340" s="492"/>
      <c r="F14340" s="492"/>
      <c r="G14340" s="492"/>
      <c r="H14340" s="199"/>
      <c r="I14340" s="199"/>
    </row>
    <row r="14341" spans="2:9" x14ac:dyDescent="0.3">
      <c r="B14341" s="285"/>
      <c r="C14341" s="492"/>
      <c r="D14341" s="492"/>
      <c r="E14341" s="492"/>
      <c r="F14341" s="492"/>
      <c r="G14341" s="492"/>
      <c r="H14341" s="199"/>
      <c r="I14341" s="199"/>
    </row>
    <row r="14342" spans="2:9" x14ac:dyDescent="0.3">
      <c r="B14342" s="285"/>
      <c r="C14342" s="492"/>
      <c r="D14342" s="492"/>
      <c r="E14342" s="492"/>
      <c r="F14342" s="492"/>
      <c r="G14342" s="492"/>
      <c r="H14342" s="199"/>
      <c r="I14342" s="199"/>
    </row>
    <row r="14343" spans="2:9" x14ac:dyDescent="0.3">
      <c r="B14343" s="285"/>
      <c r="C14343" s="492"/>
      <c r="D14343" s="492"/>
      <c r="E14343" s="492"/>
      <c r="F14343" s="492"/>
      <c r="G14343" s="492"/>
      <c r="H14343" s="199"/>
      <c r="I14343" s="199"/>
    </row>
    <row r="14344" spans="2:9" x14ac:dyDescent="0.3">
      <c r="B14344" s="285"/>
      <c r="C14344" s="492"/>
      <c r="D14344" s="492"/>
      <c r="E14344" s="492"/>
      <c r="F14344" s="492"/>
      <c r="G14344" s="492"/>
      <c r="H14344" s="199"/>
      <c r="I14344" s="199"/>
    </row>
    <row r="14345" spans="2:9" x14ac:dyDescent="0.3">
      <c r="B14345" s="285"/>
      <c r="C14345" s="492"/>
      <c r="D14345" s="492"/>
      <c r="E14345" s="492"/>
      <c r="F14345" s="492"/>
      <c r="G14345" s="492"/>
      <c r="H14345" s="199"/>
      <c r="I14345" s="199"/>
    </row>
    <row r="14346" spans="2:9" x14ac:dyDescent="0.3">
      <c r="B14346" s="285"/>
      <c r="C14346" s="492"/>
      <c r="D14346" s="492"/>
      <c r="E14346" s="492"/>
      <c r="F14346" s="492"/>
      <c r="G14346" s="492"/>
      <c r="H14346" s="199"/>
      <c r="I14346" s="199"/>
    </row>
    <row r="14347" spans="2:9" x14ac:dyDescent="0.3">
      <c r="B14347" s="285"/>
      <c r="C14347" s="492"/>
      <c r="D14347" s="492"/>
      <c r="E14347" s="492"/>
      <c r="F14347" s="492"/>
      <c r="G14347" s="492"/>
      <c r="H14347" s="199"/>
      <c r="I14347" s="199"/>
    </row>
    <row r="14348" spans="2:9" x14ac:dyDescent="0.3">
      <c r="B14348" s="285"/>
      <c r="C14348" s="492"/>
      <c r="D14348" s="492"/>
      <c r="E14348" s="492"/>
      <c r="F14348" s="492"/>
      <c r="G14348" s="492"/>
      <c r="H14348" s="199"/>
      <c r="I14348" s="199"/>
    </row>
    <row r="14349" spans="2:9" x14ac:dyDescent="0.3">
      <c r="B14349" s="285"/>
      <c r="C14349" s="492"/>
      <c r="D14349" s="492"/>
      <c r="E14349" s="492"/>
      <c r="F14349" s="492"/>
      <c r="G14349" s="492"/>
      <c r="H14349" s="199"/>
      <c r="I14349" s="199"/>
    </row>
    <row r="14350" spans="2:9" x14ac:dyDescent="0.3">
      <c r="B14350" s="285"/>
      <c r="C14350" s="492"/>
      <c r="D14350" s="492"/>
      <c r="E14350" s="492"/>
      <c r="F14350" s="492"/>
      <c r="G14350" s="492"/>
      <c r="H14350" s="199"/>
      <c r="I14350" s="199"/>
    </row>
    <row r="14351" spans="2:9" x14ac:dyDescent="0.3">
      <c r="B14351" s="285"/>
      <c r="C14351" s="492"/>
      <c r="D14351" s="492"/>
      <c r="E14351" s="492"/>
      <c r="F14351" s="492"/>
      <c r="G14351" s="492"/>
      <c r="H14351" s="199"/>
      <c r="I14351" s="199"/>
    </row>
    <row r="14352" spans="2:9" x14ac:dyDescent="0.3">
      <c r="B14352" s="285"/>
      <c r="C14352" s="492"/>
      <c r="D14352" s="492"/>
      <c r="E14352" s="492"/>
      <c r="F14352" s="492"/>
      <c r="G14352" s="492"/>
      <c r="H14352" s="199"/>
      <c r="I14352" s="199"/>
    </row>
    <row r="14353" spans="2:9" x14ac:dyDescent="0.3">
      <c r="B14353" s="285"/>
      <c r="C14353" s="492"/>
      <c r="D14353" s="492"/>
      <c r="E14353" s="492"/>
      <c r="F14353" s="492"/>
      <c r="G14353" s="492"/>
      <c r="H14353" s="199"/>
      <c r="I14353" s="199"/>
    </row>
    <row r="14354" spans="2:9" x14ac:dyDescent="0.3">
      <c r="B14354" s="285"/>
      <c r="C14354" s="492"/>
      <c r="D14354" s="492"/>
      <c r="E14354" s="492"/>
      <c r="F14354" s="492"/>
      <c r="G14354" s="492"/>
      <c r="H14354" s="199"/>
      <c r="I14354" s="199"/>
    </row>
    <row r="14355" spans="2:9" x14ac:dyDescent="0.3">
      <c r="B14355" s="285"/>
      <c r="C14355" s="492"/>
      <c r="D14355" s="492"/>
      <c r="E14355" s="492"/>
      <c r="F14355" s="492"/>
      <c r="G14355" s="492"/>
      <c r="H14355" s="199"/>
      <c r="I14355" s="199"/>
    </row>
    <row r="14356" spans="2:9" x14ac:dyDescent="0.3">
      <c r="B14356" s="285"/>
      <c r="C14356" s="492"/>
      <c r="D14356" s="492"/>
      <c r="E14356" s="492"/>
      <c r="F14356" s="492"/>
      <c r="G14356" s="492"/>
      <c r="H14356" s="199"/>
      <c r="I14356" s="199"/>
    </row>
    <row r="14357" spans="2:9" x14ac:dyDescent="0.3">
      <c r="B14357" s="285"/>
      <c r="C14357" s="492"/>
      <c r="D14357" s="492"/>
      <c r="E14357" s="492"/>
      <c r="F14357" s="492"/>
      <c r="G14357" s="492"/>
      <c r="H14357" s="199"/>
      <c r="I14357" s="199"/>
    </row>
    <row r="14358" spans="2:9" x14ac:dyDescent="0.3">
      <c r="B14358" s="285"/>
      <c r="C14358" s="492"/>
      <c r="D14358" s="492"/>
      <c r="E14358" s="492"/>
      <c r="F14358" s="492"/>
      <c r="G14358" s="492"/>
      <c r="H14358" s="199"/>
      <c r="I14358" s="199"/>
    </row>
    <row r="14359" spans="2:9" x14ac:dyDescent="0.3">
      <c r="B14359" s="285"/>
      <c r="C14359" s="492"/>
      <c r="D14359" s="492"/>
      <c r="E14359" s="492"/>
      <c r="F14359" s="492"/>
      <c r="G14359" s="492"/>
      <c r="H14359" s="199"/>
      <c r="I14359" s="199"/>
    </row>
    <row r="14360" spans="2:9" x14ac:dyDescent="0.3">
      <c r="B14360" s="285"/>
      <c r="C14360" s="492"/>
      <c r="D14360" s="492"/>
      <c r="E14360" s="492"/>
      <c r="F14360" s="492"/>
      <c r="G14360" s="492"/>
      <c r="H14360" s="199"/>
      <c r="I14360" s="199"/>
    </row>
    <row r="14361" spans="2:9" x14ac:dyDescent="0.3">
      <c r="B14361" s="285"/>
      <c r="C14361" s="492"/>
      <c r="D14361" s="492"/>
      <c r="E14361" s="492"/>
      <c r="F14361" s="492"/>
      <c r="G14361" s="492"/>
      <c r="H14361" s="199"/>
      <c r="I14361" s="199"/>
    </row>
    <row r="14362" spans="2:9" x14ac:dyDescent="0.3">
      <c r="B14362" s="285"/>
      <c r="C14362" s="492"/>
      <c r="D14362" s="492"/>
      <c r="E14362" s="492"/>
      <c r="F14362" s="492"/>
      <c r="G14362" s="492"/>
      <c r="H14362" s="199"/>
      <c r="I14362" s="199"/>
    </row>
    <row r="14363" spans="2:9" x14ac:dyDescent="0.3">
      <c r="B14363" s="285"/>
      <c r="C14363" s="492"/>
      <c r="D14363" s="492"/>
      <c r="E14363" s="492"/>
      <c r="F14363" s="492"/>
      <c r="G14363" s="492"/>
      <c r="H14363" s="199"/>
      <c r="I14363" s="199"/>
    </row>
    <row r="14364" spans="2:9" x14ac:dyDescent="0.3">
      <c r="B14364" s="285"/>
      <c r="C14364" s="492"/>
      <c r="D14364" s="492"/>
      <c r="E14364" s="492"/>
      <c r="F14364" s="492"/>
      <c r="G14364" s="492"/>
      <c r="H14364" s="199"/>
      <c r="I14364" s="199"/>
    </row>
    <row r="14365" spans="2:9" x14ac:dyDescent="0.3">
      <c r="B14365" s="285"/>
      <c r="C14365" s="492"/>
      <c r="D14365" s="492"/>
      <c r="E14365" s="492"/>
      <c r="F14365" s="492"/>
      <c r="G14365" s="492"/>
      <c r="H14365" s="199"/>
      <c r="I14365" s="199"/>
    </row>
    <row r="14366" spans="2:9" x14ac:dyDescent="0.3">
      <c r="B14366" s="285"/>
      <c r="C14366" s="492"/>
      <c r="D14366" s="492"/>
      <c r="E14366" s="492"/>
      <c r="F14366" s="492"/>
      <c r="G14366" s="492"/>
      <c r="H14366" s="199"/>
      <c r="I14366" s="199"/>
    </row>
    <row r="14367" spans="2:9" x14ac:dyDescent="0.3">
      <c r="B14367" s="285"/>
      <c r="C14367" s="492"/>
      <c r="D14367" s="492"/>
      <c r="E14367" s="492"/>
      <c r="F14367" s="492"/>
      <c r="G14367" s="492"/>
      <c r="H14367" s="199"/>
      <c r="I14367" s="199"/>
    </row>
    <row r="14368" spans="2:9" x14ac:dyDescent="0.3">
      <c r="B14368" s="285"/>
      <c r="C14368" s="492"/>
      <c r="D14368" s="492"/>
      <c r="E14368" s="492"/>
      <c r="F14368" s="492"/>
      <c r="G14368" s="492"/>
      <c r="H14368" s="199"/>
      <c r="I14368" s="199"/>
    </row>
    <row r="14369" spans="2:9" x14ac:dyDescent="0.3">
      <c r="B14369" s="285"/>
      <c r="C14369" s="492"/>
      <c r="D14369" s="492"/>
      <c r="E14369" s="492"/>
      <c r="F14369" s="492"/>
      <c r="G14369" s="492"/>
      <c r="H14369" s="199"/>
      <c r="I14369" s="199"/>
    </row>
    <row r="14370" spans="2:9" x14ac:dyDescent="0.3">
      <c r="B14370" s="285"/>
      <c r="C14370" s="492"/>
      <c r="D14370" s="492"/>
      <c r="E14370" s="492"/>
      <c r="F14370" s="492"/>
      <c r="G14370" s="492"/>
      <c r="H14370" s="199"/>
      <c r="I14370" s="199"/>
    </row>
    <row r="14371" spans="2:9" x14ac:dyDescent="0.3">
      <c r="B14371" s="285"/>
      <c r="C14371" s="492"/>
      <c r="D14371" s="492"/>
      <c r="E14371" s="492"/>
      <c r="F14371" s="492"/>
      <c r="G14371" s="492"/>
      <c r="H14371" s="199"/>
      <c r="I14371" s="199"/>
    </row>
    <row r="14372" spans="2:9" x14ac:dyDescent="0.3">
      <c r="B14372" s="285"/>
      <c r="C14372" s="492"/>
      <c r="D14372" s="492"/>
      <c r="E14372" s="492"/>
      <c r="F14372" s="492"/>
      <c r="G14372" s="492"/>
      <c r="H14372" s="199"/>
      <c r="I14372" s="199"/>
    </row>
    <row r="14373" spans="2:9" x14ac:dyDescent="0.3">
      <c r="B14373" s="285"/>
      <c r="C14373" s="492"/>
      <c r="D14373" s="492"/>
      <c r="E14373" s="492"/>
      <c r="F14373" s="492"/>
      <c r="G14373" s="492"/>
      <c r="H14373" s="199"/>
      <c r="I14373" s="199"/>
    </row>
    <row r="14374" spans="2:9" x14ac:dyDescent="0.3">
      <c r="B14374" s="285"/>
      <c r="C14374" s="492"/>
      <c r="D14374" s="492"/>
      <c r="E14374" s="492"/>
      <c r="F14374" s="492"/>
      <c r="G14374" s="492"/>
      <c r="H14374" s="199"/>
      <c r="I14374" s="199"/>
    </row>
    <row r="14375" spans="2:9" x14ac:dyDescent="0.3">
      <c r="B14375" s="285"/>
      <c r="C14375" s="492"/>
      <c r="D14375" s="492"/>
      <c r="E14375" s="492"/>
      <c r="F14375" s="492"/>
      <c r="G14375" s="492"/>
      <c r="H14375" s="199"/>
      <c r="I14375" s="199"/>
    </row>
    <row r="14376" spans="2:9" x14ac:dyDescent="0.3">
      <c r="B14376" s="285"/>
      <c r="C14376" s="492"/>
      <c r="D14376" s="492"/>
      <c r="E14376" s="492"/>
      <c r="F14376" s="492"/>
      <c r="G14376" s="492"/>
      <c r="H14376" s="199"/>
      <c r="I14376" s="199"/>
    </row>
    <row r="14377" spans="2:9" x14ac:dyDescent="0.3">
      <c r="B14377" s="285"/>
      <c r="C14377" s="492"/>
      <c r="D14377" s="492"/>
      <c r="E14377" s="492"/>
      <c r="F14377" s="492"/>
      <c r="G14377" s="492"/>
      <c r="H14377" s="199"/>
      <c r="I14377" s="199"/>
    </row>
    <row r="14378" spans="2:9" x14ac:dyDescent="0.3">
      <c r="B14378" s="285"/>
      <c r="C14378" s="492"/>
      <c r="D14378" s="492"/>
      <c r="E14378" s="492"/>
      <c r="F14378" s="492"/>
      <c r="G14378" s="492"/>
      <c r="H14378" s="199"/>
      <c r="I14378" s="199"/>
    </row>
    <row r="14379" spans="2:9" x14ac:dyDescent="0.3">
      <c r="B14379" s="285"/>
      <c r="C14379" s="492"/>
      <c r="D14379" s="492"/>
      <c r="E14379" s="492"/>
      <c r="F14379" s="492"/>
      <c r="G14379" s="492"/>
      <c r="H14379" s="199"/>
      <c r="I14379" s="199"/>
    </row>
    <row r="14380" spans="2:9" x14ac:dyDescent="0.3">
      <c r="B14380" s="285"/>
      <c r="C14380" s="492"/>
      <c r="D14380" s="492"/>
      <c r="E14380" s="492"/>
      <c r="F14380" s="492"/>
      <c r="G14380" s="492"/>
      <c r="H14380" s="199"/>
      <c r="I14380" s="199"/>
    </row>
    <row r="14381" spans="2:9" x14ac:dyDescent="0.3">
      <c r="B14381" s="285"/>
      <c r="C14381" s="492"/>
      <c r="D14381" s="492"/>
      <c r="E14381" s="492"/>
      <c r="F14381" s="492"/>
      <c r="G14381" s="492"/>
      <c r="H14381" s="199"/>
      <c r="I14381" s="199"/>
    </row>
    <row r="14382" spans="2:9" x14ac:dyDescent="0.3">
      <c r="B14382" s="285"/>
      <c r="C14382" s="492"/>
      <c r="D14382" s="492"/>
      <c r="E14382" s="492"/>
      <c r="F14382" s="492"/>
      <c r="G14382" s="492"/>
      <c r="H14382" s="199"/>
      <c r="I14382" s="199"/>
    </row>
    <row r="14383" spans="2:9" x14ac:dyDescent="0.3">
      <c r="B14383" s="285"/>
      <c r="C14383" s="492"/>
      <c r="D14383" s="492"/>
      <c r="E14383" s="492"/>
      <c r="F14383" s="492"/>
      <c r="G14383" s="492"/>
      <c r="H14383" s="199"/>
      <c r="I14383" s="199"/>
    </row>
    <row r="14384" spans="2:9" x14ac:dyDescent="0.3">
      <c r="B14384" s="285"/>
      <c r="C14384" s="492"/>
      <c r="D14384" s="492"/>
      <c r="E14384" s="492"/>
      <c r="F14384" s="492"/>
      <c r="G14384" s="492"/>
      <c r="H14384" s="199"/>
      <c r="I14384" s="199"/>
    </row>
    <row r="14385" spans="2:9" x14ac:dyDescent="0.3">
      <c r="B14385" s="285"/>
      <c r="C14385" s="492"/>
      <c r="D14385" s="492"/>
      <c r="E14385" s="492"/>
      <c r="F14385" s="492"/>
      <c r="G14385" s="492"/>
      <c r="H14385" s="199"/>
      <c r="I14385" s="199"/>
    </row>
    <row r="14386" spans="2:9" x14ac:dyDescent="0.3">
      <c r="B14386" s="285"/>
      <c r="C14386" s="492"/>
      <c r="D14386" s="492"/>
      <c r="E14386" s="492"/>
      <c r="F14386" s="492"/>
      <c r="G14386" s="492"/>
      <c r="H14386" s="199"/>
      <c r="I14386" s="199"/>
    </row>
    <row r="14387" spans="2:9" x14ac:dyDescent="0.3">
      <c r="B14387" s="285"/>
      <c r="C14387" s="492"/>
      <c r="D14387" s="492"/>
      <c r="E14387" s="492"/>
      <c r="F14387" s="492"/>
      <c r="G14387" s="492"/>
      <c r="H14387" s="199"/>
      <c r="I14387" s="199"/>
    </row>
    <row r="14388" spans="2:9" x14ac:dyDescent="0.3">
      <c r="B14388" s="285"/>
      <c r="C14388" s="492"/>
      <c r="D14388" s="492"/>
      <c r="E14388" s="492"/>
      <c r="F14388" s="492"/>
      <c r="G14388" s="492"/>
      <c r="H14388" s="199"/>
      <c r="I14388" s="199"/>
    </row>
    <row r="14389" spans="2:9" x14ac:dyDescent="0.3">
      <c r="B14389" s="285"/>
      <c r="C14389" s="492"/>
      <c r="D14389" s="492"/>
      <c r="E14389" s="492"/>
      <c r="F14389" s="492"/>
      <c r="G14389" s="492"/>
      <c r="H14389" s="199"/>
      <c r="I14389" s="199"/>
    </row>
    <row r="14390" spans="2:9" x14ac:dyDescent="0.3">
      <c r="B14390" s="285"/>
      <c r="C14390" s="492"/>
      <c r="D14390" s="492"/>
      <c r="E14390" s="492"/>
      <c r="F14390" s="492"/>
      <c r="G14390" s="492"/>
      <c r="H14390" s="199"/>
      <c r="I14390" s="199"/>
    </row>
    <row r="14391" spans="2:9" x14ac:dyDescent="0.3">
      <c r="B14391" s="285"/>
      <c r="C14391" s="492"/>
      <c r="D14391" s="492"/>
      <c r="E14391" s="492"/>
      <c r="F14391" s="492"/>
      <c r="G14391" s="492"/>
      <c r="H14391" s="199"/>
      <c r="I14391" s="199"/>
    </row>
    <row r="14392" spans="2:9" x14ac:dyDescent="0.3">
      <c r="B14392" s="285"/>
      <c r="C14392" s="492"/>
      <c r="D14392" s="492"/>
      <c r="E14392" s="492"/>
      <c r="F14392" s="492"/>
      <c r="G14392" s="492"/>
      <c r="H14392" s="199"/>
      <c r="I14392" s="199"/>
    </row>
    <row r="14393" spans="2:9" x14ac:dyDescent="0.3">
      <c r="B14393" s="285"/>
      <c r="C14393" s="492"/>
      <c r="D14393" s="492"/>
      <c r="E14393" s="492"/>
      <c r="F14393" s="492"/>
      <c r="G14393" s="492"/>
      <c r="H14393" s="199"/>
      <c r="I14393" s="199"/>
    </row>
    <row r="14394" spans="2:9" x14ac:dyDescent="0.3">
      <c r="B14394" s="285"/>
      <c r="C14394" s="492"/>
      <c r="D14394" s="492"/>
      <c r="E14394" s="492"/>
      <c r="F14394" s="492"/>
      <c r="G14394" s="492"/>
      <c r="H14394" s="199"/>
      <c r="I14394" s="199"/>
    </row>
    <row r="14395" spans="2:9" x14ac:dyDescent="0.3">
      <c r="B14395" s="285"/>
      <c r="C14395" s="492"/>
      <c r="D14395" s="492"/>
      <c r="E14395" s="492"/>
      <c r="F14395" s="492"/>
      <c r="G14395" s="492"/>
      <c r="H14395" s="199"/>
      <c r="I14395" s="199"/>
    </row>
    <row r="14396" spans="2:9" x14ac:dyDescent="0.3">
      <c r="B14396" s="285"/>
      <c r="C14396" s="492"/>
      <c r="D14396" s="492"/>
      <c r="E14396" s="492"/>
      <c r="F14396" s="492"/>
      <c r="G14396" s="492"/>
      <c r="H14396" s="199"/>
      <c r="I14396" s="199"/>
    </row>
    <row r="14397" spans="2:9" x14ac:dyDescent="0.3">
      <c r="B14397" s="285"/>
      <c r="C14397" s="492"/>
      <c r="D14397" s="492"/>
      <c r="E14397" s="492"/>
      <c r="F14397" s="492"/>
      <c r="G14397" s="492"/>
      <c r="H14397" s="199"/>
      <c r="I14397" s="199"/>
    </row>
    <row r="14398" spans="2:9" x14ac:dyDescent="0.3">
      <c r="B14398" s="285"/>
      <c r="C14398" s="492"/>
      <c r="D14398" s="492"/>
      <c r="E14398" s="492"/>
      <c r="F14398" s="492"/>
      <c r="G14398" s="492"/>
      <c r="H14398" s="199"/>
      <c r="I14398" s="199"/>
    </row>
    <row r="14399" spans="2:9" x14ac:dyDescent="0.3">
      <c r="B14399" s="285"/>
      <c r="C14399" s="492"/>
      <c r="D14399" s="492"/>
      <c r="E14399" s="492"/>
      <c r="F14399" s="492"/>
      <c r="G14399" s="492"/>
      <c r="H14399" s="199"/>
      <c r="I14399" s="199"/>
    </row>
    <row r="14400" spans="2:9" x14ac:dyDescent="0.3">
      <c r="B14400" s="285"/>
      <c r="C14400" s="492"/>
      <c r="D14400" s="492"/>
      <c r="E14400" s="492"/>
      <c r="F14400" s="492"/>
      <c r="G14400" s="492"/>
      <c r="H14400" s="199"/>
      <c r="I14400" s="199"/>
    </row>
    <row r="14401" spans="2:9" x14ac:dyDescent="0.3">
      <c r="B14401" s="285"/>
      <c r="C14401" s="492"/>
      <c r="D14401" s="492"/>
      <c r="E14401" s="492"/>
      <c r="F14401" s="492"/>
      <c r="G14401" s="492"/>
      <c r="H14401" s="199"/>
      <c r="I14401" s="199"/>
    </row>
    <row r="14402" spans="2:9" x14ac:dyDescent="0.3">
      <c r="B14402" s="285"/>
      <c r="C14402" s="492"/>
      <c r="D14402" s="492"/>
      <c r="E14402" s="492"/>
      <c r="F14402" s="492"/>
      <c r="G14402" s="492"/>
      <c r="H14402" s="199"/>
      <c r="I14402" s="199"/>
    </row>
    <row r="14403" spans="2:9" x14ac:dyDescent="0.3">
      <c r="B14403" s="285"/>
      <c r="C14403" s="492"/>
      <c r="D14403" s="492"/>
      <c r="E14403" s="492"/>
      <c r="F14403" s="492"/>
      <c r="G14403" s="492"/>
      <c r="H14403" s="199"/>
      <c r="I14403" s="199"/>
    </row>
    <row r="14404" spans="2:9" x14ac:dyDescent="0.3">
      <c r="B14404" s="285"/>
      <c r="C14404" s="492"/>
      <c r="D14404" s="492"/>
      <c r="E14404" s="492"/>
      <c r="F14404" s="492"/>
      <c r="G14404" s="492"/>
      <c r="H14404" s="199"/>
      <c r="I14404" s="199"/>
    </row>
    <row r="14405" spans="2:9" x14ac:dyDescent="0.3">
      <c r="B14405" s="285"/>
      <c r="C14405" s="492"/>
      <c r="D14405" s="492"/>
      <c r="E14405" s="492"/>
      <c r="F14405" s="492"/>
      <c r="G14405" s="492"/>
      <c r="H14405" s="199"/>
      <c r="I14405" s="199"/>
    </row>
    <row r="14406" spans="2:9" x14ac:dyDescent="0.3">
      <c r="B14406" s="285"/>
      <c r="C14406" s="492"/>
      <c r="D14406" s="492"/>
      <c r="E14406" s="492"/>
      <c r="F14406" s="492"/>
      <c r="G14406" s="492"/>
      <c r="H14406" s="199"/>
      <c r="I14406" s="199"/>
    </row>
    <row r="14407" spans="2:9" x14ac:dyDescent="0.3">
      <c r="B14407" s="285"/>
      <c r="C14407" s="492"/>
      <c r="D14407" s="492"/>
      <c r="E14407" s="492"/>
      <c r="F14407" s="492"/>
      <c r="G14407" s="492"/>
      <c r="H14407" s="199"/>
      <c r="I14407" s="199"/>
    </row>
    <row r="14408" spans="2:9" x14ac:dyDescent="0.3">
      <c r="B14408" s="285"/>
      <c r="C14408" s="492"/>
      <c r="D14408" s="492"/>
      <c r="E14408" s="492"/>
      <c r="F14408" s="492"/>
      <c r="G14408" s="492"/>
      <c r="H14408" s="199"/>
      <c r="I14408" s="199"/>
    </row>
    <row r="14409" spans="2:9" x14ac:dyDescent="0.3">
      <c r="B14409" s="285"/>
      <c r="C14409" s="492"/>
      <c r="D14409" s="492"/>
      <c r="E14409" s="492"/>
      <c r="F14409" s="492"/>
      <c r="G14409" s="492"/>
      <c r="H14409" s="199"/>
      <c r="I14409" s="199"/>
    </row>
    <row r="14410" spans="2:9" x14ac:dyDescent="0.3">
      <c r="B14410" s="285"/>
      <c r="C14410" s="492"/>
      <c r="D14410" s="492"/>
      <c r="E14410" s="492"/>
      <c r="F14410" s="492"/>
      <c r="G14410" s="492"/>
      <c r="H14410" s="199"/>
      <c r="I14410" s="199"/>
    </row>
    <row r="14411" spans="2:9" x14ac:dyDescent="0.3">
      <c r="B14411" s="285"/>
      <c r="C14411" s="492"/>
      <c r="D14411" s="492"/>
      <c r="E14411" s="492"/>
      <c r="F14411" s="492"/>
      <c r="G14411" s="492"/>
      <c r="H14411" s="199"/>
      <c r="I14411" s="199"/>
    </row>
    <row r="14412" spans="2:9" x14ac:dyDescent="0.3">
      <c r="B14412" s="285"/>
      <c r="C14412" s="492"/>
      <c r="D14412" s="492"/>
      <c r="E14412" s="492"/>
      <c r="F14412" s="492"/>
      <c r="G14412" s="492"/>
      <c r="H14412" s="199"/>
      <c r="I14412" s="199"/>
    </row>
    <row r="14413" spans="2:9" x14ac:dyDescent="0.3">
      <c r="B14413" s="285"/>
      <c r="C14413" s="492"/>
      <c r="D14413" s="492"/>
      <c r="E14413" s="492"/>
      <c r="F14413" s="492"/>
      <c r="G14413" s="492"/>
      <c r="H14413" s="199"/>
      <c r="I14413" s="199"/>
    </row>
    <row r="14414" spans="2:9" x14ac:dyDescent="0.3">
      <c r="B14414" s="285"/>
      <c r="C14414" s="492"/>
      <c r="D14414" s="492"/>
      <c r="E14414" s="492"/>
      <c r="F14414" s="492"/>
      <c r="G14414" s="492"/>
      <c r="H14414" s="199"/>
      <c r="I14414" s="199"/>
    </row>
    <row r="14415" spans="2:9" x14ac:dyDescent="0.3">
      <c r="B14415" s="285"/>
      <c r="C14415" s="492"/>
      <c r="D14415" s="492"/>
      <c r="E14415" s="492"/>
      <c r="F14415" s="492"/>
      <c r="G14415" s="492"/>
      <c r="H14415" s="199"/>
      <c r="I14415" s="199"/>
    </row>
    <row r="14416" spans="2:9" x14ac:dyDescent="0.3">
      <c r="B14416" s="285"/>
      <c r="C14416" s="492"/>
      <c r="D14416" s="492"/>
      <c r="E14416" s="492"/>
      <c r="F14416" s="492"/>
      <c r="G14416" s="492"/>
      <c r="H14416" s="199"/>
      <c r="I14416" s="199"/>
    </row>
    <row r="14417" spans="2:9" x14ac:dyDescent="0.3">
      <c r="B14417" s="285"/>
      <c r="C14417" s="492"/>
      <c r="D14417" s="492"/>
      <c r="E14417" s="492"/>
      <c r="F14417" s="492"/>
      <c r="G14417" s="492"/>
      <c r="H14417" s="199"/>
      <c r="I14417" s="199"/>
    </row>
    <row r="14418" spans="2:9" x14ac:dyDescent="0.3">
      <c r="B14418" s="285"/>
      <c r="C14418" s="492"/>
      <c r="D14418" s="492"/>
      <c r="E14418" s="492"/>
      <c r="F14418" s="492"/>
      <c r="G14418" s="492"/>
      <c r="H14418" s="199"/>
      <c r="I14418" s="199"/>
    </row>
    <row r="14419" spans="2:9" x14ac:dyDescent="0.3">
      <c r="B14419" s="285"/>
      <c r="C14419" s="492"/>
      <c r="D14419" s="492"/>
      <c r="E14419" s="492"/>
      <c r="F14419" s="492"/>
      <c r="G14419" s="492"/>
      <c r="H14419" s="199"/>
      <c r="I14419" s="199"/>
    </row>
    <row r="14420" spans="2:9" x14ac:dyDescent="0.3">
      <c r="B14420" s="285"/>
      <c r="C14420" s="492"/>
      <c r="D14420" s="492"/>
      <c r="E14420" s="492"/>
      <c r="F14420" s="492"/>
      <c r="G14420" s="492"/>
      <c r="H14420" s="199"/>
      <c r="I14420" s="199"/>
    </row>
    <row r="14421" spans="2:9" x14ac:dyDescent="0.3">
      <c r="B14421" s="285"/>
      <c r="C14421" s="492"/>
      <c r="D14421" s="492"/>
      <c r="E14421" s="492"/>
      <c r="F14421" s="492"/>
      <c r="G14421" s="492"/>
      <c r="H14421" s="199"/>
      <c r="I14421" s="199"/>
    </row>
    <row r="14422" spans="2:9" x14ac:dyDescent="0.3">
      <c r="B14422" s="285"/>
      <c r="C14422" s="492"/>
      <c r="D14422" s="492"/>
      <c r="E14422" s="492"/>
      <c r="F14422" s="492"/>
      <c r="G14422" s="492"/>
      <c r="H14422" s="199"/>
      <c r="I14422" s="199"/>
    </row>
    <row r="14423" spans="2:9" x14ac:dyDescent="0.3">
      <c r="B14423" s="285"/>
      <c r="C14423" s="492"/>
      <c r="D14423" s="492"/>
      <c r="E14423" s="492"/>
      <c r="F14423" s="492"/>
      <c r="G14423" s="492"/>
      <c r="H14423" s="199"/>
      <c r="I14423" s="199"/>
    </row>
    <row r="14424" spans="2:9" x14ac:dyDescent="0.3">
      <c r="B14424" s="285"/>
      <c r="C14424" s="492"/>
      <c r="D14424" s="492"/>
      <c r="E14424" s="492"/>
      <c r="F14424" s="492"/>
      <c r="G14424" s="492"/>
      <c r="H14424" s="199"/>
      <c r="I14424" s="199"/>
    </row>
    <row r="14425" spans="2:9" x14ac:dyDescent="0.3">
      <c r="B14425" s="285"/>
      <c r="C14425" s="492"/>
      <c r="D14425" s="492"/>
      <c r="E14425" s="492"/>
      <c r="F14425" s="492"/>
      <c r="G14425" s="492"/>
      <c r="H14425" s="199"/>
      <c r="I14425" s="199"/>
    </row>
    <row r="14426" spans="2:9" x14ac:dyDescent="0.3">
      <c r="B14426" s="285"/>
      <c r="C14426" s="492"/>
      <c r="D14426" s="492"/>
      <c r="E14426" s="492"/>
      <c r="F14426" s="492"/>
      <c r="G14426" s="492"/>
      <c r="H14426" s="199"/>
      <c r="I14426" s="199"/>
    </row>
    <row r="14427" spans="2:9" x14ac:dyDescent="0.3">
      <c r="B14427" s="285"/>
      <c r="C14427" s="492"/>
      <c r="D14427" s="492"/>
      <c r="E14427" s="492"/>
      <c r="F14427" s="492"/>
      <c r="G14427" s="492"/>
      <c r="H14427" s="199"/>
      <c r="I14427" s="199"/>
    </row>
    <row r="14428" spans="2:9" x14ac:dyDescent="0.3">
      <c r="B14428" s="285"/>
      <c r="C14428" s="492"/>
      <c r="D14428" s="492"/>
      <c r="E14428" s="492"/>
      <c r="F14428" s="492"/>
      <c r="G14428" s="492"/>
      <c r="H14428" s="199"/>
      <c r="I14428" s="199"/>
    </row>
    <row r="14429" spans="2:9" x14ac:dyDescent="0.3">
      <c r="B14429" s="285"/>
      <c r="C14429" s="492"/>
      <c r="D14429" s="492"/>
      <c r="E14429" s="492"/>
      <c r="F14429" s="492"/>
      <c r="G14429" s="492"/>
      <c r="H14429" s="199"/>
      <c r="I14429" s="199"/>
    </row>
    <row r="14430" spans="2:9" x14ac:dyDescent="0.3">
      <c r="B14430" s="285"/>
      <c r="C14430" s="492"/>
      <c r="D14430" s="492"/>
      <c r="E14430" s="492"/>
      <c r="F14430" s="492"/>
      <c r="G14430" s="492"/>
      <c r="H14430" s="199"/>
      <c r="I14430" s="199"/>
    </row>
    <row r="14431" spans="2:9" x14ac:dyDescent="0.3">
      <c r="B14431" s="285"/>
      <c r="C14431" s="492"/>
      <c r="D14431" s="492"/>
      <c r="E14431" s="492"/>
      <c r="F14431" s="492"/>
      <c r="G14431" s="492"/>
      <c r="H14431" s="199"/>
      <c r="I14431" s="199"/>
    </row>
    <row r="14432" spans="2:9" x14ac:dyDescent="0.3">
      <c r="B14432" s="285"/>
      <c r="C14432" s="492"/>
      <c r="D14432" s="492"/>
      <c r="E14432" s="492"/>
      <c r="F14432" s="492"/>
      <c r="G14432" s="492"/>
      <c r="H14432" s="199"/>
      <c r="I14432" s="199"/>
    </row>
    <row r="14433" spans="2:9" x14ac:dyDescent="0.3">
      <c r="B14433" s="285"/>
      <c r="C14433" s="492"/>
      <c r="D14433" s="492"/>
      <c r="E14433" s="492"/>
      <c r="F14433" s="492"/>
      <c r="G14433" s="492"/>
      <c r="H14433" s="199"/>
      <c r="I14433" s="199"/>
    </row>
    <row r="14434" spans="2:9" x14ac:dyDescent="0.3">
      <c r="B14434" s="285"/>
      <c r="C14434" s="492"/>
      <c r="D14434" s="492"/>
      <c r="E14434" s="492"/>
      <c r="F14434" s="492"/>
      <c r="G14434" s="492"/>
      <c r="H14434" s="199"/>
      <c r="I14434" s="199"/>
    </row>
    <row r="14435" spans="2:9" x14ac:dyDescent="0.3">
      <c r="B14435" s="285"/>
      <c r="C14435" s="492"/>
      <c r="D14435" s="492"/>
      <c r="E14435" s="492"/>
      <c r="F14435" s="492"/>
      <c r="G14435" s="492"/>
      <c r="H14435" s="199"/>
      <c r="I14435" s="199"/>
    </row>
    <row r="14436" spans="2:9" x14ac:dyDescent="0.3">
      <c r="B14436" s="285"/>
      <c r="C14436" s="492"/>
      <c r="D14436" s="492"/>
      <c r="E14436" s="492"/>
      <c r="F14436" s="492"/>
      <c r="G14436" s="492"/>
      <c r="H14436" s="199"/>
      <c r="I14436" s="199"/>
    </row>
    <row r="14437" spans="2:9" x14ac:dyDescent="0.3">
      <c r="B14437" s="285"/>
      <c r="C14437" s="492"/>
      <c r="D14437" s="492"/>
      <c r="E14437" s="492"/>
      <c r="F14437" s="492"/>
      <c r="G14437" s="492"/>
      <c r="H14437" s="199"/>
      <c r="I14437" s="199"/>
    </row>
    <row r="14438" spans="2:9" x14ac:dyDescent="0.3">
      <c r="B14438" s="285"/>
      <c r="C14438" s="492"/>
      <c r="D14438" s="492"/>
      <c r="E14438" s="492"/>
      <c r="F14438" s="492"/>
      <c r="G14438" s="492"/>
      <c r="H14438" s="199"/>
      <c r="I14438" s="199"/>
    </row>
    <row r="14439" spans="2:9" x14ac:dyDescent="0.3">
      <c r="B14439" s="285"/>
      <c r="C14439" s="492"/>
      <c r="D14439" s="492"/>
      <c r="E14439" s="492"/>
      <c r="F14439" s="492"/>
      <c r="G14439" s="492"/>
      <c r="H14439" s="199"/>
      <c r="I14439" s="199"/>
    </row>
    <row r="14440" spans="2:9" x14ac:dyDescent="0.3">
      <c r="B14440" s="285"/>
      <c r="C14440" s="492"/>
      <c r="D14440" s="492"/>
      <c r="E14440" s="492"/>
      <c r="F14440" s="492"/>
      <c r="G14440" s="492"/>
      <c r="H14440" s="199"/>
      <c r="I14440" s="199"/>
    </row>
    <row r="14441" spans="2:9" x14ac:dyDescent="0.3">
      <c r="B14441" s="285"/>
      <c r="C14441" s="492"/>
      <c r="D14441" s="492"/>
      <c r="E14441" s="492"/>
      <c r="F14441" s="492"/>
      <c r="G14441" s="492"/>
      <c r="H14441" s="199"/>
      <c r="I14441" s="199"/>
    </row>
    <row r="14442" spans="2:9" x14ac:dyDescent="0.3">
      <c r="B14442" s="285"/>
      <c r="C14442" s="492"/>
      <c r="D14442" s="492"/>
      <c r="E14442" s="492"/>
      <c r="F14442" s="492"/>
      <c r="G14442" s="492"/>
      <c r="H14442" s="199"/>
      <c r="I14442" s="199"/>
    </row>
    <row r="14443" spans="2:9" x14ac:dyDescent="0.3">
      <c r="B14443" s="285"/>
      <c r="C14443" s="492"/>
      <c r="D14443" s="492"/>
      <c r="E14443" s="492"/>
      <c r="F14443" s="492"/>
      <c r="G14443" s="492"/>
      <c r="H14443" s="199"/>
      <c r="I14443" s="199"/>
    </row>
    <row r="14444" spans="2:9" x14ac:dyDescent="0.3">
      <c r="B14444" s="285"/>
      <c r="C14444" s="492"/>
      <c r="D14444" s="492"/>
      <c r="E14444" s="492"/>
      <c r="F14444" s="492"/>
      <c r="G14444" s="492"/>
      <c r="H14444" s="199"/>
      <c r="I14444" s="199"/>
    </row>
    <row r="14445" spans="2:9" x14ac:dyDescent="0.3">
      <c r="B14445" s="285"/>
      <c r="C14445" s="492"/>
      <c r="D14445" s="492"/>
      <c r="E14445" s="492"/>
      <c r="F14445" s="492"/>
      <c r="G14445" s="492"/>
      <c r="H14445" s="199"/>
      <c r="I14445" s="199"/>
    </row>
    <row r="14446" spans="2:9" x14ac:dyDescent="0.3">
      <c r="B14446" s="285"/>
      <c r="C14446" s="492"/>
      <c r="D14446" s="492"/>
      <c r="E14446" s="492"/>
      <c r="F14446" s="492"/>
      <c r="G14446" s="492"/>
      <c r="H14446" s="199"/>
      <c r="I14446" s="199"/>
    </row>
    <row r="14447" spans="2:9" x14ac:dyDescent="0.3">
      <c r="B14447" s="285"/>
      <c r="C14447" s="492"/>
      <c r="D14447" s="492"/>
      <c r="E14447" s="492"/>
      <c r="F14447" s="492"/>
      <c r="G14447" s="492"/>
      <c r="H14447" s="199"/>
      <c r="I14447" s="199"/>
    </row>
    <row r="14448" spans="2:9" x14ac:dyDescent="0.3">
      <c r="B14448" s="285"/>
      <c r="C14448" s="492"/>
      <c r="D14448" s="492"/>
      <c r="E14448" s="492"/>
      <c r="F14448" s="492"/>
      <c r="G14448" s="492"/>
      <c r="H14448" s="199"/>
      <c r="I14448" s="199"/>
    </row>
    <row r="14449" spans="2:9" x14ac:dyDescent="0.3">
      <c r="B14449" s="285"/>
      <c r="C14449" s="492"/>
      <c r="D14449" s="492"/>
      <c r="E14449" s="492"/>
      <c r="F14449" s="492"/>
      <c r="G14449" s="492"/>
      <c r="H14449" s="199"/>
      <c r="I14449" s="199"/>
    </row>
    <row r="14450" spans="2:9" x14ac:dyDescent="0.3">
      <c r="B14450" s="285"/>
      <c r="C14450" s="492"/>
      <c r="D14450" s="492"/>
      <c r="E14450" s="492"/>
      <c r="F14450" s="492"/>
      <c r="G14450" s="492"/>
      <c r="H14450" s="199"/>
      <c r="I14450" s="199"/>
    </row>
    <row r="14451" spans="2:9" x14ac:dyDescent="0.3">
      <c r="B14451" s="285"/>
      <c r="C14451" s="492"/>
      <c r="D14451" s="492"/>
      <c r="E14451" s="492"/>
      <c r="F14451" s="492"/>
      <c r="G14451" s="492"/>
      <c r="H14451" s="199"/>
      <c r="I14451" s="199"/>
    </row>
    <row r="14452" spans="2:9" x14ac:dyDescent="0.3">
      <c r="B14452" s="285"/>
      <c r="C14452" s="492"/>
      <c r="D14452" s="492"/>
      <c r="E14452" s="492"/>
      <c r="F14452" s="492"/>
      <c r="G14452" s="492"/>
      <c r="H14452" s="199"/>
      <c r="I14452" s="199"/>
    </row>
    <row r="14453" spans="2:9" x14ac:dyDescent="0.3">
      <c r="B14453" s="285"/>
      <c r="C14453" s="492"/>
      <c r="D14453" s="492"/>
      <c r="E14453" s="492"/>
      <c r="F14453" s="492"/>
      <c r="G14453" s="492"/>
      <c r="H14453" s="199"/>
      <c r="I14453" s="199"/>
    </row>
    <row r="14454" spans="2:9" x14ac:dyDescent="0.3">
      <c r="B14454" s="285"/>
      <c r="C14454" s="492"/>
      <c r="D14454" s="492"/>
      <c r="E14454" s="492"/>
      <c r="F14454" s="492"/>
      <c r="G14454" s="492"/>
      <c r="H14454" s="199"/>
      <c r="I14454" s="199"/>
    </row>
    <row r="14455" spans="2:9" x14ac:dyDescent="0.3">
      <c r="B14455" s="285"/>
      <c r="C14455" s="492"/>
      <c r="D14455" s="492"/>
      <c r="E14455" s="492"/>
      <c r="F14455" s="492"/>
      <c r="G14455" s="492"/>
      <c r="H14455" s="199"/>
      <c r="I14455" s="199"/>
    </row>
    <row r="14456" spans="2:9" x14ac:dyDescent="0.3">
      <c r="B14456" s="285"/>
      <c r="C14456" s="492"/>
      <c r="D14456" s="492"/>
      <c r="E14456" s="492"/>
      <c r="F14456" s="492"/>
      <c r="G14456" s="492"/>
      <c r="H14456" s="199"/>
      <c r="I14456" s="199"/>
    </row>
    <row r="14457" spans="2:9" x14ac:dyDescent="0.3">
      <c r="B14457" s="285"/>
      <c r="C14457" s="492"/>
      <c r="D14457" s="492"/>
      <c r="E14457" s="492"/>
      <c r="F14457" s="492"/>
      <c r="G14457" s="492"/>
      <c r="H14457" s="199"/>
      <c r="I14457" s="199"/>
    </row>
    <row r="14458" spans="2:9" x14ac:dyDescent="0.3">
      <c r="B14458" s="285"/>
      <c r="C14458" s="492"/>
      <c r="D14458" s="492"/>
      <c r="E14458" s="492"/>
      <c r="F14458" s="492"/>
      <c r="G14458" s="492"/>
      <c r="H14458" s="199"/>
      <c r="I14458" s="199"/>
    </row>
    <row r="14459" spans="2:9" x14ac:dyDescent="0.3">
      <c r="B14459" s="285"/>
      <c r="C14459" s="492"/>
      <c r="D14459" s="492"/>
      <c r="E14459" s="492"/>
      <c r="F14459" s="492"/>
      <c r="G14459" s="492"/>
      <c r="H14459" s="199"/>
      <c r="I14459" s="199"/>
    </row>
    <row r="14460" spans="2:9" x14ac:dyDescent="0.3">
      <c r="B14460" s="285"/>
      <c r="C14460" s="492"/>
      <c r="D14460" s="492"/>
      <c r="E14460" s="492"/>
      <c r="F14460" s="492"/>
      <c r="G14460" s="492"/>
      <c r="H14460" s="199"/>
      <c r="I14460" s="199"/>
    </row>
    <row r="14461" spans="2:9" x14ac:dyDescent="0.3">
      <c r="B14461" s="285"/>
      <c r="C14461" s="492"/>
      <c r="D14461" s="492"/>
      <c r="E14461" s="492"/>
      <c r="F14461" s="492"/>
      <c r="G14461" s="492"/>
      <c r="H14461" s="199"/>
      <c r="I14461" s="199"/>
    </row>
    <row r="14462" spans="2:9" x14ac:dyDescent="0.3">
      <c r="B14462" s="285"/>
      <c r="C14462" s="492"/>
      <c r="D14462" s="492"/>
      <c r="E14462" s="492"/>
      <c r="F14462" s="492"/>
      <c r="G14462" s="492"/>
      <c r="H14462" s="199"/>
      <c r="I14462" s="199"/>
    </row>
    <row r="14463" spans="2:9" x14ac:dyDescent="0.3">
      <c r="B14463" s="285"/>
      <c r="C14463" s="492"/>
      <c r="D14463" s="492"/>
      <c r="E14463" s="492"/>
      <c r="F14463" s="492"/>
      <c r="G14463" s="492"/>
      <c r="H14463" s="199"/>
      <c r="I14463" s="199"/>
    </row>
    <row r="14464" spans="2:9" x14ac:dyDescent="0.3">
      <c r="B14464" s="285"/>
      <c r="C14464" s="492"/>
      <c r="D14464" s="492"/>
      <c r="E14464" s="492"/>
      <c r="F14464" s="492"/>
      <c r="G14464" s="492"/>
      <c r="H14464" s="199"/>
      <c r="I14464" s="199"/>
    </row>
    <row r="14465" spans="2:9" x14ac:dyDescent="0.3">
      <c r="B14465" s="285"/>
      <c r="C14465" s="492"/>
      <c r="D14465" s="492"/>
      <c r="E14465" s="492"/>
      <c r="F14465" s="492"/>
      <c r="G14465" s="492"/>
      <c r="H14465" s="199"/>
      <c r="I14465" s="199"/>
    </row>
    <row r="14466" spans="2:9" x14ac:dyDescent="0.3">
      <c r="B14466" s="285"/>
      <c r="C14466" s="492"/>
      <c r="D14466" s="492"/>
      <c r="E14466" s="492"/>
      <c r="F14466" s="492"/>
      <c r="G14466" s="492"/>
      <c r="H14466" s="199"/>
      <c r="I14466" s="199"/>
    </row>
    <row r="14467" spans="2:9" x14ac:dyDescent="0.3">
      <c r="B14467" s="285"/>
      <c r="C14467" s="492"/>
      <c r="D14467" s="492"/>
      <c r="E14467" s="492"/>
      <c r="F14467" s="492"/>
      <c r="G14467" s="492"/>
      <c r="H14467" s="199"/>
      <c r="I14467" s="199"/>
    </row>
    <row r="14468" spans="2:9" x14ac:dyDescent="0.3">
      <c r="B14468" s="285"/>
      <c r="C14468" s="492"/>
      <c r="D14468" s="492"/>
      <c r="E14468" s="492"/>
      <c r="F14468" s="492"/>
      <c r="G14468" s="492"/>
      <c r="H14468" s="199"/>
      <c r="I14468" s="199"/>
    </row>
    <row r="14469" spans="2:9" x14ac:dyDescent="0.3">
      <c r="B14469" s="285"/>
      <c r="C14469" s="492"/>
      <c r="D14469" s="492"/>
      <c r="E14469" s="492"/>
      <c r="F14469" s="492"/>
      <c r="G14469" s="492"/>
      <c r="H14469" s="199"/>
      <c r="I14469" s="199"/>
    </row>
    <row r="14470" spans="2:9" x14ac:dyDescent="0.3">
      <c r="B14470" s="285"/>
      <c r="C14470" s="492"/>
      <c r="D14470" s="492"/>
      <c r="E14470" s="492"/>
      <c r="F14470" s="492"/>
      <c r="G14470" s="492"/>
      <c r="H14470" s="199"/>
      <c r="I14470" s="199"/>
    </row>
    <row r="14471" spans="2:9" x14ac:dyDescent="0.3">
      <c r="B14471" s="285"/>
      <c r="C14471" s="492"/>
      <c r="D14471" s="492"/>
      <c r="E14471" s="492"/>
      <c r="F14471" s="492"/>
      <c r="G14471" s="492"/>
      <c r="H14471" s="199"/>
      <c r="I14471" s="199"/>
    </row>
    <row r="14472" spans="2:9" x14ac:dyDescent="0.3">
      <c r="B14472" s="285"/>
      <c r="C14472" s="492"/>
      <c r="D14472" s="492"/>
      <c r="E14472" s="492"/>
      <c r="F14472" s="492"/>
      <c r="G14472" s="492"/>
      <c r="H14472" s="199"/>
      <c r="I14472" s="199"/>
    </row>
    <row r="14473" spans="2:9" x14ac:dyDescent="0.3">
      <c r="B14473" s="285"/>
      <c r="C14473" s="492"/>
      <c r="D14473" s="492"/>
      <c r="E14473" s="492"/>
      <c r="F14473" s="492"/>
      <c r="G14473" s="492"/>
      <c r="H14473" s="199"/>
      <c r="I14473" s="199"/>
    </row>
    <row r="14474" spans="2:9" x14ac:dyDescent="0.3">
      <c r="B14474" s="285"/>
      <c r="C14474" s="492"/>
      <c r="D14474" s="492"/>
      <c r="E14474" s="492"/>
      <c r="F14474" s="492"/>
      <c r="G14474" s="492"/>
      <c r="H14474" s="199"/>
      <c r="I14474" s="199"/>
    </row>
    <row r="14475" spans="2:9" x14ac:dyDescent="0.3">
      <c r="B14475" s="285"/>
      <c r="C14475" s="492"/>
      <c r="D14475" s="492"/>
      <c r="E14475" s="492"/>
      <c r="F14475" s="492"/>
      <c r="G14475" s="492"/>
      <c r="H14475" s="199"/>
      <c r="I14475" s="199"/>
    </row>
    <row r="14476" spans="2:9" x14ac:dyDescent="0.3">
      <c r="B14476" s="285"/>
      <c r="C14476" s="492"/>
      <c r="D14476" s="492"/>
      <c r="E14476" s="492"/>
      <c r="F14476" s="492"/>
      <c r="G14476" s="492"/>
      <c r="H14476" s="199"/>
      <c r="I14476" s="199"/>
    </row>
    <row r="14477" spans="2:9" x14ac:dyDescent="0.3">
      <c r="B14477" s="285"/>
      <c r="C14477" s="492"/>
      <c r="D14477" s="492"/>
      <c r="E14477" s="492"/>
      <c r="F14477" s="492"/>
      <c r="G14477" s="492"/>
      <c r="H14477" s="199"/>
      <c r="I14477" s="199"/>
    </row>
    <row r="14478" spans="2:9" x14ac:dyDescent="0.3">
      <c r="B14478" s="285"/>
      <c r="C14478" s="492"/>
      <c r="D14478" s="492"/>
      <c r="E14478" s="492"/>
      <c r="F14478" s="492"/>
      <c r="G14478" s="492"/>
      <c r="H14478" s="199"/>
      <c r="I14478" s="199"/>
    </row>
    <row r="14479" spans="2:9" x14ac:dyDescent="0.3">
      <c r="B14479" s="285"/>
      <c r="C14479" s="492"/>
      <c r="D14479" s="492"/>
      <c r="E14479" s="492"/>
      <c r="F14479" s="492"/>
      <c r="G14479" s="492"/>
      <c r="H14479" s="199"/>
      <c r="I14479" s="199"/>
    </row>
    <row r="14480" spans="2:9" x14ac:dyDescent="0.3">
      <c r="B14480" s="285"/>
      <c r="C14480" s="492"/>
      <c r="D14480" s="492"/>
      <c r="E14480" s="492"/>
      <c r="F14480" s="492"/>
      <c r="G14480" s="492"/>
      <c r="H14480" s="199"/>
      <c r="I14480" s="199"/>
    </row>
    <row r="14481" spans="2:9" x14ac:dyDescent="0.3">
      <c r="B14481" s="285"/>
      <c r="C14481" s="492"/>
      <c r="D14481" s="492"/>
      <c r="E14481" s="492"/>
      <c r="F14481" s="492"/>
      <c r="G14481" s="492"/>
      <c r="H14481" s="199"/>
      <c r="I14481" s="199"/>
    </row>
    <row r="14482" spans="2:9" x14ac:dyDescent="0.3">
      <c r="B14482" s="285"/>
      <c r="C14482" s="492"/>
      <c r="D14482" s="492"/>
      <c r="E14482" s="492"/>
      <c r="F14482" s="492"/>
      <c r="G14482" s="492"/>
      <c r="H14482" s="199"/>
      <c r="I14482" s="199"/>
    </row>
    <row r="14483" spans="2:9" x14ac:dyDescent="0.3">
      <c r="B14483" s="285"/>
      <c r="C14483" s="492"/>
      <c r="D14483" s="492"/>
      <c r="E14483" s="492"/>
      <c r="F14483" s="492"/>
      <c r="G14483" s="492"/>
      <c r="H14483" s="199"/>
      <c r="I14483" s="199"/>
    </row>
    <row r="14484" spans="2:9" x14ac:dyDescent="0.3">
      <c r="B14484" s="285"/>
      <c r="C14484" s="492"/>
      <c r="D14484" s="492"/>
      <c r="E14484" s="492"/>
      <c r="F14484" s="492"/>
      <c r="G14484" s="492"/>
      <c r="H14484" s="199"/>
      <c r="I14484" s="199"/>
    </row>
    <row r="14485" spans="2:9" x14ac:dyDescent="0.3">
      <c r="B14485" s="285"/>
      <c r="C14485" s="492"/>
      <c r="D14485" s="492"/>
      <c r="E14485" s="492"/>
      <c r="F14485" s="492"/>
      <c r="G14485" s="492"/>
      <c r="H14485" s="199"/>
      <c r="I14485" s="199"/>
    </row>
    <row r="14486" spans="2:9" x14ac:dyDescent="0.3">
      <c r="B14486" s="285"/>
      <c r="C14486" s="492"/>
      <c r="D14486" s="492"/>
      <c r="E14486" s="492"/>
      <c r="F14486" s="492"/>
      <c r="G14486" s="492"/>
      <c r="H14486" s="199"/>
      <c r="I14486" s="199"/>
    </row>
    <row r="14487" spans="2:9" x14ac:dyDescent="0.3">
      <c r="B14487" s="285"/>
      <c r="C14487" s="492"/>
      <c r="D14487" s="492"/>
      <c r="E14487" s="492"/>
      <c r="F14487" s="492"/>
      <c r="G14487" s="492"/>
      <c r="H14487" s="199"/>
      <c r="I14487" s="199"/>
    </row>
    <row r="14488" spans="2:9" x14ac:dyDescent="0.3">
      <c r="B14488" s="285"/>
      <c r="C14488" s="492"/>
      <c r="D14488" s="492"/>
      <c r="E14488" s="492"/>
      <c r="F14488" s="492"/>
      <c r="G14488" s="492"/>
      <c r="H14488" s="199"/>
      <c r="I14488" s="199"/>
    </row>
    <row r="14489" spans="2:9" x14ac:dyDescent="0.3">
      <c r="B14489" s="285"/>
      <c r="C14489" s="492"/>
      <c r="D14489" s="492"/>
      <c r="E14489" s="492"/>
      <c r="F14489" s="492"/>
      <c r="G14489" s="492"/>
      <c r="H14489" s="199"/>
      <c r="I14489" s="199"/>
    </row>
    <row r="14490" spans="2:9" x14ac:dyDescent="0.3">
      <c r="B14490" s="285"/>
      <c r="C14490" s="492"/>
      <c r="D14490" s="492"/>
      <c r="E14490" s="492"/>
      <c r="F14490" s="492"/>
      <c r="G14490" s="492"/>
      <c r="H14490" s="199"/>
      <c r="I14490" s="199"/>
    </row>
    <row r="14491" spans="2:9" x14ac:dyDescent="0.3">
      <c r="B14491" s="285"/>
      <c r="C14491" s="492"/>
      <c r="D14491" s="492"/>
      <c r="E14491" s="492"/>
      <c r="F14491" s="492"/>
      <c r="G14491" s="492"/>
      <c r="H14491" s="199"/>
      <c r="I14491" s="199"/>
    </row>
    <row r="14492" spans="2:9" x14ac:dyDescent="0.3">
      <c r="B14492" s="285"/>
      <c r="C14492" s="492"/>
      <c r="D14492" s="492"/>
      <c r="E14492" s="492"/>
      <c r="F14492" s="492"/>
      <c r="G14492" s="492"/>
      <c r="H14492" s="199"/>
      <c r="I14492" s="199"/>
    </row>
    <row r="14493" spans="2:9" x14ac:dyDescent="0.3">
      <c r="B14493" s="285"/>
      <c r="C14493" s="492"/>
      <c r="D14493" s="492"/>
      <c r="E14493" s="492"/>
      <c r="F14493" s="492"/>
      <c r="G14493" s="492"/>
      <c r="H14493" s="199"/>
      <c r="I14493" s="199"/>
    </row>
    <row r="14494" spans="2:9" x14ac:dyDescent="0.3">
      <c r="B14494" s="285"/>
      <c r="C14494" s="492"/>
      <c r="D14494" s="492"/>
      <c r="E14494" s="492"/>
      <c r="F14494" s="492"/>
      <c r="G14494" s="492"/>
      <c r="H14494" s="199"/>
      <c r="I14494" s="199"/>
    </row>
    <row r="14495" spans="2:9" x14ac:dyDescent="0.3">
      <c r="B14495" s="285"/>
      <c r="C14495" s="492"/>
      <c r="D14495" s="492"/>
      <c r="E14495" s="492"/>
      <c r="F14495" s="492"/>
      <c r="G14495" s="492"/>
      <c r="H14495" s="199"/>
      <c r="I14495" s="199"/>
    </row>
    <row r="14496" spans="2:9" x14ac:dyDescent="0.3">
      <c r="B14496" s="285"/>
      <c r="C14496" s="492"/>
      <c r="D14496" s="492"/>
      <c r="E14496" s="492"/>
      <c r="F14496" s="492"/>
      <c r="G14496" s="492"/>
      <c r="H14496" s="199"/>
      <c r="I14496" s="199"/>
    </row>
    <row r="14497" spans="2:9" x14ac:dyDescent="0.3">
      <c r="B14497" s="285"/>
      <c r="C14497" s="492"/>
      <c r="D14497" s="492"/>
      <c r="E14497" s="492"/>
      <c r="F14497" s="492"/>
      <c r="G14497" s="492"/>
      <c r="H14497" s="199"/>
      <c r="I14497" s="199"/>
    </row>
    <row r="14498" spans="2:9" x14ac:dyDescent="0.3">
      <c r="B14498" s="285"/>
      <c r="C14498" s="492"/>
      <c r="D14498" s="492"/>
      <c r="E14498" s="492"/>
      <c r="F14498" s="492"/>
      <c r="G14498" s="492"/>
      <c r="H14498" s="199"/>
      <c r="I14498" s="199"/>
    </row>
    <row r="14499" spans="2:9" x14ac:dyDescent="0.3">
      <c r="B14499" s="285"/>
      <c r="C14499" s="492"/>
      <c r="D14499" s="492"/>
      <c r="E14499" s="492"/>
      <c r="F14499" s="492"/>
      <c r="G14499" s="492"/>
      <c r="H14499" s="199"/>
      <c r="I14499" s="199"/>
    </row>
    <row r="14500" spans="2:9" x14ac:dyDescent="0.3">
      <c r="B14500" s="285"/>
      <c r="C14500" s="492"/>
      <c r="D14500" s="492"/>
      <c r="E14500" s="492"/>
      <c r="F14500" s="492"/>
      <c r="G14500" s="492"/>
      <c r="H14500" s="199"/>
      <c r="I14500" s="199"/>
    </row>
    <row r="14501" spans="2:9" x14ac:dyDescent="0.3">
      <c r="B14501" s="285"/>
      <c r="C14501" s="492"/>
      <c r="D14501" s="492"/>
      <c r="E14501" s="492"/>
      <c r="F14501" s="492"/>
      <c r="G14501" s="492"/>
      <c r="H14501" s="199"/>
      <c r="I14501" s="199"/>
    </row>
    <row r="14502" spans="2:9" x14ac:dyDescent="0.3">
      <c r="B14502" s="285"/>
      <c r="C14502" s="492"/>
      <c r="D14502" s="492"/>
      <c r="E14502" s="492"/>
      <c r="F14502" s="492"/>
      <c r="G14502" s="492"/>
      <c r="H14502" s="199"/>
      <c r="I14502" s="199"/>
    </row>
    <row r="14503" spans="2:9" x14ac:dyDescent="0.3">
      <c r="B14503" s="285"/>
      <c r="C14503" s="492"/>
      <c r="D14503" s="492"/>
      <c r="E14503" s="492"/>
      <c r="F14503" s="492"/>
      <c r="G14503" s="492"/>
      <c r="H14503" s="199"/>
      <c r="I14503" s="199"/>
    </row>
    <row r="14504" spans="2:9" x14ac:dyDescent="0.3">
      <c r="B14504" s="285"/>
      <c r="C14504" s="492"/>
      <c r="D14504" s="492"/>
      <c r="E14504" s="492"/>
      <c r="F14504" s="492"/>
      <c r="G14504" s="492"/>
      <c r="H14504" s="199"/>
      <c r="I14504" s="199"/>
    </row>
    <row r="14505" spans="2:9" x14ac:dyDescent="0.3">
      <c r="B14505" s="285"/>
      <c r="C14505" s="492"/>
      <c r="D14505" s="492"/>
      <c r="E14505" s="492"/>
      <c r="F14505" s="492"/>
      <c r="G14505" s="492"/>
      <c r="H14505" s="199"/>
      <c r="I14505" s="199"/>
    </row>
    <row r="14506" spans="2:9" x14ac:dyDescent="0.3">
      <c r="B14506" s="285"/>
      <c r="C14506" s="492"/>
      <c r="D14506" s="492"/>
      <c r="E14506" s="492"/>
      <c r="F14506" s="492"/>
      <c r="G14506" s="492"/>
      <c r="H14506" s="199"/>
      <c r="I14506" s="199"/>
    </row>
    <row r="14507" spans="2:9" x14ac:dyDescent="0.3">
      <c r="B14507" s="285"/>
      <c r="C14507" s="492"/>
      <c r="D14507" s="492"/>
      <c r="E14507" s="492"/>
      <c r="F14507" s="492"/>
      <c r="G14507" s="492"/>
      <c r="H14507" s="199"/>
      <c r="I14507" s="199"/>
    </row>
    <row r="14508" spans="2:9" x14ac:dyDescent="0.3">
      <c r="B14508" s="285"/>
      <c r="C14508" s="492"/>
      <c r="D14508" s="492"/>
      <c r="E14508" s="492"/>
      <c r="F14508" s="492"/>
      <c r="G14508" s="492"/>
      <c r="H14508" s="199"/>
      <c r="I14508" s="199"/>
    </row>
    <row r="14509" spans="2:9" x14ac:dyDescent="0.3">
      <c r="B14509" s="285"/>
      <c r="C14509" s="492"/>
      <c r="D14509" s="492"/>
      <c r="E14509" s="492"/>
      <c r="F14509" s="492"/>
      <c r="G14509" s="492"/>
      <c r="H14509" s="199"/>
      <c r="I14509" s="199"/>
    </row>
    <row r="14510" spans="2:9" x14ac:dyDescent="0.3">
      <c r="B14510" s="285"/>
      <c r="C14510" s="492"/>
      <c r="D14510" s="492"/>
      <c r="E14510" s="492"/>
      <c r="F14510" s="492"/>
      <c r="G14510" s="492"/>
      <c r="H14510" s="199"/>
      <c r="I14510" s="199"/>
    </row>
    <row r="14511" spans="2:9" x14ac:dyDescent="0.3">
      <c r="B14511" s="285"/>
      <c r="C14511" s="492"/>
      <c r="D14511" s="492"/>
      <c r="E14511" s="492"/>
      <c r="F14511" s="492"/>
      <c r="G14511" s="492"/>
      <c r="H14511" s="199"/>
      <c r="I14511" s="199"/>
    </row>
    <row r="14512" spans="2:9" x14ac:dyDescent="0.3">
      <c r="B14512" s="285"/>
      <c r="C14512" s="492"/>
      <c r="D14512" s="492"/>
      <c r="E14512" s="492"/>
      <c r="F14512" s="492"/>
      <c r="G14512" s="492"/>
      <c r="H14512" s="199"/>
      <c r="I14512" s="199"/>
    </row>
    <row r="14513" spans="2:9" x14ac:dyDescent="0.3">
      <c r="B14513" s="285"/>
      <c r="C14513" s="492"/>
      <c r="D14513" s="492"/>
      <c r="E14513" s="492"/>
      <c r="F14513" s="492"/>
      <c r="G14513" s="492"/>
      <c r="H14513" s="199"/>
      <c r="I14513" s="199"/>
    </row>
    <row r="14514" spans="2:9" x14ac:dyDescent="0.3">
      <c r="B14514" s="285"/>
      <c r="C14514" s="492"/>
      <c r="D14514" s="492"/>
      <c r="E14514" s="492"/>
      <c r="F14514" s="492"/>
      <c r="G14514" s="492"/>
      <c r="H14514" s="199"/>
      <c r="I14514" s="199"/>
    </row>
    <row r="14515" spans="2:9" x14ac:dyDescent="0.3">
      <c r="B14515" s="285"/>
      <c r="C14515" s="492"/>
      <c r="D14515" s="492"/>
      <c r="E14515" s="492"/>
      <c r="F14515" s="492"/>
      <c r="G14515" s="492"/>
      <c r="H14515" s="199"/>
      <c r="I14515" s="199"/>
    </row>
    <row r="14516" spans="2:9" x14ac:dyDescent="0.3">
      <c r="B14516" s="285"/>
      <c r="C14516" s="492"/>
      <c r="D14516" s="492"/>
      <c r="E14516" s="492"/>
      <c r="F14516" s="492"/>
      <c r="G14516" s="492"/>
      <c r="H14516" s="199"/>
      <c r="I14516" s="199"/>
    </row>
    <row r="14517" spans="2:9" x14ac:dyDescent="0.3">
      <c r="B14517" s="285"/>
      <c r="C14517" s="492"/>
      <c r="D14517" s="492"/>
      <c r="E14517" s="492"/>
      <c r="F14517" s="492"/>
      <c r="G14517" s="492"/>
      <c r="H14517" s="199"/>
      <c r="I14517" s="199"/>
    </row>
    <row r="14518" spans="2:9" x14ac:dyDescent="0.3">
      <c r="B14518" s="285"/>
      <c r="C14518" s="492"/>
      <c r="D14518" s="492"/>
      <c r="E14518" s="492"/>
      <c r="F14518" s="492"/>
      <c r="G14518" s="492"/>
      <c r="H14518" s="199"/>
      <c r="I14518" s="199"/>
    </row>
    <row r="14519" spans="2:9" x14ac:dyDescent="0.3">
      <c r="B14519" s="285"/>
      <c r="C14519" s="492"/>
      <c r="D14519" s="492"/>
      <c r="E14519" s="492"/>
      <c r="F14519" s="492"/>
      <c r="G14519" s="492"/>
      <c r="H14519" s="199"/>
      <c r="I14519" s="199"/>
    </row>
    <row r="14520" spans="2:9" x14ac:dyDescent="0.3">
      <c r="B14520" s="285"/>
      <c r="C14520" s="492"/>
      <c r="D14520" s="492"/>
      <c r="E14520" s="492"/>
      <c r="F14520" s="492"/>
      <c r="G14520" s="492"/>
      <c r="H14520" s="199"/>
      <c r="I14520" s="199"/>
    </row>
    <row r="14521" spans="2:9" x14ac:dyDescent="0.3">
      <c r="B14521" s="285"/>
      <c r="C14521" s="492"/>
      <c r="D14521" s="492"/>
      <c r="E14521" s="492"/>
      <c r="F14521" s="492"/>
      <c r="G14521" s="492"/>
      <c r="H14521" s="199"/>
      <c r="I14521" s="199"/>
    </row>
    <row r="14522" spans="2:9" x14ac:dyDescent="0.3">
      <c r="B14522" s="285"/>
      <c r="C14522" s="492"/>
      <c r="D14522" s="492"/>
      <c r="E14522" s="492"/>
      <c r="F14522" s="492"/>
      <c r="G14522" s="492"/>
      <c r="H14522" s="199"/>
      <c r="I14522" s="199"/>
    </row>
    <row r="14523" spans="2:9" x14ac:dyDescent="0.3">
      <c r="B14523" s="285"/>
      <c r="C14523" s="492"/>
      <c r="D14523" s="492"/>
      <c r="E14523" s="492"/>
      <c r="F14523" s="492"/>
      <c r="G14523" s="492"/>
      <c r="H14523" s="199"/>
      <c r="I14523" s="199"/>
    </row>
    <row r="14524" spans="2:9" x14ac:dyDescent="0.3">
      <c r="B14524" s="285"/>
      <c r="C14524" s="492"/>
      <c r="D14524" s="492"/>
      <c r="E14524" s="492"/>
      <c r="F14524" s="492"/>
      <c r="G14524" s="492"/>
      <c r="H14524" s="199"/>
      <c r="I14524" s="199"/>
    </row>
    <row r="14525" spans="2:9" x14ac:dyDescent="0.3">
      <c r="B14525" s="285"/>
      <c r="C14525" s="492"/>
      <c r="D14525" s="492"/>
      <c r="E14525" s="492"/>
      <c r="F14525" s="492"/>
      <c r="G14525" s="492"/>
      <c r="H14525" s="199"/>
      <c r="I14525" s="199"/>
    </row>
    <row r="14526" spans="2:9" x14ac:dyDescent="0.3">
      <c r="B14526" s="285"/>
      <c r="C14526" s="492"/>
      <c r="D14526" s="492"/>
      <c r="E14526" s="492"/>
      <c r="F14526" s="492"/>
      <c r="G14526" s="492"/>
      <c r="H14526" s="199"/>
      <c r="I14526" s="199"/>
    </row>
    <row r="14527" spans="2:9" x14ac:dyDescent="0.3">
      <c r="B14527" s="285"/>
      <c r="C14527" s="492"/>
      <c r="D14527" s="492"/>
      <c r="E14527" s="492"/>
      <c r="F14527" s="492"/>
      <c r="G14527" s="492"/>
      <c r="H14527" s="199"/>
      <c r="I14527" s="199"/>
    </row>
    <row r="14528" spans="2:9" x14ac:dyDescent="0.3">
      <c r="B14528" s="285"/>
      <c r="C14528" s="492"/>
      <c r="D14528" s="492"/>
      <c r="E14528" s="492"/>
      <c r="F14528" s="492"/>
      <c r="G14528" s="492"/>
      <c r="H14528" s="199"/>
      <c r="I14528" s="199"/>
    </row>
    <row r="14529" spans="2:9" x14ac:dyDescent="0.3">
      <c r="B14529" s="285"/>
      <c r="C14529" s="492"/>
      <c r="D14529" s="492"/>
      <c r="E14529" s="492"/>
      <c r="F14529" s="492"/>
      <c r="G14529" s="492"/>
      <c r="H14529" s="199"/>
      <c r="I14529" s="199"/>
    </row>
    <row r="14530" spans="2:9" x14ac:dyDescent="0.3">
      <c r="B14530" s="285"/>
      <c r="C14530" s="492"/>
      <c r="D14530" s="492"/>
      <c r="E14530" s="492"/>
      <c r="F14530" s="492"/>
      <c r="G14530" s="492"/>
      <c r="H14530" s="199"/>
      <c r="I14530" s="199"/>
    </row>
    <row r="14531" spans="2:9" x14ac:dyDescent="0.3">
      <c r="B14531" s="285"/>
      <c r="C14531" s="492"/>
      <c r="D14531" s="492"/>
      <c r="E14531" s="492"/>
      <c r="F14531" s="492"/>
      <c r="G14531" s="492"/>
      <c r="H14531" s="199"/>
      <c r="I14531" s="199"/>
    </row>
    <row r="14532" spans="2:9" x14ac:dyDescent="0.3">
      <c r="B14532" s="285"/>
      <c r="C14532" s="492"/>
      <c r="D14532" s="492"/>
      <c r="E14532" s="492"/>
      <c r="F14532" s="492"/>
      <c r="G14532" s="492"/>
      <c r="H14532" s="199"/>
      <c r="I14532" s="199"/>
    </row>
    <row r="14533" spans="2:9" x14ac:dyDescent="0.3">
      <c r="B14533" s="285"/>
      <c r="C14533" s="492"/>
      <c r="D14533" s="492"/>
      <c r="E14533" s="492"/>
      <c r="F14533" s="492"/>
      <c r="G14533" s="492"/>
      <c r="H14533" s="199"/>
      <c r="I14533" s="199"/>
    </row>
    <row r="14534" spans="2:9" x14ac:dyDescent="0.3">
      <c r="B14534" s="285"/>
      <c r="C14534" s="492"/>
      <c r="D14534" s="492"/>
      <c r="E14534" s="492"/>
      <c r="F14534" s="492"/>
      <c r="G14534" s="492"/>
      <c r="H14534" s="199"/>
      <c r="I14534" s="199"/>
    </row>
    <row r="14535" spans="2:9" x14ac:dyDescent="0.3">
      <c r="B14535" s="285"/>
      <c r="C14535" s="492"/>
      <c r="D14535" s="492"/>
      <c r="E14535" s="492"/>
      <c r="F14535" s="492"/>
      <c r="G14535" s="492"/>
      <c r="H14535" s="199"/>
      <c r="I14535" s="199"/>
    </row>
    <row r="14536" spans="2:9" x14ac:dyDescent="0.3">
      <c r="B14536" s="285"/>
      <c r="C14536" s="492"/>
      <c r="D14536" s="492"/>
      <c r="E14536" s="492"/>
      <c r="F14536" s="492"/>
      <c r="G14536" s="492"/>
      <c r="H14536" s="199"/>
      <c r="I14536" s="199"/>
    </row>
    <row r="14537" spans="2:9" x14ac:dyDescent="0.3">
      <c r="B14537" s="285"/>
      <c r="C14537" s="492"/>
      <c r="D14537" s="492"/>
      <c r="E14537" s="492"/>
      <c r="F14537" s="492"/>
      <c r="G14537" s="492"/>
      <c r="H14537" s="199"/>
      <c r="I14537" s="199"/>
    </row>
    <row r="14538" spans="2:9" x14ac:dyDescent="0.3">
      <c r="B14538" s="285"/>
      <c r="C14538" s="492"/>
      <c r="D14538" s="492"/>
      <c r="E14538" s="492"/>
      <c r="F14538" s="492"/>
      <c r="G14538" s="492"/>
      <c r="H14538" s="199"/>
      <c r="I14538" s="199"/>
    </row>
    <row r="14539" spans="2:9" x14ac:dyDescent="0.3">
      <c r="B14539" s="285"/>
      <c r="C14539" s="492"/>
      <c r="D14539" s="492"/>
      <c r="E14539" s="492"/>
      <c r="F14539" s="492"/>
      <c r="G14539" s="492"/>
      <c r="H14539" s="199"/>
      <c r="I14539" s="199"/>
    </row>
    <row r="14540" spans="2:9" x14ac:dyDescent="0.3">
      <c r="B14540" s="285"/>
      <c r="C14540" s="492"/>
      <c r="D14540" s="492"/>
      <c r="E14540" s="492"/>
      <c r="F14540" s="492"/>
      <c r="G14540" s="492"/>
      <c r="H14540" s="199"/>
      <c r="I14540" s="199"/>
    </row>
    <row r="14541" spans="2:9" x14ac:dyDescent="0.3">
      <c r="B14541" s="285"/>
      <c r="C14541" s="492"/>
      <c r="D14541" s="492"/>
      <c r="E14541" s="492"/>
      <c r="F14541" s="492"/>
      <c r="G14541" s="492"/>
      <c r="H14541" s="199"/>
      <c r="I14541" s="199"/>
    </row>
    <row r="14542" spans="2:9" x14ac:dyDescent="0.3">
      <c r="B14542" s="285"/>
      <c r="C14542" s="492"/>
      <c r="D14542" s="492"/>
      <c r="E14542" s="492"/>
      <c r="F14542" s="492"/>
      <c r="G14542" s="492"/>
      <c r="H14542" s="199"/>
      <c r="I14542" s="199"/>
    </row>
    <row r="14543" spans="2:9" x14ac:dyDescent="0.3">
      <c r="B14543" s="285"/>
      <c r="C14543" s="492"/>
      <c r="D14543" s="492"/>
      <c r="E14543" s="492"/>
      <c r="F14543" s="492"/>
      <c r="G14543" s="492"/>
      <c r="H14543" s="199"/>
      <c r="I14543" s="199"/>
    </row>
    <row r="14544" spans="2:9" x14ac:dyDescent="0.3">
      <c r="B14544" s="285"/>
      <c r="C14544" s="492"/>
      <c r="D14544" s="492"/>
      <c r="E14544" s="492"/>
      <c r="F14544" s="492"/>
      <c r="G14544" s="492"/>
      <c r="H14544" s="199"/>
      <c r="I14544" s="199"/>
    </row>
    <row r="14545" spans="2:9" x14ac:dyDescent="0.3">
      <c r="B14545" s="285"/>
      <c r="C14545" s="492"/>
      <c r="D14545" s="492"/>
      <c r="E14545" s="492"/>
      <c r="F14545" s="492"/>
      <c r="G14545" s="492"/>
      <c r="H14545" s="199"/>
      <c r="I14545" s="199"/>
    </row>
    <row r="14546" spans="2:9" x14ac:dyDescent="0.3">
      <c r="B14546" s="285"/>
      <c r="C14546" s="492"/>
      <c r="D14546" s="492"/>
      <c r="E14546" s="492"/>
      <c r="F14546" s="492"/>
      <c r="G14546" s="492"/>
      <c r="H14546" s="199"/>
      <c r="I14546" s="199"/>
    </row>
    <row r="14547" spans="2:9" x14ac:dyDescent="0.3">
      <c r="B14547" s="285"/>
      <c r="C14547" s="492"/>
      <c r="D14547" s="492"/>
      <c r="E14547" s="492"/>
      <c r="F14547" s="492"/>
      <c r="G14547" s="492"/>
      <c r="H14547" s="199"/>
      <c r="I14547" s="199"/>
    </row>
    <row r="14548" spans="2:9" x14ac:dyDescent="0.3">
      <c r="B14548" s="285"/>
      <c r="C14548" s="492"/>
      <c r="D14548" s="492"/>
      <c r="E14548" s="492"/>
      <c r="F14548" s="492"/>
      <c r="G14548" s="492"/>
      <c r="H14548" s="199"/>
      <c r="I14548" s="199"/>
    </row>
    <row r="14549" spans="2:9" x14ac:dyDescent="0.3">
      <c r="B14549" s="285"/>
      <c r="C14549" s="492"/>
      <c r="D14549" s="492"/>
      <c r="E14549" s="492"/>
      <c r="F14549" s="492"/>
      <c r="G14549" s="492"/>
      <c r="H14549" s="199"/>
      <c r="I14549" s="199"/>
    </row>
    <row r="14550" spans="2:9" x14ac:dyDescent="0.3">
      <c r="B14550" s="285"/>
      <c r="C14550" s="492"/>
      <c r="D14550" s="492"/>
      <c r="E14550" s="492"/>
      <c r="F14550" s="492"/>
      <c r="G14550" s="492"/>
      <c r="H14550" s="199"/>
      <c r="I14550" s="199"/>
    </row>
    <row r="14551" spans="2:9" x14ac:dyDescent="0.3">
      <c r="B14551" s="285"/>
      <c r="C14551" s="492"/>
      <c r="D14551" s="492"/>
      <c r="E14551" s="492"/>
      <c r="F14551" s="492"/>
      <c r="G14551" s="492"/>
      <c r="H14551" s="199"/>
      <c r="I14551" s="199"/>
    </row>
    <row r="14552" spans="2:9" x14ac:dyDescent="0.3">
      <c r="B14552" s="285"/>
      <c r="C14552" s="492"/>
      <c r="D14552" s="492"/>
      <c r="E14552" s="492"/>
      <c r="F14552" s="492"/>
      <c r="G14552" s="492"/>
      <c r="H14552" s="199"/>
      <c r="I14552" s="199"/>
    </row>
    <row r="14553" spans="2:9" x14ac:dyDescent="0.3">
      <c r="B14553" s="285"/>
      <c r="C14553" s="492"/>
      <c r="D14553" s="492"/>
      <c r="E14553" s="492"/>
      <c r="F14553" s="492"/>
      <c r="G14553" s="492"/>
      <c r="H14553" s="199"/>
      <c r="I14553" s="199"/>
    </row>
    <row r="14554" spans="2:9" x14ac:dyDescent="0.3">
      <c r="B14554" s="285"/>
      <c r="C14554" s="492"/>
      <c r="D14554" s="492"/>
      <c r="E14554" s="492"/>
      <c r="F14554" s="492"/>
      <c r="G14554" s="492"/>
      <c r="H14554" s="199"/>
      <c r="I14554" s="199"/>
    </row>
    <row r="14555" spans="2:9" x14ac:dyDescent="0.3">
      <c r="B14555" s="285"/>
      <c r="C14555" s="492"/>
      <c r="D14555" s="492"/>
      <c r="E14555" s="492"/>
      <c r="F14555" s="492"/>
      <c r="G14555" s="492"/>
      <c r="H14555" s="199"/>
      <c r="I14555" s="199"/>
    </row>
    <row r="14556" spans="2:9" x14ac:dyDescent="0.3">
      <c r="B14556" s="285"/>
      <c r="C14556" s="492"/>
      <c r="D14556" s="492"/>
      <c r="E14556" s="492"/>
      <c r="F14556" s="492"/>
      <c r="G14556" s="492"/>
      <c r="H14556" s="199"/>
      <c r="I14556" s="199"/>
    </row>
    <row r="14557" spans="2:9" x14ac:dyDescent="0.3">
      <c r="B14557" s="285"/>
      <c r="C14557" s="492"/>
      <c r="D14557" s="492"/>
      <c r="E14557" s="492"/>
      <c r="F14557" s="492"/>
      <c r="G14557" s="492"/>
      <c r="H14557" s="199"/>
      <c r="I14557" s="199"/>
    </row>
    <row r="14558" spans="2:9" x14ac:dyDescent="0.3">
      <c r="B14558" s="285"/>
      <c r="C14558" s="492"/>
      <c r="D14558" s="492"/>
      <c r="E14558" s="492"/>
      <c r="F14558" s="492"/>
      <c r="G14558" s="492"/>
      <c r="H14558" s="199"/>
      <c r="I14558" s="199"/>
    </row>
    <row r="14559" spans="2:9" x14ac:dyDescent="0.3">
      <c r="B14559" s="285"/>
      <c r="C14559" s="492"/>
      <c r="D14559" s="492"/>
      <c r="E14559" s="492"/>
      <c r="F14559" s="492"/>
      <c r="G14559" s="492"/>
      <c r="H14559" s="199"/>
      <c r="I14559" s="199"/>
    </row>
    <row r="14560" spans="2:9" x14ac:dyDescent="0.3">
      <c r="B14560" s="285"/>
      <c r="C14560" s="492"/>
      <c r="D14560" s="492"/>
      <c r="E14560" s="492"/>
      <c r="F14560" s="492"/>
      <c r="G14560" s="492"/>
      <c r="H14560" s="199"/>
      <c r="I14560" s="199"/>
    </row>
    <row r="14561" spans="2:9" x14ac:dyDescent="0.3">
      <c r="B14561" s="285"/>
      <c r="C14561" s="492"/>
      <c r="D14561" s="492"/>
      <c r="E14561" s="492"/>
      <c r="F14561" s="492"/>
      <c r="G14561" s="492"/>
      <c r="H14561" s="199"/>
      <c r="I14561" s="199"/>
    </row>
    <row r="14562" spans="2:9" x14ac:dyDescent="0.3">
      <c r="B14562" s="285"/>
      <c r="C14562" s="492"/>
      <c r="D14562" s="492"/>
      <c r="E14562" s="492"/>
      <c r="F14562" s="492"/>
      <c r="G14562" s="492"/>
      <c r="H14562" s="199"/>
      <c r="I14562" s="199"/>
    </row>
    <row r="14563" spans="2:9" x14ac:dyDescent="0.3">
      <c r="B14563" s="285"/>
      <c r="C14563" s="492"/>
      <c r="D14563" s="492"/>
      <c r="E14563" s="492"/>
      <c r="F14563" s="492"/>
      <c r="G14563" s="492"/>
      <c r="H14563" s="199"/>
      <c r="I14563" s="199"/>
    </row>
    <row r="14564" spans="2:9" x14ac:dyDescent="0.3">
      <c r="B14564" s="285"/>
      <c r="C14564" s="492"/>
      <c r="D14564" s="492"/>
      <c r="E14564" s="492"/>
      <c r="F14564" s="492"/>
      <c r="G14564" s="492"/>
      <c r="H14564" s="199"/>
      <c r="I14564" s="199"/>
    </row>
    <row r="14565" spans="2:9" x14ac:dyDescent="0.3">
      <c r="B14565" s="285"/>
      <c r="C14565" s="492"/>
      <c r="D14565" s="492"/>
      <c r="E14565" s="492"/>
      <c r="F14565" s="492"/>
      <c r="G14565" s="492"/>
      <c r="H14565" s="199"/>
      <c r="I14565" s="199"/>
    </row>
    <row r="14566" spans="2:9" x14ac:dyDescent="0.3">
      <c r="B14566" s="285"/>
      <c r="C14566" s="492"/>
      <c r="D14566" s="492"/>
      <c r="E14566" s="492"/>
      <c r="F14566" s="492"/>
      <c r="G14566" s="492"/>
      <c r="H14566" s="199"/>
      <c r="I14566" s="199"/>
    </row>
    <row r="14567" spans="2:9" x14ac:dyDescent="0.3">
      <c r="B14567" s="285"/>
      <c r="C14567" s="492"/>
      <c r="D14567" s="492"/>
      <c r="E14567" s="492"/>
      <c r="F14567" s="492"/>
      <c r="G14567" s="492"/>
      <c r="H14567" s="199"/>
      <c r="I14567" s="199"/>
    </row>
    <row r="14568" spans="2:9" x14ac:dyDescent="0.3">
      <c r="B14568" s="285"/>
      <c r="C14568" s="492"/>
      <c r="D14568" s="492"/>
      <c r="E14568" s="492"/>
      <c r="F14568" s="492"/>
      <c r="G14568" s="492"/>
      <c r="H14568" s="199"/>
      <c r="I14568" s="199"/>
    </row>
    <row r="14569" spans="2:9" x14ac:dyDescent="0.3">
      <c r="B14569" s="285"/>
      <c r="C14569" s="492"/>
      <c r="D14569" s="492"/>
      <c r="E14569" s="492"/>
      <c r="F14569" s="492"/>
      <c r="G14569" s="492"/>
      <c r="H14569" s="199"/>
      <c r="I14569" s="199"/>
    </row>
    <row r="14570" spans="2:9" x14ac:dyDescent="0.3">
      <c r="B14570" s="285"/>
      <c r="C14570" s="492"/>
      <c r="D14570" s="492"/>
      <c r="E14570" s="492"/>
      <c r="F14570" s="492"/>
      <c r="G14570" s="492"/>
      <c r="H14570" s="199"/>
      <c r="I14570" s="199"/>
    </row>
    <row r="14571" spans="2:9" x14ac:dyDescent="0.3">
      <c r="B14571" s="285"/>
      <c r="C14571" s="492"/>
      <c r="D14571" s="492"/>
      <c r="E14571" s="492"/>
      <c r="F14571" s="492"/>
      <c r="G14571" s="492"/>
      <c r="H14571" s="199"/>
      <c r="I14571" s="199"/>
    </row>
    <row r="14572" spans="2:9" x14ac:dyDescent="0.3">
      <c r="B14572" s="285"/>
      <c r="C14572" s="492"/>
      <c r="D14572" s="492"/>
      <c r="E14572" s="492"/>
      <c r="F14572" s="492"/>
      <c r="G14572" s="492"/>
      <c r="H14572" s="199"/>
      <c r="I14572" s="199"/>
    </row>
    <row r="14573" spans="2:9" x14ac:dyDescent="0.3">
      <c r="B14573" s="285"/>
      <c r="C14573" s="492"/>
      <c r="D14573" s="492"/>
      <c r="E14573" s="492"/>
      <c r="F14573" s="492"/>
      <c r="G14573" s="492"/>
      <c r="H14573" s="199"/>
      <c r="I14573" s="199"/>
    </row>
    <row r="14574" spans="2:9" x14ac:dyDescent="0.3">
      <c r="B14574" s="285"/>
      <c r="C14574" s="492"/>
      <c r="D14574" s="492"/>
      <c r="E14574" s="492"/>
      <c r="F14574" s="492"/>
      <c r="G14574" s="492"/>
      <c r="H14574" s="199"/>
      <c r="I14574" s="199"/>
    </row>
    <row r="14575" spans="2:9" x14ac:dyDescent="0.3">
      <c r="B14575" s="285"/>
      <c r="C14575" s="492"/>
      <c r="D14575" s="492"/>
      <c r="E14575" s="492"/>
      <c r="F14575" s="492"/>
      <c r="G14575" s="492"/>
      <c r="H14575" s="199"/>
      <c r="I14575" s="199"/>
    </row>
    <row r="14576" spans="2:9" x14ac:dyDescent="0.3">
      <c r="B14576" s="285"/>
      <c r="C14576" s="492"/>
      <c r="D14576" s="492"/>
      <c r="E14576" s="492"/>
      <c r="F14576" s="492"/>
      <c r="G14576" s="492"/>
      <c r="H14576" s="199"/>
      <c r="I14576" s="199"/>
    </row>
    <row r="14577" spans="2:9" x14ac:dyDescent="0.3">
      <c r="B14577" s="285"/>
      <c r="C14577" s="492"/>
      <c r="D14577" s="492"/>
      <c r="E14577" s="492"/>
      <c r="F14577" s="492"/>
      <c r="G14577" s="492"/>
      <c r="H14577" s="199"/>
      <c r="I14577" s="199"/>
    </row>
    <row r="14578" spans="2:9" x14ac:dyDescent="0.3">
      <c r="B14578" s="285"/>
      <c r="C14578" s="492"/>
      <c r="D14578" s="492"/>
      <c r="E14578" s="492"/>
      <c r="F14578" s="492"/>
      <c r="G14578" s="492"/>
      <c r="H14578" s="199"/>
      <c r="I14578" s="199"/>
    </row>
    <row r="14579" spans="2:9" x14ac:dyDescent="0.3">
      <c r="B14579" s="285"/>
      <c r="C14579" s="492"/>
      <c r="D14579" s="492"/>
      <c r="E14579" s="492"/>
      <c r="F14579" s="492"/>
      <c r="G14579" s="492"/>
      <c r="H14579" s="199"/>
      <c r="I14579" s="199"/>
    </row>
    <row r="14580" spans="2:9" x14ac:dyDescent="0.3">
      <c r="B14580" s="285"/>
      <c r="C14580" s="492"/>
      <c r="D14580" s="492"/>
      <c r="E14580" s="492"/>
      <c r="F14580" s="492"/>
      <c r="G14580" s="492"/>
      <c r="H14580" s="199"/>
      <c r="I14580" s="199"/>
    </row>
    <row r="14581" spans="2:9" x14ac:dyDescent="0.3">
      <c r="B14581" s="285"/>
      <c r="C14581" s="492"/>
      <c r="D14581" s="492"/>
      <c r="E14581" s="492"/>
      <c r="F14581" s="492"/>
      <c r="G14581" s="492"/>
      <c r="H14581" s="199"/>
      <c r="I14581" s="199"/>
    </row>
    <row r="14582" spans="2:9" x14ac:dyDescent="0.3">
      <c r="B14582" s="285"/>
      <c r="C14582" s="492"/>
      <c r="D14582" s="492"/>
      <c r="E14582" s="492"/>
      <c r="F14582" s="492"/>
      <c r="G14582" s="492"/>
      <c r="H14582" s="199"/>
      <c r="I14582" s="199"/>
    </row>
    <row r="14583" spans="2:9" x14ac:dyDescent="0.3">
      <c r="B14583" s="285"/>
      <c r="C14583" s="492"/>
      <c r="D14583" s="492"/>
      <c r="E14583" s="492"/>
      <c r="F14583" s="492"/>
      <c r="G14583" s="492"/>
      <c r="H14583" s="199"/>
      <c r="I14583" s="199"/>
    </row>
    <row r="14584" spans="2:9" x14ac:dyDescent="0.3">
      <c r="B14584" s="285"/>
      <c r="C14584" s="492"/>
      <c r="D14584" s="492"/>
      <c r="E14584" s="492"/>
      <c r="F14584" s="492"/>
      <c r="G14584" s="492"/>
      <c r="H14584" s="199"/>
      <c r="I14584" s="199"/>
    </row>
    <row r="14585" spans="2:9" x14ac:dyDescent="0.3">
      <c r="B14585" s="285"/>
      <c r="C14585" s="492"/>
      <c r="D14585" s="492"/>
      <c r="E14585" s="492"/>
      <c r="F14585" s="492"/>
      <c r="G14585" s="492"/>
      <c r="H14585" s="199"/>
      <c r="I14585" s="199"/>
    </row>
    <row r="14586" spans="2:9" x14ac:dyDescent="0.3">
      <c r="B14586" s="285"/>
      <c r="C14586" s="492"/>
      <c r="D14586" s="492"/>
      <c r="E14586" s="492"/>
      <c r="F14586" s="492"/>
      <c r="G14586" s="492"/>
      <c r="H14586" s="199"/>
      <c r="I14586" s="199"/>
    </row>
    <row r="14587" spans="2:9" x14ac:dyDescent="0.3">
      <c r="B14587" s="285"/>
      <c r="C14587" s="492"/>
      <c r="D14587" s="492"/>
      <c r="E14587" s="492"/>
      <c r="F14587" s="492"/>
      <c r="G14587" s="492"/>
      <c r="H14587" s="199"/>
      <c r="I14587" s="199"/>
    </row>
    <row r="14588" spans="2:9" x14ac:dyDescent="0.3">
      <c r="B14588" s="285"/>
      <c r="C14588" s="492"/>
      <c r="D14588" s="492"/>
      <c r="E14588" s="492"/>
      <c r="F14588" s="492"/>
      <c r="G14588" s="492"/>
      <c r="H14588" s="199"/>
      <c r="I14588" s="199"/>
    </row>
    <row r="14589" spans="2:9" x14ac:dyDescent="0.3">
      <c r="B14589" s="285"/>
      <c r="C14589" s="492"/>
      <c r="D14589" s="492"/>
      <c r="E14589" s="492"/>
      <c r="F14589" s="492"/>
      <c r="G14589" s="492"/>
      <c r="H14589" s="199"/>
      <c r="I14589" s="199"/>
    </row>
    <row r="14590" spans="2:9" x14ac:dyDescent="0.3">
      <c r="B14590" s="285"/>
      <c r="C14590" s="492"/>
      <c r="D14590" s="492"/>
      <c r="E14590" s="492"/>
      <c r="F14590" s="492"/>
      <c r="G14590" s="492"/>
      <c r="H14590" s="199"/>
      <c r="I14590" s="199"/>
    </row>
    <row r="14591" spans="2:9" x14ac:dyDescent="0.3">
      <c r="B14591" s="285"/>
      <c r="C14591" s="492"/>
      <c r="D14591" s="492"/>
      <c r="E14591" s="492"/>
      <c r="F14591" s="492"/>
      <c r="G14591" s="492"/>
      <c r="H14591" s="199"/>
      <c r="I14591" s="199"/>
    </row>
    <row r="14592" spans="2:9" x14ac:dyDescent="0.3">
      <c r="B14592" s="285"/>
      <c r="C14592" s="492"/>
      <c r="D14592" s="492"/>
      <c r="E14592" s="492"/>
      <c r="F14592" s="492"/>
      <c r="G14592" s="492"/>
      <c r="H14592" s="199"/>
      <c r="I14592" s="199"/>
    </row>
    <row r="14593" spans="2:9" x14ac:dyDescent="0.3">
      <c r="B14593" s="285"/>
      <c r="C14593" s="492"/>
      <c r="D14593" s="492"/>
      <c r="E14593" s="492"/>
      <c r="F14593" s="492"/>
      <c r="G14593" s="492"/>
      <c r="H14593" s="199"/>
      <c r="I14593" s="199"/>
    </row>
    <row r="14594" spans="2:9" x14ac:dyDescent="0.3">
      <c r="B14594" s="285"/>
      <c r="C14594" s="492"/>
      <c r="D14594" s="492"/>
      <c r="E14594" s="492"/>
      <c r="F14594" s="492"/>
      <c r="G14594" s="492"/>
      <c r="H14594" s="199"/>
      <c r="I14594" s="199"/>
    </row>
    <row r="14595" spans="2:9" x14ac:dyDescent="0.3">
      <c r="B14595" s="285"/>
      <c r="C14595" s="492"/>
      <c r="D14595" s="492"/>
      <c r="E14595" s="492"/>
      <c r="F14595" s="492"/>
      <c r="G14595" s="492"/>
      <c r="H14595" s="199"/>
      <c r="I14595" s="199"/>
    </row>
    <row r="14596" spans="2:9" x14ac:dyDescent="0.3">
      <c r="B14596" s="285"/>
      <c r="C14596" s="492"/>
      <c r="D14596" s="492"/>
      <c r="E14596" s="492"/>
      <c r="F14596" s="492"/>
      <c r="G14596" s="492"/>
      <c r="H14596" s="199"/>
      <c r="I14596" s="199"/>
    </row>
    <row r="14597" spans="2:9" x14ac:dyDescent="0.3">
      <c r="B14597" s="285"/>
      <c r="C14597" s="492"/>
      <c r="D14597" s="492"/>
      <c r="E14597" s="492"/>
      <c r="F14597" s="492"/>
      <c r="G14597" s="492"/>
      <c r="H14597" s="199"/>
      <c r="I14597" s="199"/>
    </row>
    <row r="14598" spans="2:9" x14ac:dyDescent="0.3">
      <c r="B14598" s="285"/>
      <c r="C14598" s="492"/>
      <c r="D14598" s="492"/>
      <c r="E14598" s="492"/>
      <c r="F14598" s="492"/>
      <c r="G14598" s="492"/>
      <c r="H14598" s="199"/>
      <c r="I14598" s="199"/>
    </row>
    <row r="14599" spans="2:9" x14ac:dyDescent="0.3">
      <c r="B14599" s="285"/>
      <c r="C14599" s="492"/>
      <c r="D14599" s="492"/>
      <c r="E14599" s="492"/>
      <c r="F14599" s="492"/>
      <c r="G14599" s="492"/>
      <c r="H14599" s="199"/>
      <c r="I14599" s="199"/>
    </row>
    <row r="14600" spans="2:9" x14ac:dyDescent="0.3">
      <c r="B14600" s="285"/>
      <c r="C14600" s="492"/>
      <c r="D14600" s="492"/>
      <c r="E14600" s="492"/>
      <c r="F14600" s="492"/>
      <c r="G14600" s="492"/>
      <c r="H14600" s="199"/>
      <c r="I14600" s="199"/>
    </row>
    <row r="14601" spans="2:9" x14ac:dyDescent="0.3">
      <c r="B14601" s="285"/>
      <c r="C14601" s="492"/>
      <c r="D14601" s="492"/>
      <c r="E14601" s="492"/>
      <c r="F14601" s="492"/>
      <c r="G14601" s="492"/>
      <c r="H14601" s="199"/>
      <c r="I14601" s="199"/>
    </row>
    <row r="14602" spans="2:9" x14ac:dyDescent="0.3">
      <c r="B14602" s="285"/>
      <c r="C14602" s="492"/>
      <c r="D14602" s="492"/>
      <c r="E14602" s="492"/>
      <c r="F14602" s="492"/>
      <c r="G14602" s="492"/>
      <c r="H14602" s="199"/>
      <c r="I14602" s="199"/>
    </row>
    <row r="14603" spans="2:9" x14ac:dyDescent="0.3">
      <c r="B14603" s="285"/>
      <c r="C14603" s="492"/>
      <c r="D14603" s="492"/>
      <c r="E14603" s="492"/>
      <c r="F14603" s="492"/>
      <c r="G14603" s="492"/>
      <c r="H14603" s="199"/>
      <c r="I14603" s="199"/>
    </row>
    <row r="14604" spans="2:9" x14ac:dyDescent="0.3">
      <c r="B14604" s="285"/>
      <c r="C14604" s="492"/>
      <c r="D14604" s="492"/>
      <c r="E14604" s="492"/>
      <c r="F14604" s="492"/>
      <c r="G14604" s="492"/>
      <c r="H14604" s="199"/>
      <c r="I14604" s="199"/>
    </row>
    <row r="14605" spans="2:9" x14ac:dyDescent="0.3">
      <c r="B14605" s="285"/>
      <c r="C14605" s="492"/>
      <c r="D14605" s="492"/>
      <c r="E14605" s="492"/>
      <c r="F14605" s="492"/>
      <c r="G14605" s="492"/>
      <c r="H14605" s="199"/>
      <c r="I14605" s="199"/>
    </row>
    <row r="14606" spans="2:9" x14ac:dyDescent="0.3">
      <c r="B14606" s="285"/>
      <c r="C14606" s="492"/>
      <c r="D14606" s="492"/>
      <c r="E14606" s="492"/>
      <c r="F14606" s="492"/>
      <c r="G14606" s="492"/>
      <c r="H14606" s="199"/>
      <c r="I14606" s="199"/>
    </row>
    <row r="14607" spans="2:9" x14ac:dyDescent="0.3">
      <c r="B14607" s="285"/>
      <c r="C14607" s="492"/>
      <c r="D14607" s="492"/>
      <c r="E14607" s="492"/>
      <c r="F14607" s="492"/>
      <c r="G14607" s="492"/>
      <c r="H14607" s="199"/>
      <c r="I14607" s="199"/>
    </row>
    <row r="14608" spans="2:9" x14ac:dyDescent="0.3">
      <c r="B14608" s="285"/>
      <c r="C14608" s="492"/>
      <c r="D14608" s="492"/>
      <c r="E14608" s="492"/>
      <c r="F14608" s="492"/>
      <c r="G14608" s="492"/>
      <c r="H14608" s="199"/>
      <c r="I14608" s="199"/>
    </row>
    <row r="14609" spans="2:9" x14ac:dyDescent="0.3">
      <c r="B14609" s="285"/>
      <c r="C14609" s="492"/>
      <c r="D14609" s="492"/>
      <c r="E14609" s="492"/>
      <c r="F14609" s="492"/>
      <c r="G14609" s="492"/>
      <c r="H14609" s="199"/>
      <c r="I14609" s="199"/>
    </row>
    <row r="14610" spans="2:9" x14ac:dyDescent="0.3">
      <c r="B14610" s="285"/>
      <c r="C14610" s="492"/>
      <c r="D14610" s="492"/>
      <c r="E14610" s="492"/>
      <c r="F14610" s="492"/>
      <c r="G14610" s="492"/>
      <c r="H14610" s="199"/>
      <c r="I14610" s="199"/>
    </row>
    <row r="14611" spans="2:9" x14ac:dyDescent="0.3">
      <c r="B14611" s="285"/>
      <c r="C14611" s="492"/>
      <c r="D14611" s="492"/>
      <c r="E14611" s="492"/>
      <c r="F14611" s="492"/>
      <c r="G14611" s="492"/>
      <c r="H14611" s="199"/>
      <c r="I14611" s="199"/>
    </row>
    <row r="14612" spans="2:9" x14ac:dyDescent="0.3">
      <c r="B14612" s="285"/>
      <c r="C14612" s="492"/>
      <c r="D14612" s="492"/>
      <c r="E14612" s="492"/>
      <c r="F14612" s="492"/>
      <c r="G14612" s="492"/>
      <c r="H14612" s="199"/>
      <c r="I14612" s="199"/>
    </row>
    <row r="14613" spans="2:9" x14ac:dyDescent="0.3">
      <c r="B14613" s="285"/>
      <c r="C14613" s="492"/>
      <c r="D14613" s="492"/>
      <c r="E14613" s="492"/>
      <c r="F14613" s="492"/>
      <c r="G14613" s="492"/>
      <c r="H14613" s="199"/>
      <c r="I14613" s="199"/>
    </row>
    <row r="14614" spans="2:9" x14ac:dyDescent="0.3">
      <c r="B14614" s="285"/>
      <c r="C14614" s="492"/>
      <c r="D14614" s="492"/>
      <c r="E14614" s="492"/>
      <c r="F14614" s="492"/>
      <c r="G14614" s="492"/>
      <c r="H14614" s="199"/>
      <c r="I14614" s="199"/>
    </row>
    <row r="14615" spans="2:9" x14ac:dyDescent="0.3">
      <c r="B14615" s="285"/>
      <c r="C14615" s="492"/>
      <c r="D14615" s="492"/>
      <c r="E14615" s="492"/>
      <c r="F14615" s="492"/>
      <c r="G14615" s="492"/>
      <c r="H14615" s="199"/>
      <c r="I14615" s="199"/>
    </row>
    <row r="14616" spans="2:9" x14ac:dyDescent="0.3">
      <c r="B14616" s="285"/>
      <c r="C14616" s="492"/>
      <c r="D14616" s="492"/>
      <c r="E14616" s="492"/>
      <c r="F14616" s="492"/>
      <c r="G14616" s="492"/>
      <c r="H14616" s="199"/>
      <c r="I14616" s="199"/>
    </row>
    <row r="14617" spans="2:9" x14ac:dyDescent="0.3">
      <c r="B14617" s="285"/>
      <c r="C14617" s="492"/>
      <c r="D14617" s="492"/>
      <c r="E14617" s="492"/>
      <c r="F14617" s="492"/>
      <c r="G14617" s="492"/>
      <c r="H14617" s="199"/>
      <c r="I14617" s="199"/>
    </row>
    <row r="14618" spans="2:9" x14ac:dyDescent="0.3">
      <c r="B14618" s="285"/>
      <c r="C14618" s="492"/>
      <c r="D14618" s="492"/>
      <c r="E14618" s="492"/>
      <c r="F14618" s="492"/>
      <c r="G14618" s="492"/>
      <c r="H14618" s="199"/>
      <c r="I14618" s="199"/>
    </row>
    <row r="14619" spans="2:9" x14ac:dyDescent="0.3">
      <c r="B14619" s="285"/>
      <c r="C14619" s="492"/>
      <c r="D14619" s="492"/>
      <c r="E14619" s="492"/>
      <c r="F14619" s="492"/>
      <c r="G14619" s="492"/>
      <c r="H14619" s="199"/>
      <c r="I14619" s="199"/>
    </row>
    <row r="14620" spans="2:9" x14ac:dyDescent="0.3">
      <c r="B14620" s="285"/>
      <c r="C14620" s="492"/>
      <c r="D14620" s="492"/>
      <c r="E14620" s="492"/>
      <c r="F14620" s="492"/>
      <c r="G14620" s="492"/>
      <c r="H14620" s="199"/>
      <c r="I14620" s="199"/>
    </row>
    <row r="14621" spans="2:9" x14ac:dyDescent="0.3">
      <c r="B14621" s="285"/>
      <c r="C14621" s="492"/>
      <c r="D14621" s="492"/>
      <c r="E14621" s="492"/>
      <c r="F14621" s="492"/>
      <c r="G14621" s="492"/>
      <c r="H14621" s="199"/>
      <c r="I14621" s="199"/>
    </row>
    <row r="14622" spans="2:9" x14ac:dyDescent="0.3">
      <c r="B14622" s="285"/>
      <c r="C14622" s="492"/>
      <c r="D14622" s="492"/>
      <c r="E14622" s="492"/>
      <c r="F14622" s="492"/>
      <c r="G14622" s="492"/>
      <c r="H14622" s="199"/>
      <c r="I14622" s="199"/>
    </row>
    <row r="14623" spans="2:9" x14ac:dyDescent="0.3">
      <c r="B14623" s="285"/>
      <c r="C14623" s="492"/>
      <c r="D14623" s="492"/>
      <c r="E14623" s="492"/>
      <c r="F14623" s="492"/>
      <c r="G14623" s="492"/>
      <c r="H14623" s="199"/>
      <c r="I14623" s="199"/>
    </row>
    <row r="14624" spans="2:9" x14ac:dyDescent="0.3">
      <c r="B14624" s="285"/>
      <c r="C14624" s="492"/>
      <c r="D14624" s="492"/>
      <c r="E14624" s="492"/>
      <c r="F14624" s="492"/>
      <c r="G14624" s="492"/>
      <c r="H14624" s="199"/>
      <c r="I14624" s="199"/>
    </row>
    <row r="14625" spans="2:9" x14ac:dyDescent="0.3">
      <c r="B14625" s="285"/>
      <c r="C14625" s="492"/>
      <c r="D14625" s="492"/>
      <c r="E14625" s="492"/>
      <c r="F14625" s="492"/>
      <c r="G14625" s="492"/>
      <c r="H14625" s="199"/>
      <c r="I14625" s="199"/>
    </row>
    <row r="14626" spans="2:9" x14ac:dyDescent="0.3">
      <c r="B14626" s="285"/>
      <c r="C14626" s="492"/>
      <c r="D14626" s="492"/>
      <c r="E14626" s="492"/>
      <c r="F14626" s="492"/>
      <c r="G14626" s="492"/>
      <c r="H14626" s="199"/>
      <c r="I14626" s="199"/>
    </row>
    <row r="14627" spans="2:9" x14ac:dyDescent="0.3">
      <c r="B14627" s="285"/>
      <c r="C14627" s="492"/>
      <c r="D14627" s="492"/>
      <c r="E14627" s="492"/>
      <c r="F14627" s="492"/>
      <c r="G14627" s="492"/>
      <c r="H14627" s="199"/>
      <c r="I14627" s="199"/>
    </row>
    <row r="14628" spans="2:9" x14ac:dyDescent="0.3">
      <c r="B14628" s="285"/>
      <c r="C14628" s="492"/>
      <c r="D14628" s="492"/>
      <c r="E14628" s="492"/>
      <c r="F14628" s="492"/>
      <c r="G14628" s="492"/>
      <c r="H14628" s="199"/>
      <c r="I14628" s="199"/>
    </row>
    <row r="14629" spans="2:9" x14ac:dyDescent="0.3">
      <c r="B14629" s="285"/>
      <c r="C14629" s="492"/>
      <c r="D14629" s="492"/>
      <c r="E14629" s="492"/>
      <c r="F14629" s="492"/>
      <c r="G14629" s="492"/>
      <c r="H14629" s="199"/>
      <c r="I14629" s="199"/>
    </row>
    <row r="14630" spans="2:9" x14ac:dyDescent="0.3">
      <c r="B14630" s="285"/>
      <c r="C14630" s="492"/>
      <c r="D14630" s="492"/>
      <c r="E14630" s="492"/>
      <c r="F14630" s="492"/>
      <c r="G14630" s="492"/>
      <c r="H14630" s="199"/>
      <c r="I14630" s="199"/>
    </row>
    <row r="14631" spans="2:9" x14ac:dyDescent="0.3">
      <c r="B14631" s="285"/>
      <c r="C14631" s="492"/>
      <c r="D14631" s="492"/>
      <c r="E14631" s="492"/>
      <c r="F14631" s="492"/>
      <c r="G14631" s="492"/>
      <c r="H14631" s="199"/>
      <c r="I14631" s="199"/>
    </row>
    <row r="14632" spans="2:9" x14ac:dyDescent="0.3">
      <c r="B14632" s="285"/>
      <c r="C14632" s="492"/>
      <c r="D14632" s="492"/>
      <c r="E14632" s="492"/>
      <c r="F14632" s="492"/>
      <c r="G14632" s="492"/>
      <c r="H14632" s="199"/>
      <c r="I14632" s="199"/>
    </row>
    <row r="14633" spans="2:9" x14ac:dyDescent="0.3">
      <c r="B14633" s="285"/>
      <c r="C14633" s="492"/>
      <c r="D14633" s="492"/>
      <c r="E14633" s="492"/>
      <c r="F14633" s="492"/>
      <c r="G14633" s="492"/>
      <c r="H14633" s="199"/>
      <c r="I14633" s="199"/>
    </row>
    <row r="14634" spans="2:9" x14ac:dyDescent="0.3">
      <c r="B14634" s="285"/>
      <c r="C14634" s="492"/>
      <c r="D14634" s="492"/>
      <c r="E14634" s="492"/>
      <c r="F14634" s="492"/>
      <c r="G14634" s="492"/>
      <c r="H14634" s="199"/>
      <c r="I14634" s="199"/>
    </row>
    <row r="14635" spans="2:9" x14ac:dyDescent="0.3">
      <c r="B14635" s="285"/>
      <c r="C14635" s="492"/>
      <c r="D14635" s="492"/>
      <c r="E14635" s="492"/>
      <c r="F14635" s="492"/>
      <c r="G14635" s="492"/>
      <c r="H14635" s="199"/>
      <c r="I14635" s="199"/>
    </row>
    <row r="14636" spans="2:9" x14ac:dyDescent="0.3">
      <c r="B14636" s="285"/>
      <c r="C14636" s="492"/>
      <c r="D14636" s="492"/>
      <c r="E14636" s="492"/>
      <c r="F14636" s="492"/>
      <c r="G14636" s="492"/>
      <c r="H14636" s="199"/>
      <c r="I14636" s="199"/>
    </row>
    <row r="14637" spans="2:9" x14ac:dyDescent="0.3">
      <c r="B14637" s="285"/>
      <c r="C14637" s="492"/>
      <c r="D14637" s="492"/>
      <c r="E14637" s="492"/>
      <c r="F14637" s="492"/>
      <c r="G14637" s="492"/>
      <c r="H14637" s="199"/>
      <c r="I14637" s="199"/>
    </row>
    <row r="14638" spans="2:9" x14ac:dyDescent="0.3">
      <c r="B14638" s="285"/>
      <c r="C14638" s="492"/>
      <c r="D14638" s="492"/>
      <c r="E14638" s="492"/>
      <c r="F14638" s="492"/>
      <c r="G14638" s="492"/>
      <c r="H14638" s="199"/>
      <c r="I14638" s="199"/>
    </row>
    <row r="14639" spans="2:9" x14ac:dyDescent="0.3">
      <c r="B14639" s="285"/>
      <c r="C14639" s="492"/>
      <c r="D14639" s="492"/>
      <c r="E14639" s="492"/>
      <c r="F14639" s="492"/>
      <c r="G14639" s="492"/>
      <c r="H14639" s="199"/>
      <c r="I14639" s="199"/>
    </row>
    <row r="14640" spans="2:9" x14ac:dyDescent="0.3">
      <c r="B14640" s="285"/>
      <c r="C14640" s="492"/>
      <c r="D14640" s="492"/>
      <c r="E14640" s="492"/>
      <c r="F14640" s="492"/>
      <c r="G14640" s="492"/>
      <c r="H14640" s="199"/>
      <c r="I14640" s="199"/>
    </row>
    <row r="14641" spans="2:9" x14ac:dyDescent="0.3">
      <c r="B14641" s="285"/>
      <c r="C14641" s="492"/>
      <c r="D14641" s="492"/>
      <c r="E14641" s="492"/>
      <c r="F14641" s="492"/>
      <c r="G14641" s="492"/>
      <c r="H14641" s="199"/>
      <c r="I14641" s="199"/>
    </row>
    <row r="14642" spans="2:9" x14ac:dyDescent="0.3">
      <c r="B14642" s="285"/>
      <c r="C14642" s="492"/>
      <c r="D14642" s="492"/>
      <c r="E14642" s="492"/>
      <c r="F14642" s="492"/>
      <c r="G14642" s="492"/>
      <c r="H14642" s="199"/>
      <c r="I14642" s="199"/>
    </row>
    <row r="14643" spans="2:9" x14ac:dyDescent="0.3">
      <c r="B14643" s="285"/>
      <c r="C14643" s="492"/>
      <c r="D14643" s="492"/>
      <c r="E14643" s="492"/>
      <c r="F14643" s="492"/>
      <c r="G14643" s="492"/>
      <c r="H14643" s="199"/>
      <c r="I14643" s="199"/>
    </row>
    <row r="14644" spans="2:9" x14ac:dyDescent="0.3">
      <c r="B14644" s="285"/>
      <c r="C14644" s="492"/>
      <c r="D14644" s="492"/>
      <c r="E14644" s="492"/>
      <c r="F14644" s="492"/>
      <c r="G14644" s="492"/>
      <c r="H14644" s="199"/>
      <c r="I14644" s="199"/>
    </row>
    <row r="14645" spans="2:9" x14ac:dyDescent="0.3">
      <c r="B14645" s="285"/>
      <c r="C14645" s="492"/>
      <c r="D14645" s="492"/>
      <c r="E14645" s="492"/>
      <c r="F14645" s="492"/>
      <c r="G14645" s="492"/>
      <c r="H14645" s="199"/>
      <c r="I14645" s="199"/>
    </row>
    <row r="14646" spans="2:9" x14ac:dyDescent="0.3">
      <c r="B14646" s="285"/>
      <c r="C14646" s="492"/>
      <c r="D14646" s="492"/>
      <c r="E14646" s="492"/>
      <c r="F14646" s="492"/>
      <c r="G14646" s="492"/>
      <c r="H14646" s="199"/>
      <c r="I14646" s="199"/>
    </row>
    <row r="14647" spans="2:9" x14ac:dyDescent="0.3">
      <c r="B14647" s="285"/>
      <c r="C14647" s="492"/>
      <c r="D14647" s="492"/>
      <c r="E14647" s="492"/>
      <c r="F14647" s="492"/>
      <c r="G14647" s="492"/>
      <c r="H14647" s="199"/>
      <c r="I14647" s="199"/>
    </row>
    <row r="14648" spans="2:9" x14ac:dyDescent="0.3">
      <c r="B14648" s="285"/>
      <c r="C14648" s="492"/>
      <c r="D14648" s="492"/>
      <c r="E14648" s="492"/>
      <c r="F14648" s="492"/>
      <c r="G14648" s="492"/>
      <c r="H14648" s="199"/>
      <c r="I14648" s="199"/>
    </row>
    <row r="14649" spans="2:9" x14ac:dyDescent="0.3">
      <c r="B14649" s="285"/>
      <c r="C14649" s="492"/>
      <c r="D14649" s="492"/>
      <c r="E14649" s="492"/>
      <c r="F14649" s="492"/>
      <c r="G14649" s="492"/>
      <c r="H14649" s="199"/>
      <c r="I14649" s="199"/>
    </row>
    <row r="14650" spans="2:9" x14ac:dyDescent="0.3">
      <c r="B14650" s="285"/>
      <c r="C14650" s="492"/>
      <c r="D14650" s="492"/>
      <c r="E14650" s="492"/>
      <c r="F14650" s="492"/>
      <c r="G14650" s="492"/>
      <c r="H14650" s="199"/>
      <c r="I14650" s="199"/>
    </row>
    <row r="14651" spans="2:9" x14ac:dyDescent="0.3">
      <c r="B14651" s="285"/>
      <c r="C14651" s="492"/>
      <c r="D14651" s="492"/>
      <c r="E14651" s="492"/>
      <c r="F14651" s="492"/>
      <c r="G14651" s="492"/>
      <c r="H14651" s="199"/>
      <c r="I14651" s="199"/>
    </row>
    <row r="14652" spans="2:9" x14ac:dyDescent="0.3">
      <c r="B14652" s="285"/>
      <c r="C14652" s="492"/>
      <c r="D14652" s="492"/>
      <c r="E14652" s="492"/>
      <c r="F14652" s="492"/>
      <c r="G14652" s="492"/>
      <c r="H14652" s="199"/>
      <c r="I14652" s="199"/>
    </row>
    <row r="14653" spans="2:9" x14ac:dyDescent="0.3">
      <c r="B14653" s="285"/>
      <c r="C14653" s="492"/>
      <c r="D14653" s="492"/>
      <c r="E14653" s="492"/>
      <c r="F14653" s="492"/>
      <c r="G14653" s="492"/>
      <c r="H14653" s="199"/>
      <c r="I14653" s="199"/>
    </row>
    <row r="14654" spans="2:9" x14ac:dyDescent="0.3">
      <c r="B14654" s="285"/>
      <c r="C14654" s="492"/>
      <c r="D14654" s="492"/>
      <c r="E14654" s="492"/>
      <c r="F14654" s="492"/>
      <c r="G14654" s="492"/>
      <c r="H14654" s="199"/>
      <c r="I14654" s="199"/>
    </row>
    <row r="14655" spans="2:9" x14ac:dyDescent="0.3">
      <c r="B14655" s="285"/>
      <c r="C14655" s="492"/>
      <c r="D14655" s="492"/>
      <c r="E14655" s="492"/>
      <c r="F14655" s="492"/>
      <c r="G14655" s="492"/>
      <c r="H14655" s="199"/>
      <c r="I14655" s="199"/>
    </row>
    <row r="14656" spans="2:9" x14ac:dyDescent="0.3">
      <c r="B14656" s="285"/>
      <c r="C14656" s="492"/>
      <c r="D14656" s="492"/>
      <c r="E14656" s="492"/>
      <c r="F14656" s="492"/>
      <c r="G14656" s="492"/>
      <c r="H14656" s="199"/>
      <c r="I14656" s="199"/>
    </row>
    <row r="14657" spans="2:9" x14ac:dyDescent="0.3">
      <c r="B14657" s="285"/>
      <c r="C14657" s="492"/>
      <c r="D14657" s="492"/>
      <c r="E14657" s="492"/>
      <c r="F14657" s="492"/>
      <c r="G14657" s="492"/>
      <c r="H14657" s="199"/>
      <c r="I14657" s="199"/>
    </row>
    <row r="14658" spans="2:9" x14ac:dyDescent="0.3">
      <c r="B14658" s="285"/>
      <c r="C14658" s="492"/>
      <c r="D14658" s="492"/>
      <c r="E14658" s="492"/>
      <c r="F14658" s="492"/>
      <c r="G14658" s="492"/>
      <c r="H14658" s="199"/>
      <c r="I14658" s="199"/>
    </row>
    <row r="14659" spans="2:9" x14ac:dyDescent="0.3">
      <c r="B14659" s="285"/>
      <c r="C14659" s="492"/>
      <c r="D14659" s="492"/>
      <c r="E14659" s="492"/>
      <c r="F14659" s="492"/>
      <c r="G14659" s="492"/>
      <c r="H14659" s="199"/>
      <c r="I14659" s="199"/>
    </row>
    <row r="14660" spans="2:9" x14ac:dyDescent="0.3">
      <c r="B14660" s="285"/>
      <c r="C14660" s="492"/>
      <c r="D14660" s="492"/>
      <c r="E14660" s="492"/>
      <c r="F14660" s="492"/>
      <c r="G14660" s="492"/>
      <c r="H14660" s="199"/>
      <c r="I14660" s="199"/>
    </row>
    <row r="14661" spans="2:9" x14ac:dyDescent="0.3">
      <c r="B14661" s="285"/>
      <c r="C14661" s="492"/>
      <c r="D14661" s="492"/>
      <c r="E14661" s="492"/>
      <c r="F14661" s="492"/>
      <c r="G14661" s="492"/>
      <c r="H14661" s="199"/>
      <c r="I14661" s="199"/>
    </row>
    <row r="14662" spans="2:9" x14ac:dyDescent="0.3">
      <c r="B14662" s="285"/>
      <c r="C14662" s="492"/>
      <c r="D14662" s="492"/>
      <c r="E14662" s="492"/>
      <c r="F14662" s="492"/>
      <c r="G14662" s="492"/>
      <c r="H14662" s="199"/>
      <c r="I14662" s="199"/>
    </row>
    <row r="14663" spans="2:9" x14ac:dyDescent="0.3">
      <c r="B14663" s="285"/>
      <c r="C14663" s="492"/>
      <c r="D14663" s="492"/>
      <c r="E14663" s="492"/>
      <c r="F14663" s="492"/>
      <c r="G14663" s="492"/>
      <c r="H14663" s="199"/>
      <c r="I14663" s="199"/>
    </row>
    <row r="14664" spans="2:9" x14ac:dyDescent="0.3">
      <c r="B14664" s="285"/>
      <c r="C14664" s="492"/>
      <c r="D14664" s="492"/>
      <c r="E14664" s="492"/>
      <c r="F14664" s="492"/>
      <c r="G14664" s="492"/>
      <c r="H14664" s="199"/>
      <c r="I14664" s="199"/>
    </row>
    <row r="14665" spans="2:9" x14ac:dyDescent="0.3">
      <c r="B14665" s="285"/>
      <c r="C14665" s="492"/>
      <c r="D14665" s="492"/>
      <c r="E14665" s="492"/>
      <c r="F14665" s="492"/>
      <c r="G14665" s="492"/>
      <c r="H14665" s="199"/>
      <c r="I14665" s="199"/>
    </row>
    <row r="14666" spans="2:9" x14ac:dyDescent="0.3">
      <c r="B14666" s="285"/>
      <c r="C14666" s="492"/>
      <c r="D14666" s="492"/>
      <c r="E14666" s="492"/>
      <c r="F14666" s="492"/>
      <c r="G14666" s="492"/>
      <c r="H14666" s="199"/>
      <c r="I14666" s="199"/>
    </row>
    <row r="14667" spans="2:9" x14ac:dyDescent="0.3">
      <c r="B14667" s="285"/>
      <c r="C14667" s="492"/>
      <c r="D14667" s="492"/>
      <c r="E14667" s="492"/>
      <c r="F14667" s="492"/>
      <c r="G14667" s="492"/>
      <c r="H14667" s="199"/>
      <c r="I14667" s="199"/>
    </row>
    <row r="14668" spans="2:9" x14ac:dyDescent="0.3">
      <c r="B14668" s="285"/>
      <c r="C14668" s="492"/>
      <c r="D14668" s="492"/>
      <c r="E14668" s="492"/>
      <c r="F14668" s="492"/>
      <c r="G14668" s="492"/>
      <c r="H14668" s="199"/>
      <c r="I14668" s="199"/>
    </row>
    <row r="14669" spans="2:9" x14ac:dyDescent="0.3">
      <c r="B14669" s="285"/>
      <c r="C14669" s="492"/>
      <c r="D14669" s="492"/>
      <c r="E14669" s="492"/>
      <c r="F14669" s="492"/>
      <c r="G14669" s="492"/>
      <c r="H14669" s="199"/>
      <c r="I14669" s="199"/>
    </row>
    <row r="14670" spans="2:9" x14ac:dyDescent="0.3">
      <c r="B14670" s="285"/>
      <c r="C14670" s="492"/>
      <c r="D14670" s="492"/>
      <c r="E14670" s="492"/>
      <c r="F14670" s="492"/>
      <c r="G14670" s="492"/>
      <c r="H14670" s="199"/>
      <c r="I14670" s="199"/>
    </row>
    <row r="14671" spans="2:9" x14ac:dyDescent="0.3">
      <c r="B14671" s="285"/>
      <c r="C14671" s="492"/>
      <c r="D14671" s="492"/>
      <c r="E14671" s="492"/>
      <c r="F14671" s="492"/>
      <c r="G14671" s="492"/>
      <c r="H14671" s="199"/>
      <c r="I14671" s="199"/>
    </row>
    <row r="14672" spans="2:9" x14ac:dyDescent="0.3">
      <c r="B14672" s="285"/>
      <c r="C14672" s="492"/>
      <c r="D14672" s="492"/>
      <c r="E14672" s="492"/>
      <c r="F14672" s="492"/>
      <c r="G14672" s="492"/>
      <c r="H14672" s="199"/>
      <c r="I14672" s="199"/>
    </row>
    <row r="14673" spans="2:9" x14ac:dyDescent="0.3">
      <c r="B14673" s="285"/>
      <c r="C14673" s="492"/>
      <c r="D14673" s="492"/>
      <c r="E14673" s="492"/>
      <c r="F14673" s="492"/>
      <c r="G14673" s="492"/>
      <c r="H14673" s="199"/>
      <c r="I14673" s="199"/>
    </row>
    <row r="14674" spans="2:9" x14ac:dyDescent="0.3">
      <c r="B14674" s="285"/>
      <c r="C14674" s="492"/>
      <c r="D14674" s="492"/>
      <c r="E14674" s="492"/>
      <c r="F14674" s="492"/>
      <c r="G14674" s="492"/>
      <c r="H14674" s="199"/>
      <c r="I14674" s="199"/>
    </row>
    <row r="14675" spans="2:9" x14ac:dyDescent="0.3">
      <c r="B14675" s="285"/>
      <c r="C14675" s="492"/>
      <c r="D14675" s="492"/>
      <c r="E14675" s="492"/>
      <c r="F14675" s="492"/>
      <c r="G14675" s="492"/>
      <c r="H14675" s="199"/>
      <c r="I14675" s="199"/>
    </row>
    <row r="14676" spans="2:9" x14ac:dyDescent="0.3">
      <c r="B14676" s="285"/>
      <c r="C14676" s="492"/>
      <c r="D14676" s="492"/>
      <c r="E14676" s="492"/>
      <c r="F14676" s="492"/>
      <c r="G14676" s="492"/>
      <c r="H14676" s="199"/>
      <c r="I14676" s="199"/>
    </row>
    <row r="14677" spans="2:9" x14ac:dyDescent="0.3">
      <c r="B14677" s="285"/>
      <c r="C14677" s="492"/>
      <c r="D14677" s="492"/>
      <c r="E14677" s="492"/>
      <c r="F14677" s="492"/>
      <c r="G14677" s="492"/>
      <c r="H14677" s="199"/>
      <c r="I14677" s="199"/>
    </row>
    <row r="14678" spans="2:9" x14ac:dyDescent="0.3">
      <c r="B14678" s="285"/>
      <c r="C14678" s="492"/>
      <c r="D14678" s="492"/>
      <c r="E14678" s="492"/>
      <c r="F14678" s="492"/>
      <c r="G14678" s="492"/>
      <c r="H14678" s="199"/>
      <c r="I14678" s="199"/>
    </row>
    <row r="14679" spans="2:9" x14ac:dyDescent="0.3">
      <c r="B14679" s="285"/>
      <c r="C14679" s="492"/>
      <c r="D14679" s="492"/>
      <c r="E14679" s="492"/>
      <c r="F14679" s="492"/>
      <c r="G14679" s="492"/>
      <c r="H14679" s="199"/>
      <c r="I14679" s="199"/>
    </row>
    <row r="14680" spans="2:9" x14ac:dyDescent="0.3">
      <c r="B14680" s="285"/>
      <c r="C14680" s="492"/>
      <c r="D14680" s="492"/>
      <c r="E14680" s="492"/>
      <c r="F14680" s="492"/>
      <c r="G14680" s="492"/>
      <c r="H14680" s="199"/>
      <c r="I14680" s="199"/>
    </row>
    <row r="14681" spans="2:9" x14ac:dyDescent="0.3">
      <c r="B14681" s="285"/>
      <c r="C14681" s="492"/>
      <c r="D14681" s="492"/>
      <c r="E14681" s="492"/>
      <c r="F14681" s="492"/>
      <c r="G14681" s="492"/>
      <c r="H14681" s="199"/>
      <c r="I14681" s="199"/>
    </row>
    <row r="14682" spans="2:9" x14ac:dyDescent="0.3">
      <c r="B14682" s="285"/>
      <c r="C14682" s="492"/>
      <c r="D14682" s="492"/>
      <c r="E14682" s="492"/>
      <c r="F14682" s="492"/>
      <c r="G14682" s="492"/>
      <c r="H14682" s="199"/>
      <c r="I14682" s="199"/>
    </row>
    <row r="14683" spans="2:9" x14ac:dyDescent="0.3">
      <c r="B14683" s="285"/>
      <c r="C14683" s="492"/>
      <c r="D14683" s="492"/>
      <c r="E14683" s="492"/>
      <c r="F14683" s="492"/>
      <c r="G14683" s="492"/>
      <c r="H14683" s="199"/>
      <c r="I14683" s="199"/>
    </row>
    <row r="14684" spans="2:9" x14ac:dyDescent="0.3">
      <c r="B14684" s="285"/>
      <c r="C14684" s="492"/>
      <c r="D14684" s="492"/>
      <c r="E14684" s="492"/>
      <c r="F14684" s="492"/>
      <c r="G14684" s="492"/>
      <c r="H14684" s="199"/>
      <c r="I14684" s="199"/>
    </row>
    <row r="14685" spans="2:9" x14ac:dyDescent="0.3">
      <c r="B14685" s="285"/>
      <c r="C14685" s="492"/>
      <c r="D14685" s="492"/>
      <c r="E14685" s="492"/>
      <c r="F14685" s="492"/>
      <c r="G14685" s="492"/>
      <c r="H14685" s="199"/>
      <c r="I14685" s="199"/>
    </row>
    <row r="14686" spans="2:9" x14ac:dyDescent="0.3">
      <c r="B14686" s="285"/>
      <c r="C14686" s="492"/>
      <c r="D14686" s="492"/>
      <c r="E14686" s="492"/>
      <c r="F14686" s="492"/>
      <c r="G14686" s="492"/>
      <c r="H14686" s="199"/>
      <c r="I14686" s="199"/>
    </row>
    <row r="14687" spans="2:9" x14ac:dyDescent="0.3">
      <c r="B14687" s="285"/>
      <c r="C14687" s="492"/>
      <c r="D14687" s="492"/>
      <c r="E14687" s="492"/>
      <c r="F14687" s="492"/>
      <c r="G14687" s="492"/>
      <c r="H14687" s="199"/>
      <c r="I14687" s="199"/>
    </row>
    <row r="14688" spans="2:9" x14ac:dyDescent="0.3">
      <c r="B14688" s="285"/>
      <c r="C14688" s="492"/>
      <c r="D14688" s="492"/>
      <c r="E14688" s="492"/>
      <c r="F14688" s="492"/>
      <c r="G14688" s="492"/>
      <c r="H14688" s="199"/>
      <c r="I14688" s="199"/>
    </row>
    <row r="14689" spans="2:9" x14ac:dyDescent="0.3">
      <c r="B14689" s="285"/>
      <c r="C14689" s="492"/>
      <c r="D14689" s="492"/>
      <c r="E14689" s="492"/>
      <c r="F14689" s="492"/>
      <c r="G14689" s="492"/>
      <c r="H14689" s="199"/>
      <c r="I14689" s="199"/>
    </row>
    <row r="14690" spans="2:9" x14ac:dyDescent="0.3">
      <c r="B14690" s="285"/>
      <c r="C14690" s="492"/>
      <c r="D14690" s="492"/>
      <c r="E14690" s="492"/>
      <c r="F14690" s="492"/>
      <c r="G14690" s="492"/>
      <c r="H14690" s="199"/>
      <c r="I14690" s="199"/>
    </row>
    <row r="14691" spans="2:9" x14ac:dyDescent="0.3">
      <c r="B14691" s="285"/>
      <c r="C14691" s="492"/>
      <c r="D14691" s="492"/>
      <c r="E14691" s="492"/>
      <c r="F14691" s="492"/>
      <c r="G14691" s="492"/>
      <c r="H14691" s="199"/>
      <c r="I14691" s="199"/>
    </row>
    <row r="14692" spans="2:9" x14ac:dyDescent="0.3">
      <c r="B14692" s="285"/>
      <c r="C14692" s="492"/>
      <c r="D14692" s="492"/>
      <c r="E14692" s="492"/>
      <c r="F14692" s="492"/>
      <c r="G14692" s="492"/>
      <c r="H14692" s="199"/>
      <c r="I14692" s="199"/>
    </row>
    <row r="14693" spans="2:9" x14ac:dyDescent="0.3">
      <c r="B14693" s="285"/>
      <c r="C14693" s="492"/>
      <c r="D14693" s="492"/>
      <c r="E14693" s="492"/>
      <c r="F14693" s="492"/>
      <c r="G14693" s="492"/>
      <c r="H14693" s="199"/>
      <c r="I14693" s="199"/>
    </row>
    <row r="14694" spans="2:9" x14ac:dyDescent="0.3">
      <c r="B14694" s="285"/>
      <c r="C14694" s="492"/>
      <c r="D14694" s="492"/>
      <c r="E14694" s="492"/>
      <c r="F14694" s="492"/>
      <c r="G14694" s="492"/>
      <c r="H14694" s="199"/>
      <c r="I14694" s="199"/>
    </row>
    <row r="14695" spans="2:9" x14ac:dyDescent="0.3">
      <c r="B14695" s="285"/>
      <c r="C14695" s="492"/>
      <c r="D14695" s="492"/>
      <c r="E14695" s="492"/>
      <c r="F14695" s="492"/>
      <c r="G14695" s="492"/>
      <c r="H14695" s="199"/>
      <c r="I14695" s="199"/>
    </row>
    <row r="14696" spans="2:9" x14ac:dyDescent="0.3">
      <c r="B14696" s="285"/>
      <c r="C14696" s="492"/>
      <c r="D14696" s="492"/>
      <c r="E14696" s="492"/>
      <c r="F14696" s="492"/>
      <c r="G14696" s="492"/>
      <c r="H14696" s="199"/>
      <c r="I14696" s="199"/>
    </row>
    <row r="14697" spans="2:9" x14ac:dyDescent="0.3">
      <c r="B14697" s="285"/>
      <c r="C14697" s="492"/>
      <c r="D14697" s="492"/>
      <c r="E14697" s="492"/>
      <c r="F14697" s="492"/>
      <c r="G14697" s="492"/>
      <c r="H14697" s="199"/>
      <c r="I14697" s="199"/>
    </row>
    <row r="14698" spans="2:9" x14ac:dyDescent="0.3">
      <c r="B14698" s="285"/>
      <c r="C14698" s="492"/>
      <c r="D14698" s="492"/>
      <c r="E14698" s="492"/>
      <c r="F14698" s="492"/>
      <c r="G14698" s="492"/>
      <c r="H14698" s="199"/>
      <c r="I14698" s="199"/>
    </row>
    <row r="14699" spans="2:9" x14ac:dyDescent="0.3">
      <c r="B14699" s="285"/>
      <c r="C14699" s="492"/>
      <c r="D14699" s="492"/>
      <c r="E14699" s="492"/>
      <c r="F14699" s="492"/>
      <c r="G14699" s="492"/>
      <c r="H14699" s="199"/>
      <c r="I14699" s="199"/>
    </row>
    <row r="14700" spans="2:9" x14ac:dyDescent="0.3">
      <c r="B14700" s="285"/>
      <c r="C14700" s="492"/>
      <c r="D14700" s="492"/>
      <c r="E14700" s="492"/>
      <c r="F14700" s="492"/>
      <c r="G14700" s="492"/>
      <c r="H14700" s="199"/>
      <c r="I14700" s="199"/>
    </row>
    <row r="14701" spans="2:9" x14ac:dyDescent="0.3">
      <c r="B14701" s="285"/>
      <c r="C14701" s="492"/>
      <c r="D14701" s="492"/>
      <c r="E14701" s="492"/>
      <c r="F14701" s="492"/>
      <c r="G14701" s="492"/>
      <c r="H14701" s="199"/>
      <c r="I14701" s="199"/>
    </row>
    <row r="14702" spans="2:9" x14ac:dyDescent="0.3">
      <c r="B14702" s="285"/>
      <c r="C14702" s="492"/>
      <c r="D14702" s="492"/>
      <c r="E14702" s="492"/>
      <c r="F14702" s="492"/>
      <c r="G14702" s="492"/>
      <c r="H14702" s="199"/>
      <c r="I14702" s="199"/>
    </row>
    <row r="14703" spans="2:9" x14ac:dyDescent="0.3">
      <c r="B14703" s="285"/>
      <c r="C14703" s="492"/>
      <c r="D14703" s="492"/>
      <c r="E14703" s="492"/>
      <c r="F14703" s="492"/>
      <c r="G14703" s="492"/>
      <c r="H14703" s="199"/>
      <c r="I14703" s="199"/>
    </row>
    <row r="14704" spans="2:9" x14ac:dyDescent="0.3">
      <c r="B14704" s="285"/>
      <c r="C14704" s="492"/>
      <c r="D14704" s="492"/>
      <c r="E14704" s="492"/>
      <c r="F14704" s="492"/>
      <c r="G14704" s="492"/>
      <c r="H14704" s="199"/>
      <c r="I14704" s="199"/>
    </row>
    <row r="14705" spans="2:9" x14ac:dyDescent="0.3">
      <c r="B14705" s="285"/>
      <c r="C14705" s="492"/>
      <c r="D14705" s="492"/>
      <c r="E14705" s="492"/>
      <c r="F14705" s="492"/>
      <c r="G14705" s="492"/>
      <c r="H14705" s="199"/>
      <c r="I14705" s="199"/>
    </row>
    <row r="14706" spans="2:9" x14ac:dyDescent="0.3">
      <c r="B14706" s="285"/>
      <c r="C14706" s="492"/>
      <c r="D14706" s="492"/>
      <c r="E14706" s="492"/>
      <c r="F14706" s="492"/>
      <c r="G14706" s="492"/>
      <c r="H14706" s="199"/>
      <c r="I14706" s="199"/>
    </row>
    <row r="14707" spans="2:9" x14ac:dyDescent="0.3">
      <c r="B14707" s="285"/>
      <c r="C14707" s="492"/>
      <c r="D14707" s="492"/>
      <c r="E14707" s="492"/>
      <c r="F14707" s="492"/>
      <c r="G14707" s="492"/>
      <c r="H14707" s="199"/>
      <c r="I14707" s="199"/>
    </row>
    <row r="14708" spans="2:9" x14ac:dyDescent="0.3">
      <c r="B14708" s="285"/>
      <c r="C14708" s="492"/>
      <c r="D14708" s="492"/>
      <c r="E14708" s="492"/>
      <c r="F14708" s="492"/>
      <c r="G14708" s="492"/>
      <c r="H14708" s="199"/>
      <c r="I14708" s="199"/>
    </row>
    <row r="14709" spans="2:9" x14ac:dyDescent="0.3">
      <c r="B14709" s="285"/>
      <c r="C14709" s="492"/>
      <c r="D14709" s="492"/>
      <c r="E14709" s="492"/>
      <c r="F14709" s="492"/>
      <c r="G14709" s="492"/>
      <c r="H14709" s="199"/>
      <c r="I14709" s="199"/>
    </row>
    <row r="14710" spans="2:9" x14ac:dyDescent="0.3">
      <c r="B14710" s="285"/>
      <c r="C14710" s="492"/>
      <c r="D14710" s="492"/>
      <c r="E14710" s="492"/>
      <c r="F14710" s="492"/>
      <c r="G14710" s="492"/>
      <c r="H14710" s="199"/>
      <c r="I14710" s="199"/>
    </row>
    <row r="14711" spans="2:9" x14ac:dyDescent="0.3">
      <c r="B14711" s="285"/>
      <c r="C14711" s="492"/>
      <c r="D14711" s="492"/>
      <c r="E14711" s="492"/>
      <c r="F14711" s="492"/>
      <c r="G14711" s="492"/>
      <c r="H14711" s="199"/>
      <c r="I14711" s="199"/>
    </row>
    <row r="14712" spans="2:9" x14ac:dyDescent="0.3">
      <c r="B14712" s="285"/>
      <c r="C14712" s="492"/>
      <c r="D14712" s="492"/>
      <c r="E14712" s="492"/>
      <c r="F14712" s="492"/>
      <c r="G14712" s="492"/>
      <c r="H14712" s="199"/>
      <c r="I14712" s="199"/>
    </row>
    <row r="14713" spans="2:9" x14ac:dyDescent="0.3">
      <c r="B14713" s="285"/>
      <c r="C14713" s="492"/>
      <c r="D14713" s="492"/>
      <c r="E14713" s="492"/>
      <c r="F14713" s="492"/>
      <c r="G14713" s="492"/>
      <c r="H14713" s="199"/>
      <c r="I14713" s="199"/>
    </row>
    <row r="14714" spans="2:9" x14ac:dyDescent="0.3">
      <c r="B14714" s="285"/>
      <c r="C14714" s="492"/>
      <c r="D14714" s="492"/>
      <c r="E14714" s="492"/>
      <c r="F14714" s="492"/>
      <c r="G14714" s="492"/>
      <c r="H14714" s="199"/>
      <c r="I14714" s="199"/>
    </row>
    <row r="14715" spans="2:9" x14ac:dyDescent="0.3">
      <c r="B14715" s="285"/>
      <c r="C14715" s="492"/>
      <c r="D14715" s="492"/>
      <c r="E14715" s="492"/>
      <c r="F14715" s="492"/>
      <c r="G14715" s="492"/>
      <c r="H14715" s="199"/>
      <c r="I14715" s="199"/>
    </row>
    <row r="14716" spans="2:9" x14ac:dyDescent="0.3">
      <c r="B14716" s="285"/>
      <c r="C14716" s="492"/>
      <c r="D14716" s="492"/>
      <c r="E14716" s="492"/>
      <c r="F14716" s="492"/>
      <c r="G14716" s="492"/>
      <c r="H14716" s="199"/>
      <c r="I14716" s="199"/>
    </row>
    <row r="14717" spans="2:9" x14ac:dyDescent="0.3">
      <c r="B14717" s="285"/>
      <c r="C14717" s="492"/>
      <c r="D14717" s="492"/>
      <c r="E14717" s="492"/>
      <c r="F14717" s="492"/>
      <c r="G14717" s="492"/>
      <c r="H14717" s="199"/>
      <c r="I14717" s="199"/>
    </row>
    <row r="14718" spans="2:9" x14ac:dyDescent="0.3">
      <c r="B14718" s="285"/>
      <c r="C14718" s="492"/>
      <c r="D14718" s="492"/>
      <c r="E14718" s="492"/>
      <c r="F14718" s="492"/>
      <c r="G14718" s="492"/>
      <c r="H14718" s="199"/>
      <c r="I14718" s="199"/>
    </row>
    <row r="14719" spans="2:9" x14ac:dyDescent="0.3">
      <c r="B14719" s="285"/>
      <c r="C14719" s="492"/>
      <c r="D14719" s="492"/>
      <c r="E14719" s="492"/>
      <c r="F14719" s="492"/>
      <c r="G14719" s="492"/>
      <c r="H14719" s="199"/>
      <c r="I14719" s="199"/>
    </row>
    <row r="14720" spans="2:9" x14ac:dyDescent="0.3">
      <c r="B14720" s="285"/>
      <c r="C14720" s="492"/>
      <c r="D14720" s="492"/>
      <c r="E14720" s="492"/>
      <c r="F14720" s="492"/>
      <c r="G14720" s="492"/>
      <c r="H14720" s="199"/>
      <c r="I14720" s="199"/>
    </row>
    <row r="14721" spans="2:9" x14ac:dyDescent="0.3">
      <c r="B14721" s="285"/>
      <c r="C14721" s="492"/>
      <c r="D14721" s="492"/>
      <c r="E14721" s="492"/>
      <c r="F14721" s="492"/>
      <c r="G14721" s="492"/>
      <c r="H14721" s="199"/>
      <c r="I14721" s="199"/>
    </row>
    <row r="14722" spans="2:9" x14ac:dyDescent="0.3">
      <c r="B14722" s="285"/>
      <c r="C14722" s="492"/>
      <c r="D14722" s="492"/>
      <c r="E14722" s="492"/>
      <c r="F14722" s="492"/>
      <c r="G14722" s="492"/>
      <c r="H14722" s="199"/>
      <c r="I14722" s="199"/>
    </row>
    <row r="14723" spans="2:9" x14ac:dyDescent="0.3">
      <c r="B14723" s="285"/>
      <c r="C14723" s="492"/>
      <c r="D14723" s="492"/>
      <c r="E14723" s="492"/>
      <c r="F14723" s="492"/>
      <c r="G14723" s="492"/>
      <c r="H14723" s="199"/>
      <c r="I14723" s="199"/>
    </row>
    <row r="14724" spans="2:9" x14ac:dyDescent="0.3">
      <c r="B14724" s="285"/>
      <c r="C14724" s="492"/>
      <c r="D14724" s="492"/>
      <c r="E14724" s="492"/>
      <c r="F14724" s="492"/>
      <c r="G14724" s="492"/>
      <c r="H14724" s="199"/>
      <c r="I14724" s="199"/>
    </row>
    <row r="14725" spans="2:9" x14ac:dyDescent="0.3">
      <c r="B14725" s="285"/>
      <c r="C14725" s="492"/>
      <c r="D14725" s="492"/>
      <c r="E14725" s="492"/>
      <c r="F14725" s="492"/>
      <c r="G14725" s="492"/>
      <c r="H14725" s="199"/>
      <c r="I14725" s="199"/>
    </row>
    <row r="14726" spans="2:9" x14ac:dyDescent="0.3">
      <c r="B14726" s="285"/>
      <c r="C14726" s="492"/>
      <c r="D14726" s="492"/>
      <c r="E14726" s="492"/>
      <c r="F14726" s="492"/>
      <c r="G14726" s="492"/>
      <c r="H14726" s="199"/>
      <c r="I14726" s="199"/>
    </row>
    <row r="14727" spans="2:9" x14ac:dyDescent="0.3">
      <c r="B14727" s="285"/>
      <c r="C14727" s="492"/>
      <c r="D14727" s="492"/>
      <c r="E14727" s="492"/>
      <c r="F14727" s="492"/>
      <c r="G14727" s="492"/>
      <c r="H14727" s="199"/>
      <c r="I14727" s="199"/>
    </row>
    <row r="14728" spans="2:9" x14ac:dyDescent="0.3">
      <c r="B14728" s="285"/>
      <c r="C14728" s="492"/>
      <c r="D14728" s="492"/>
      <c r="E14728" s="492"/>
      <c r="F14728" s="492"/>
      <c r="G14728" s="492"/>
      <c r="H14728" s="199"/>
      <c r="I14728" s="199"/>
    </row>
    <row r="14729" spans="2:9" x14ac:dyDescent="0.3">
      <c r="B14729" s="285"/>
      <c r="C14729" s="492"/>
      <c r="D14729" s="492"/>
      <c r="E14729" s="492"/>
      <c r="F14729" s="492"/>
      <c r="G14729" s="492"/>
      <c r="H14729" s="199"/>
      <c r="I14729" s="199"/>
    </row>
    <row r="14730" spans="2:9" x14ac:dyDescent="0.3">
      <c r="B14730" s="285"/>
      <c r="C14730" s="492"/>
      <c r="D14730" s="492"/>
      <c r="E14730" s="492"/>
      <c r="F14730" s="492"/>
      <c r="G14730" s="492"/>
      <c r="H14730" s="199"/>
      <c r="I14730" s="199"/>
    </row>
    <row r="14731" spans="2:9" x14ac:dyDescent="0.3">
      <c r="B14731" s="285"/>
      <c r="C14731" s="492"/>
      <c r="D14731" s="492"/>
      <c r="E14731" s="492"/>
      <c r="F14731" s="492"/>
      <c r="G14731" s="492"/>
      <c r="H14731" s="199"/>
      <c r="I14731" s="199"/>
    </row>
    <row r="14732" spans="2:9" x14ac:dyDescent="0.3">
      <c r="B14732" s="285"/>
      <c r="C14732" s="492"/>
      <c r="D14732" s="492"/>
      <c r="E14732" s="492"/>
      <c r="F14732" s="492"/>
      <c r="G14732" s="492"/>
      <c r="H14732" s="199"/>
      <c r="I14732" s="199"/>
    </row>
    <row r="14733" spans="2:9" x14ac:dyDescent="0.3">
      <c r="B14733" s="285"/>
      <c r="C14733" s="492"/>
      <c r="D14733" s="492"/>
      <c r="E14733" s="492"/>
      <c r="F14733" s="492"/>
      <c r="G14733" s="492"/>
      <c r="H14733" s="199"/>
      <c r="I14733" s="199"/>
    </row>
    <row r="14734" spans="2:9" x14ac:dyDescent="0.3">
      <c r="B14734" s="285"/>
      <c r="C14734" s="492"/>
      <c r="D14734" s="492"/>
      <c r="E14734" s="492"/>
      <c r="F14734" s="492"/>
      <c r="G14734" s="492"/>
      <c r="H14734" s="199"/>
      <c r="I14734" s="199"/>
    </row>
    <row r="14735" spans="2:9" x14ac:dyDescent="0.3">
      <c r="B14735" s="285"/>
      <c r="C14735" s="492"/>
      <c r="D14735" s="492"/>
      <c r="E14735" s="492"/>
      <c r="F14735" s="492"/>
      <c r="G14735" s="492"/>
      <c r="H14735" s="199"/>
      <c r="I14735" s="199"/>
    </row>
    <row r="14736" spans="2:9" x14ac:dyDescent="0.3">
      <c r="B14736" s="285"/>
      <c r="C14736" s="492"/>
      <c r="D14736" s="492"/>
      <c r="E14736" s="492"/>
      <c r="F14736" s="492"/>
      <c r="G14736" s="492"/>
      <c r="H14736" s="199"/>
      <c r="I14736" s="199"/>
    </row>
    <row r="14737" spans="2:9" x14ac:dyDescent="0.3">
      <c r="B14737" s="285"/>
      <c r="C14737" s="492"/>
      <c r="D14737" s="492"/>
      <c r="E14737" s="492"/>
      <c r="F14737" s="492"/>
      <c r="G14737" s="492"/>
      <c r="H14737" s="199"/>
      <c r="I14737" s="199"/>
    </row>
    <row r="14738" spans="2:9" x14ac:dyDescent="0.3">
      <c r="B14738" s="285"/>
      <c r="C14738" s="492"/>
      <c r="D14738" s="492"/>
      <c r="E14738" s="492"/>
      <c r="F14738" s="492"/>
      <c r="G14738" s="492"/>
      <c r="H14738" s="199"/>
      <c r="I14738" s="199"/>
    </row>
    <row r="14739" spans="2:9" x14ac:dyDescent="0.3">
      <c r="B14739" s="285"/>
      <c r="C14739" s="492"/>
      <c r="D14739" s="492"/>
      <c r="E14739" s="492"/>
      <c r="F14739" s="492"/>
      <c r="G14739" s="492"/>
      <c r="H14739" s="199"/>
      <c r="I14739" s="199"/>
    </row>
    <row r="14740" spans="2:9" x14ac:dyDescent="0.3">
      <c r="B14740" s="285"/>
      <c r="C14740" s="492"/>
      <c r="D14740" s="492"/>
      <c r="E14740" s="492"/>
      <c r="F14740" s="492"/>
      <c r="G14740" s="492"/>
      <c r="H14740" s="199"/>
      <c r="I14740" s="199"/>
    </row>
    <row r="14741" spans="2:9" x14ac:dyDescent="0.3">
      <c r="B14741" s="285"/>
      <c r="C14741" s="492"/>
      <c r="D14741" s="492"/>
      <c r="E14741" s="492"/>
      <c r="F14741" s="492"/>
      <c r="G14741" s="492"/>
      <c r="H14741" s="199"/>
      <c r="I14741" s="199"/>
    </row>
    <row r="14742" spans="2:9" x14ac:dyDescent="0.3">
      <c r="B14742" s="285"/>
      <c r="C14742" s="492"/>
      <c r="D14742" s="492"/>
      <c r="E14742" s="492"/>
      <c r="F14742" s="492"/>
      <c r="G14742" s="492"/>
      <c r="H14742" s="199"/>
      <c r="I14742" s="199"/>
    </row>
    <row r="14743" spans="2:9" x14ac:dyDescent="0.3">
      <c r="B14743" s="285"/>
      <c r="C14743" s="492"/>
      <c r="D14743" s="492"/>
      <c r="E14743" s="492"/>
      <c r="F14743" s="492"/>
      <c r="G14743" s="492"/>
      <c r="H14743" s="199"/>
      <c r="I14743" s="199"/>
    </row>
    <row r="14744" spans="2:9" x14ac:dyDescent="0.3">
      <c r="B14744" s="285"/>
      <c r="C14744" s="492"/>
      <c r="D14744" s="492"/>
      <c r="E14744" s="492"/>
      <c r="F14744" s="492"/>
      <c r="G14744" s="492"/>
      <c r="H14744" s="199"/>
      <c r="I14744" s="199"/>
    </row>
    <row r="14745" spans="2:9" x14ac:dyDescent="0.3">
      <c r="B14745" s="285"/>
      <c r="C14745" s="492"/>
      <c r="D14745" s="492"/>
      <c r="E14745" s="492"/>
      <c r="F14745" s="492"/>
      <c r="G14745" s="492"/>
      <c r="H14745" s="199"/>
      <c r="I14745" s="199"/>
    </row>
    <row r="14746" spans="2:9" x14ac:dyDescent="0.3">
      <c r="B14746" s="285"/>
      <c r="C14746" s="492"/>
      <c r="D14746" s="492"/>
      <c r="E14746" s="492"/>
      <c r="F14746" s="492"/>
      <c r="G14746" s="492"/>
      <c r="H14746" s="199"/>
      <c r="I14746" s="199"/>
    </row>
    <row r="14747" spans="2:9" x14ac:dyDescent="0.3">
      <c r="B14747" s="285"/>
      <c r="C14747" s="492"/>
      <c r="D14747" s="492"/>
      <c r="E14747" s="492"/>
      <c r="F14747" s="492"/>
      <c r="G14747" s="492"/>
      <c r="H14747" s="199"/>
      <c r="I14747" s="199"/>
    </row>
    <row r="14748" spans="2:9" x14ac:dyDescent="0.3">
      <c r="B14748" s="285"/>
      <c r="C14748" s="492"/>
      <c r="D14748" s="492"/>
      <c r="E14748" s="492"/>
      <c r="F14748" s="492"/>
      <c r="G14748" s="492"/>
      <c r="H14748" s="199"/>
      <c r="I14748" s="199"/>
    </row>
    <row r="14749" spans="2:9" x14ac:dyDescent="0.3">
      <c r="B14749" s="285"/>
      <c r="C14749" s="492"/>
      <c r="D14749" s="492"/>
      <c r="E14749" s="492"/>
      <c r="F14749" s="492"/>
      <c r="G14749" s="492"/>
      <c r="H14749" s="199"/>
      <c r="I14749" s="199"/>
    </row>
    <row r="14750" spans="2:9" x14ac:dyDescent="0.3">
      <c r="B14750" s="285"/>
      <c r="C14750" s="492"/>
      <c r="D14750" s="492"/>
      <c r="E14750" s="492"/>
      <c r="F14750" s="492"/>
      <c r="G14750" s="492"/>
      <c r="H14750" s="199"/>
      <c r="I14750" s="199"/>
    </row>
    <row r="14751" spans="2:9" x14ac:dyDescent="0.3">
      <c r="B14751" s="285"/>
      <c r="C14751" s="492"/>
      <c r="D14751" s="492"/>
      <c r="E14751" s="492"/>
      <c r="F14751" s="492"/>
      <c r="G14751" s="492"/>
      <c r="H14751" s="199"/>
      <c r="I14751" s="199"/>
    </row>
    <row r="14752" spans="2:9" x14ac:dyDescent="0.3">
      <c r="B14752" s="285"/>
      <c r="C14752" s="492"/>
      <c r="D14752" s="492"/>
      <c r="E14752" s="492"/>
      <c r="F14752" s="492"/>
      <c r="G14752" s="492"/>
      <c r="H14752" s="199"/>
      <c r="I14752" s="199"/>
    </row>
    <row r="14753" spans="2:9" x14ac:dyDescent="0.3">
      <c r="B14753" s="285"/>
      <c r="C14753" s="492"/>
      <c r="D14753" s="492"/>
      <c r="E14753" s="492"/>
      <c r="F14753" s="492"/>
      <c r="G14753" s="492"/>
      <c r="H14753" s="199"/>
      <c r="I14753" s="199"/>
    </row>
    <row r="14754" spans="2:9" x14ac:dyDescent="0.3">
      <c r="B14754" s="285"/>
      <c r="C14754" s="492"/>
      <c r="D14754" s="492"/>
      <c r="E14754" s="492"/>
      <c r="F14754" s="492"/>
      <c r="G14754" s="492"/>
      <c r="H14754" s="199"/>
      <c r="I14754" s="199"/>
    </row>
    <row r="14755" spans="2:9" x14ac:dyDescent="0.3">
      <c r="B14755" s="285"/>
      <c r="C14755" s="492"/>
      <c r="D14755" s="492"/>
      <c r="E14755" s="492"/>
      <c r="F14755" s="492"/>
      <c r="G14755" s="492"/>
      <c r="H14755" s="199"/>
      <c r="I14755" s="199"/>
    </row>
    <row r="14756" spans="2:9" x14ac:dyDescent="0.3">
      <c r="B14756" s="285"/>
      <c r="C14756" s="492"/>
      <c r="D14756" s="492"/>
      <c r="E14756" s="492"/>
      <c r="F14756" s="492"/>
      <c r="G14756" s="492"/>
      <c r="H14756" s="199"/>
      <c r="I14756" s="199"/>
    </row>
    <row r="14757" spans="2:9" x14ac:dyDescent="0.3">
      <c r="B14757" s="285"/>
      <c r="C14757" s="492"/>
      <c r="D14757" s="492"/>
      <c r="E14757" s="492"/>
      <c r="F14757" s="492"/>
      <c r="G14757" s="492"/>
      <c r="H14757" s="199"/>
      <c r="I14757" s="199"/>
    </row>
    <row r="14758" spans="2:9" x14ac:dyDescent="0.3">
      <c r="B14758" s="285"/>
      <c r="C14758" s="492"/>
      <c r="D14758" s="492"/>
      <c r="E14758" s="492"/>
      <c r="F14758" s="492"/>
      <c r="G14758" s="492"/>
      <c r="H14758" s="199"/>
      <c r="I14758" s="199"/>
    </row>
    <row r="14759" spans="2:9" x14ac:dyDescent="0.3">
      <c r="B14759" s="285"/>
      <c r="C14759" s="492"/>
      <c r="D14759" s="492"/>
      <c r="E14759" s="492"/>
      <c r="F14759" s="492"/>
      <c r="G14759" s="492"/>
      <c r="H14759" s="199"/>
      <c r="I14759" s="199"/>
    </row>
    <row r="14760" spans="2:9" x14ac:dyDescent="0.3">
      <c r="B14760" s="285"/>
      <c r="C14760" s="492"/>
      <c r="D14760" s="492"/>
      <c r="E14760" s="492"/>
      <c r="F14760" s="492"/>
      <c r="G14760" s="492"/>
      <c r="H14760" s="199"/>
      <c r="I14760" s="199"/>
    </row>
    <row r="14761" spans="2:9" x14ac:dyDescent="0.3">
      <c r="B14761" s="285"/>
      <c r="C14761" s="492"/>
      <c r="D14761" s="492"/>
      <c r="E14761" s="492"/>
      <c r="F14761" s="492"/>
      <c r="G14761" s="492"/>
      <c r="H14761" s="199"/>
      <c r="I14761" s="199"/>
    </row>
    <row r="14762" spans="2:9" x14ac:dyDescent="0.3">
      <c r="B14762" s="285"/>
      <c r="C14762" s="492"/>
      <c r="D14762" s="492"/>
      <c r="E14762" s="492"/>
      <c r="F14762" s="492"/>
      <c r="G14762" s="492"/>
      <c r="H14762" s="199"/>
      <c r="I14762" s="199"/>
    </row>
    <row r="14763" spans="2:9" x14ac:dyDescent="0.3">
      <c r="B14763" s="285"/>
      <c r="C14763" s="492"/>
      <c r="D14763" s="492"/>
      <c r="E14763" s="492"/>
      <c r="F14763" s="492"/>
      <c r="G14763" s="492"/>
      <c r="H14763" s="199"/>
      <c r="I14763" s="199"/>
    </row>
    <row r="14764" spans="2:9" x14ac:dyDescent="0.3">
      <c r="B14764" s="285"/>
      <c r="C14764" s="492"/>
      <c r="D14764" s="492"/>
      <c r="E14764" s="492"/>
      <c r="F14764" s="492"/>
      <c r="G14764" s="492"/>
      <c r="H14764" s="199"/>
      <c r="I14764" s="199"/>
    </row>
    <row r="14765" spans="2:9" x14ac:dyDescent="0.3">
      <c r="B14765" s="285"/>
      <c r="C14765" s="492"/>
      <c r="D14765" s="492"/>
      <c r="E14765" s="492"/>
      <c r="F14765" s="492"/>
      <c r="G14765" s="492"/>
      <c r="H14765" s="199"/>
      <c r="I14765" s="199"/>
    </row>
    <row r="14766" spans="2:9" x14ac:dyDescent="0.3">
      <c r="B14766" s="285"/>
      <c r="C14766" s="492"/>
      <c r="D14766" s="492"/>
      <c r="E14766" s="492"/>
      <c r="F14766" s="492"/>
      <c r="G14766" s="492"/>
      <c r="H14766" s="199"/>
      <c r="I14766" s="199"/>
    </row>
    <row r="14767" spans="2:9" x14ac:dyDescent="0.3">
      <c r="B14767" s="285"/>
      <c r="C14767" s="492"/>
      <c r="D14767" s="492"/>
      <c r="E14767" s="492"/>
      <c r="F14767" s="492"/>
      <c r="G14767" s="492"/>
      <c r="H14767" s="199"/>
      <c r="I14767" s="199"/>
    </row>
    <row r="14768" spans="2:9" x14ac:dyDescent="0.3">
      <c r="B14768" s="285"/>
      <c r="C14768" s="492"/>
      <c r="D14768" s="492"/>
      <c r="E14768" s="492"/>
      <c r="F14768" s="492"/>
      <c r="G14768" s="492"/>
      <c r="H14768" s="199"/>
      <c r="I14768" s="199"/>
    </row>
    <row r="14769" spans="2:9" x14ac:dyDescent="0.3">
      <c r="B14769" s="285"/>
      <c r="C14769" s="492"/>
      <c r="D14769" s="492"/>
      <c r="E14769" s="492"/>
      <c r="F14769" s="492"/>
      <c r="G14769" s="492"/>
      <c r="H14769" s="199"/>
      <c r="I14769" s="199"/>
    </row>
    <row r="14770" spans="2:9" x14ac:dyDescent="0.3">
      <c r="B14770" s="285"/>
      <c r="C14770" s="492"/>
      <c r="D14770" s="492"/>
      <c r="E14770" s="492"/>
      <c r="F14770" s="492"/>
      <c r="G14770" s="492"/>
      <c r="H14770" s="199"/>
      <c r="I14770" s="199"/>
    </row>
    <row r="14771" spans="2:9" x14ac:dyDescent="0.3">
      <c r="B14771" s="285"/>
      <c r="C14771" s="492"/>
      <c r="D14771" s="492"/>
      <c r="E14771" s="492"/>
      <c r="F14771" s="492"/>
      <c r="G14771" s="492"/>
      <c r="H14771" s="199"/>
      <c r="I14771" s="199"/>
    </row>
    <row r="14772" spans="2:9" x14ac:dyDescent="0.3">
      <c r="B14772" s="285"/>
      <c r="C14772" s="492"/>
      <c r="D14772" s="492"/>
      <c r="E14772" s="492"/>
      <c r="F14772" s="492"/>
      <c r="G14772" s="492"/>
      <c r="H14772" s="199"/>
      <c r="I14772" s="199"/>
    </row>
    <row r="14773" spans="2:9" x14ac:dyDescent="0.3">
      <c r="B14773" s="285"/>
      <c r="C14773" s="492"/>
      <c r="D14773" s="492"/>
      <c r="E14773" s="492"/>
      <c r="F14773" s="492"/>
      <c r="G14773" s="492"/>
      <c r="H14773" s="199"/>
      <c r="I14773" s="199"/>
    </row>
    <row r="14774" spans="2:9" x14ac:dyDescent="0.3">
      <c r="B14774" s="285"/>
      <c r="C14774" s="492"/>
      <c r="D14774" s="492"/>
      <c r="E14774" s="492"/>
      <c r="F14774" s="492"/>
      <c r="G14774" s="492"/>
      <c r="H14774" s="199"/>
      <c r="I14774" s="199"/>
    </row>
    <row r="14775" spans="2:9" x14ac:dyDescent="0.3">
      <c r="B14775" s="285"/>
      <c r="C14775" s="492"/>
      <c r="D14775" s="492"/>
      <c r="E14775" s="492"/>
      <c r="F14775" s="492"/>
      <c r="G14775" s="492"/>
      <c r="H14775" s="199"/>
      <c r="I14775" s="199"/>
    </row>
    <row r="14776" spans="2:9" x14ac:dyDescent="0.3">
      <c r="B14776" s="285"/>
      <c r="C14776" s="492"/>
      <c r="D14776" s="492"/>
      <c r="E14776" s="492"/>
      <c r="F14776" s="492"/>
      <c r="G14776" s="492"/>
      <c r="H14776" s="199"/>
      <c r="I14776" s="199"/>
    </row>
    <row r="14777" spans="2:9" x14ac:dyDescent="0.3">
      <c r="B14777" s="285"/>
      <c r="C14777" s="492"/>
      <c r="D14777" s="492"/>
      <c r="E14777" s="492"/>
      <c r="F14777" s="492"/>
      <c r="G14777" s="492"/>
      <c r="H14777" s="199"/>
      <c r="I14777" s="199"/>
    </row>
    <row r="14778" spans="2:9" x14ac:dyDescent="0.3">
      <c r="B14778" s="285"/>
      <c r="C14778" s="492"/>
      <c r="D14778" s="492"/>
      <c r="E14778" s="492"/>
      <c r="F14778" s="492"/>
      <c r="G14778" s="492"/>
      <c r="H14778" s="199"/>
      <c r="I14778" s="199"/>
    </row>
    <row r="14779" spans="2:9" x14ac:dyDescent="0.3">
      <c r="B14779" s="285"/>
      <c r="C14779" s="492"/>
      <c r="D14779" s="492"/>
      <c r="E14779" s="492"/>
      <c r="F14779" s="492"/>
      <c r="G14779" s="492"/>
      <c r="H14779" s="199"/>
      <c r="I14779" s="199"/>
    </row>
    <row r="14780" spans="2:9" x14ac:dyDescent="0.3">
      <c r="B14780" s="285"/>
      <c r="C14780" s="492"/>
      <c r="D14780" s="492"/>
      <c r="E14780" s="492"/>
      <c r="F14780" s="492"/>
      <c r="G14780" s="492"/>
      <c r="H14780" s="199"/>
      <c r="I14780" s="199"/>
    </row>
    <row r="14781" spans="2:9" x14ac:dyDescent="0.3">
      <c r="B14781" s="285"/>
      <c r="C14781" s="492"/>
      <c r="D14781" s="492"/>
      <c r="E14781" s="492"/>
      <c r="F14781" s="492"/>
      <c r="G14781" s="492"/>
      <c r="H14781" s="199"/>
      <c r="I14781" s="199"/>
    </row>
    <row r="14782" spans="2:9" x14ac:dyDescent="0.3">
      <c r="B14782" s="285"/>
      <c r="C14782" s="492"/>
      <c r="D14782" s="492"/>
      <c r="E14782" s="492"/>
      <c r="F14782" s="492"/>
      <c r="G14782" s="492"/>
      <c r="H14782" s="199"/>
      <c r="I14782" s="199"/>
    </row>
    <row r="14783" spans="2:9" x14ac:dyDescent="0.3">
      <c r="B14783" s="285"/>
      <c r="C14783" s="492"/>
      <c r="D14783" s="492"/>
      <c r="E14783" s="492"/>
      <c r="F14783" s="492"/>
      <c r="G14783" s="492"/>
      <c r="H14783" s="199"/>
      <c r="I14783" s="199"/>
    </row>
    <row r="14784" spans="2:9" x14ac:dyDescent="0.3">
      <c r="B14784" s="285"/>
      <c r="C14784" s="492"/>
      <c r="D14784" s="492"/>
      <c r="E14784" s="492"/>
      <c r="F14784" s="492"/>
      <c r="G14784" s="492"/>
      <c r="H14784" s="199"/>
      <c r="I14784" s="199"/>
    </row>
    <row r="14785" spans="2:9" x14ac:dyDescent="0.3">
      <c r="B14785" s="285"/>
      <c r="C14785" s="492"/>
      <c r="D14785" s="492"/>
      <c r="E14785" s="492"/>
      <c r="F14785" s="492"/>
      <c r="G14785" s="492"/>
      <c r="H14785" s="199"/>
      <c r="I14785" s="199"/>
    </row>
    <row r="14786" spans="2:9" x14ac:dyDescent="0.3">
      <c r="B14786" s="285"/>
      <c r="C14786" s="492"/>
      <c r="D14786" s="492"/>
      <c r="E14786" s="492"/>
      <c r="F14786" s="492"/>
      <c r="G14786" s="492"/>
      <c r="H14786" s="199"/>
      <c r="I14786" s="199"/>
    </row>
    <row r="14787" spans="2:9" x14ac:dyDescent="0.3">
      <c r="B14787" s="285"/>
      <c r="C14787" s="492"/>
      <c r="D14787" s="492"/>
      <c r="E14787" s="492"/>
      <c r="F14787" s="492"/>
      <c r="G14787" s="492"/>
      <c r="H14787" s="199"/>
      <c r="I14787" s="199"/>
    </row>
    <row r="14788" spans="2:9" x14ac:dyDescent="0.3">
      <c r="B14788" s="285"/>
      <c r="C14788" s="492"/>
      <c r="D14788" s="492"/>
      <c r="E14788" s="492"/>
      <c r="F14788" s="492"/>
      <c r="G14788" s="492"/>
      <c r="H14788" s="199"/>
      <c r="I14788" s="199"/>
    </row>
    <row r="14789" spans="2:9" x14ac:dyDescent="0.3">
      <c r="B14789" s="285"/>
      <c r="C14789" s="492"/>
      <c r="D14789" s="492"/>
      <c r="E14789" s="492"/>
      <c r="F14789" s="492"/>
      <c r="G14789" s="492"/>
      <c r="H14789" s="199"/>
      <c r="I14789" s="199"/>
    </row>
    <row r="14790" spans="2:9" x14ac:dyDescent="0.3">
      <c r="B14790" s="285"/>
      <c r="C14790" s="492"/>
      <c r="D14790" s="492"/>
      <c r="E14790" s="492"/>
      <c r="F14790" s="492"/>
      <c r="G14790" s="492"/>
      <c r="H14790" s="199"/>
      <c r="I14790" s="199"/>
    </row>
    <row r="14791" spans="2:9" x14ac:dyDescent="0.3">
      <c r="B14791" s="285"/>
      <c r="C14791" s="492"/>
      <c r="D14791" s="492"/>
      <c r="E14791" s="492"/>
      <c r="F14791" s="492"/>
      <c r="G14791" s="492"/>
      <c r="H14791" s="199"/>
      <c r="I14791" s="199"/>
    </row>
    <row r="14792" spans="2:9" x14ac:dyDescent="0.3">
      <c r="B14792" s="285"/>
      <c r="C14792" s="492"/>
      <c r="D14792" s="492"/>
      <c r="E14792" s="492"/>
      <c r="F14792" s="492"/>
      <c r="G14792" s="492"/>
      <c r="H14792" s="199"/>
      <c r="I14792" s="199"/>
    </row>
    <row r="14793" spans="2:9" x14ac:dyDescent="0.3">
      <c r="B14793" s="285"/>
      <c r="C14793" s="492"/>
      <c r="D14793" s="492"/>
      <c r="E14793" s="492"/>
      <c r="F14793" s="492"/>
      <c r="G14793" s="492"/>
      <c r="H14793" s="199"/>
      <c r="I14793" s="199"/>
    </row>
    <row r="14794" spans="2:9" x14ac:dyDescent="0.3">
      <c r="B14794" s="285"/>
      <c r="C14794" s="492"/>
      <c r="D14794" s="492"/>
      <c r="E14794" s="492"/>
      <c r="F14794" s="492"/>
      <c r="G14794" s="492"/>
      <c r="H14794" s="199"/>
      <c r="I14794" s="199"/>
    </row>
    <row r="14795" spans="2:9" x14ac:dyDescent="0.3">
      <c r="B14795" s="285"/>
      <c r="C14795" s="492"/>
      <c r="D14795" s="492"/>
      <c r="E14795" s="492"/>
      <c r="F14795" s="492"/>
      <c r="G14795" s="492"/>
      <c r="H14795" s="199"/>
      <c r="I14795" s="199"/>
    </row>
    <row r="14796" spans="2:9" x14ac:dyDescent="0.3">
      <c r="B14796" s="285"/>
      <c r="C14796" s="492"/>
      <c r="D14796" s="492"/>
      <c r="E14796" s="492"/>
      <c r="F14796" s="492"/>
      <c r="G14796" s="492"/>
      <c r="H14796" s="199"/>
      <c r="I14796" s="199"/>
    </row>
    <row r="14797" spans="2:9" x14ac:dyDescent="0.3">
      <c r="B14797" s="285"/>
      <c r="C14797" s="492"/>
      <c r="D14797" s="492"/>
      <c r="E14797" s="492"/>
      <c r="F14797" s="492"/>
      <c r="G14797" s="492"/>
      <c r="H14797" s="199"/>
      <c r="I14797" s="199"/>
    </row>
    <row r="14798" spans="2:9" x14ac:dyDescent="0.3">
      <c r="B14798" s="285"/>
      <c r="C14798" s="492"/>
      <c r="D14798" s="492"/>
      <c r="E14798" s="492"/>
      <c r="F14798" s="492"/>
      <c r="G14798" s="492"/>
      <c r="H14798" s="199"/>
      <c r="I14798" s="199"/>
    </row>
    <row r="14799" spans="2:9" x14ac:dyDescent="0.3">
      <c r="B14799" s="285"/>
      <c r="C14799" s="492"/>
      <c r="D14799" s="492"/>
      <c r="E14799" s="492"/>
      <c r="F14799" s="492"/>
      <c r="G14799" s="492"/>
      <c r="H14799" s="199"/>
      <c r="I14799" s="199"/>
    </row>
    <row r="14800" spans="2:9" x14ac:dyDescent="0.3">
      <c r="B14800" s="285"/>
      <c r="C14800" s="492"/>
      <c r="D14800" s="492"/>
      <c r="E14800" s="492"/>
      <c r="F14800" s="492"/>
      <c r="G14800" s="492"/>
      <c r="H14800" s="199"/>
      <c r="I14800" s="199"/>
    </row>
    <row r="14801" spans="2:9" x14ac:dyDescent="0.3">
      <c r="B14801" s="285"/>
      <c r="C14801" s="492"/>
      <c r="D14801" s="492"/>
      <c r="E14801" s="492"/>
      <c r="F14801" s="492"/>
      <c r="G14801" s="492"/>
      <c r="H14801" s="199"/>
      <c r="I14801" s="199"/>
    </row>
    <row r="14802" spans="2:9" x14ac:dyDescent="0.3">
      <c r="B14802" s="285"/>
      <c r="C14802" s="492"/>
      <c r="D14802" s="492"/>
      <c r="E14802" s="492"/>
      <c r="F14802" s="492"/>
      <c r="G14802" s="492"/>
      <c r="H14802" s="199"/>
      <c r="I14802" s="199"/>
    </row>
    <row r="14803" spans="2:9" x14ac:dyDescent="0.3">
      <c r="B14803" s="285"/>
      <c r="C14803" s="492"/>
      <c r="D14803" s="492"/>
      <c r="E14803" s="492"/>
      <c r="F14803" s="492"/>
      <c r="G14803" s="492"/>
      <c r="H14803" s="199"/>
      <c r="I14803" s="199"/>
    </row>
    <row r="14804" spans="2:9" x14ac:dyDescent="0.3">
      <c r="B14804" s="285"/>
      <c r="C14804" s="492"/>
      <c r="D14804" s="492"/>
      <c r="E14804" s="492"/>
      <c r="F14804" s="492"/>
      <c r="G14804" s="492"/>
      <c r="H14804" s="199"/>
      <c r="I14804" s="199"/>
    </row>
    <row r="14805" spans="2:9" x14ac:dyDescent="0.3">
      <c r="B14805" s="285"/>
      <c r="C14805" s="492"/>
      <c r="D14805" s="492"/>
      <c r="E14805" s="492"/>
      <c r="F14805" s="492"/>
      <c r="G14805" s="492"/>
      <c r="H14805" s="199"/>
      <c r="I14805" s="199"/>
    </row>
    <row r="14806" spans="2:9" x14ac:dyDescent="0.3">
      <c r="B14806" s="285"/>
      <c r="C14806" s="492"/>
      <c r="D14806" s="492"/>
      <c r="E14806" s="492"/>
      <c r="F14806" s="492"/>
      <c r="G14806" s="492"/>
      <c r="H14806" s="199"/>
      <c r="I14806" s="199"/>
    </row>
    <row r="14807" spans="2:9" x14ac:dyDescent="0.3">
      <c r="B14807" s="285"/>
      <c r="C14807" s="492"/>
      <c r="D14807" s="492"/>
      <c r="E14807" s="492"/>
      <c r="F14807" s="492"/>
      <c r="G14807" s="492"/>
      <c r="H14807" s="199"/>
      <c r="I14807" s="199"/>
    </row>
    <row r="14808" spans="2:9" x14ac:dyDescent="0.3">
      <c r="B14808" s="285"/>
      <c r="C14808" s="492"/>
      <c r="D14808" s="492"/>
      <c r="E14808" s="492"/>
      <c r="F14808" s="492"/>
      <c r="G14808" s="492"/>
      <c r="H14808" s="199"/>
      <c r="I14808" s="199"/>
    </row>
    <row r="14809" spans="2:9" x14ac:dyDescent="0.3">
      <c r="B14809" s="285"/>
      <c r="C14809" s="492"/>
      <c r="D14809" s="492"/>
      <c r="E14809" s="492"/>
      <c r="F14809" s="492"/>
      <c r="G14809" s="492"/>
      <c r="H14809" s="199"/>
      <c r="I14809" s="199"/>
    </row>
    <row r="14810" spans="2:9" x14ac:dyDescent="0.3">
      <c r="B14810" s="285"/>
      <c r="C14810" s="492"/>
      <c r="D14810" s="492"/>
      <c r="E14810" s="492"/>
      <c r="F14810" s="492"/>
      <c r="G14810" s="492"/>
      <c r="H14810" s="199"/>
      <c r="I14810" s="199"/>
    </row>
    <row r="14811" spans="2:9" x14ac:dyDescent="0.3">
      <c r="B14811" s="285"/>
      <c r="C14811" s="492"/>
      <c r="D14811" s="492"/>
      <c r="E14811" s="492"/>
      <c r="F14811" s="492"/>
      <c r="G14811" s="492"/>
      <c r="H14811" s="199"/>
      <c r="I14811" s="199"/>
    </row>
    <row r="14812" spans="2:9" x14ac:dyDescent="0.3">
      <c r="B14812" s="285"/>
      <c r="C14812" s="492"/>
      <c r="D14812" s="492"/>
      <c r="E14812" s="492"/>
      <c r="F14812" s="492"/>
      <c r="G14812" s="492"/>
      <c r="H14812" s="199"/>
      <c r="I14812" s="199"/>
    </row>
    <row r="14813" spans="2:9" x14ac:dyDescent="0.3">
      <c r="B14813" s="285"/>
      <c r="C14813" s="492"/>
      <c r="D14813" s="492"/>
      <c r="E14813" s="492"/>
      <c r="F14813" s="492"/>
      <c r="G14813" s="492"/>
      <c r="H14813" s="199"/>
      <c r="I14813" s="199"/>
    </row>
    <row r="14814" spans="2:9" x14ac:dyDescent="0.3">
      <c r="B14814" s="285"/>
      <c r="C14814" s="492"/>
      <c r="D14814" s="492"/>
      <c r="E14814" s="492"/>
      <c r="F14814" s="492"/>
      <c r="G14814" s="492"/>
      <c r="H14814" s="199"/>
      <c r="I14814" s="199"/>
    </row>
    <row r="14815" spans="2:9" x14ac:dyDescent="0.3">
      <c r="B14815" s="285"/>
      <c r="C14815" s="492"/>
      <c r="D14815" s="492"/>
      <c r="E14815" s="492"/>
      <c r="F14815" s="492"/>
      <c r="G14815" s="492"/>
      <c r="H14815" s="199"/>
      <c r="I14815" s="199"/>
    </row>
    <row r="14816" spans="2:9" x14ac:dyDescent="0.3">
      <c r="B14816" s="285"/>
      <c r="C14816" s="492"/>
      <c r="D14816" s="492"/>
      <c r="E14816" s="492"/>
      <c r="F14816" s="492"/>
      <c r="G14816" s="492"/>
      <c r="H14816" s="199"/>
      <c r="I14816" s="199"/>
    </row>
    <row r="14817" spans="2:9" x14ac:dyDescent="0.3">
      <c r="B14817" s="285"/>
      <c r="C14817" s="492"/>
      <c r="D14817" s="492"/>
      <c r="E14817" s="492"/>
      <c r="F14817" s="492"/>
      <c r="G14817" s="492"/>
      <c r="H14817" s="199"/>
      <c r="I14817" s="199"/>
    </row>
    <row r="14818" spans="2:9" x14ac:dyDescent="0.3">
      <c r="B14818" s="285"/>
      <c r="C14818" s="492"/>
      <c r="D14818" s="492"/>
      <c r="E14818" s="492"/>
      <c r="F14818" s="492"/>
      <c r="G14818" s="492"/>
      <c r="H14818" s="199"/>
      <c r="I14818" s="199"/>
    </row>
    <row r="14819" spans="2:9" x14ac:dyDescent="0.3">
      <c r="B14819" s="285"/>
      <c r="C14819" s="492"/>
      <c r="D14819" s="492"/>
      <c r="E14819" s="492"/>
      <c r="F14819" s="492"/>
      <c r="G14819" s="492"/>
      <c r="H14819" s="199"/>
      <c r="I14819" s="199"/>
    </row>
    <row r="14820" spans="2:9" x14ac:dyDescent="0.3">
      <c r="B14820" s="285"/>
      <c r="C14820" s="492"/>
      <c r="D14820" s="492"/>
      <c r="E14820" s="492"/>
      <c r="F14820" s="492"/>
      <c r="G14820" s="492"/>
      <c r="H14820" s="199"/>
      <c r="I14820" s="199"/>
    </row>
    <row r="14821" spans="2:9" x14ac:dyDescent="0.3">
      <c r="B14821" s="285"/>
      <c r="C14821" s="492"/>
      <c r="D14821" s="492"/>
      <c r="E14821" s="492"/>
      <c r="F14821" s="492"/>
      <c r="G14821" s="492"/>
      <c r="H14821" s="199"/>
      <c r="I14821" s="199"/>
    </row>
    <row r="14822" spans="2:9" x14ac:dyDescent="0.3">
      <c r="B14822" s="285"/>
      <c r="C14822" s="492"/>
      <c r="D14822" s="492"/>
      <c r="E14822" s="492"/>
      <c r="F14822" s="492"/>
      <c r="G14822" s="492"/>
      <c r="H14822" s="199"/>
      <c r="I14822" s="199"/>
    </row>
    <row r="14823" spans="2:9" x14ac:dyDescent="0.3">
      <c r="B14823" s="285"/>
      <c r="C14823" s="492"/>
      <c r="D14823" s="492"/>
      <c r="E14823" s="492"/>
      <c r="F14823" s="492"/>
      <c r="G14823" s="492"/>
      <c r="H14823" s="199"/>
      <c r="I14823" s="199"/>
    </row>
    <row r="14824" spans="2:9" x14ac:dyDescent="0.3">
      <c r="B14824" s="285"/>
      <c r="C14824" s="492"/>
      <c r="D14824" s="492"/>
      <c r="E14824" s="492"/>
      <c r="F14824" s="492"/>
      <c r="G14824" s="492"/>
      <c r="H14824" s="199"/>
      <c r="I14824" s="199"/>
    </row>
    <row r="14825" spans="2:9" x14ac:dyDescent="0.3">
      <c r="B14825" s="285"/>
      <c r="C14825" s="492"/>
      <c r="D14825" s="492"/>
      <c r="E14825" s="492"/>
      <c r="F14825" s="492"/>
      <c r="G14825" s="492"/>
      <c r="H14825" s="199"/>
      <c r="I14825" s="199"/>
    </row>
    <row r="14826" spans="2:9" x14ac:dyDescent="0.3">
      <c r="B14826" s="285"/>
      <c r="C14826" s="492"/>
      <c r="D14826" s="492"/>
      <c r="E14826" s="492"/>
      <c r="F14826" s="492"/>
      <c r="G14826" s="492"/>
      <c r="H14826" s="199"/>
      <c r="I14826" s="199"/>
    </row>
    <row r="14827" spans="2:9" x14ac:dyDescent="0.3">
      <c r="B14827" s="285"/>
      <c r="C14827" s="492"/>
      <c r="D14827" s="492"/>
      <c r="E14827" s="492"/>
      <c r="F14827" s="492"/>
      <c r="G14827" s="492"/>
      <c r="H14827" s="199"/>
      <c r="I14827" s="199"/>
    </row>
    <row r="14828" spans="2:9" x14ac:dyDescent="0.3">
      <c r="B14828" s="285"/>
      <c r="C14828" s="492"/>
      <c r="D14828" s="492"/>
      <c r="E14828" s="492"/>
      <c r="F14828" s="492"/>
      <c r="G14828" s="492"/>
      <c r="H14828" s="199"/>
      <c r="I14828" s="199"/>
    </row>
    <row r="14829" spans="2:9" x14ac:dyDescent="0.3">
      <c r="B14829" s="285"/>
      <c r="C14829" s="492"/>
      <c r="D14829" s="492"/>
      <c r="E14829" s="492"/>
      <c r="F14829" s="492"/>
      <c r="G14829" s="492"/>
      <c r="H14829" s="199"/>
      <c r="I14829" s="199"/>
    </row>
    <row r="14830" spans="2:9" x14ac:dyDescent="0.3">
      <c r="B14830" s="285"/>
      <c r="C14830" s="492"/>
      <c r="D14830" s="492"/>
      <c r="E14830" s="492"/>
      <c r="F14830" s="492"/>
      <c r="G14830" s="492"/>
      <c r="H14830" s="199"/>
      <c r="I14830" s="199"/>
    </row>
    <row r="14831" spans="2:9" x14ac:dyDescent="0.3">
      <c r="B14831" s="285"/>
      <c r="C14831" s="492"/>
      <c r="D14831" s="492"/>
      <c r="E14831" s="492"/>
      <c r="F14831" s="492"/>
      <c r="G14831" s="492"/>
      <c r="H14831" s="199"/>
      <c r="I14831" s="199"/>
    </row>
    <row r="14832" spans="2:9" x14ac:dyDescent="0.3">
      <c r="B14832" s="285"/>
      <c r="C14832" s="492"/>
      <c r="D14832" s="492"/>
      <c r="E14832" s="492"/>
      <c r="F14832" s="492"/>
      <c r="G14832" s="492"/>
      <c r="H14832" s="199"/>
      <c r="I14832" s="199"/>
    </row>
    <row r="14833" spans="2:9" x14ac:dyDescent="0.3">
      <c r="B14833" s="285"/>
      <c r="C14833" s="492"/>
      <c r="D14833" s="492"/>
      <c r="E14833" s="492"/>
      <c r="F14833" s="492"/>
      <c r="G14833" s="492"/>
      <c r="H14833" s="199"/>
      <c r="I14833" s="199"/>
    </row>
    <row r="14834" spans="2:9" x14ac:dyDescent="0.3">
      <c r="B14834" s="285"/>
      <c r="C14834" s="492"/>
      <c r="D14834" s="492"/>
      <c r="E14834" s="492"/>
      <c r="F14834" s="492"/>
      <c r="G14834" s="492"/>
      <c r="H14834" s="199"/>
      <c r="I14834" s="199"/>
    </row>
    <row r="14835" spans="2:9" x14ac:dyDescent="0.3">
      <c r="B14835" s="285"/>
      <c r="C14835" s="492"/>
      <c r="D14835" s="492"/>
      <c r="E14835" s="492"/>
      <c r="F14835" s="492"/>
      <c r="G14835" s="492"/>
      <c r="H14835" s="199"/>
      <c r="I14835" s="199"/>
    </row>
    <row r="14836" spans="2:9" x14ac:dyDescent="0.3">
      <c r="B14836" s="285"/>
      <c r="C14836" s="492"/>
      <c r="D14836" s="492"/>
      <c r="E14836" s="492"/>
      <c r="F14836" s="492"/>
      <c r="G14836" s="492"/>
      <c r="H14836" s="199"/>
      <c r="I14836" s="199"/>
    </row>
    <row r="14837" spans="2:9" x14ac:dyDescent="0.3">
      <c r="B14837" s="285"/>
      <c r="C14837" s="492"/>
      <c r="D14837" s="492"/>
      <c r="E14837" s="492"/>
      <c r="F14837" s="492"/>
      <c r="G14837" s="492"/>
      <c r="H14837" s="199"/>
      <c r="I14837" s="199"/>
    </row>
    <row r="14838" spans="2:9" x14ac:dyDescent="0.3">
      <c r="B14838" s="285"/>
      <c r="C14838" s="492"/>
      <c r="D14838" s="492"/>
      <c r="E14838" s="492"/>
      <c r="F14838" s="492"/>
      <c r="G14838" s="492"/>
      <c r="H14838" s="199"/>
      <c r="I14838" s="199"/>
    </row>
    <row r="14839" spans="2:9" x14ac:dyDescent="0.3">
      <c r="B14839" s="285"/>
      <c r="C14839" s="492"/>
      <c r="D14839" s="492"/>
      <c r="E14839" s="492"/>
      <c r="F14839" s="492"/>
      <c r="G14839" s="492"/>
      <c r="H14839" s="199"/>
      <c r="I14839" s="199"/>
    </row>
    <row r="14840" spans="2:9" x14ac:dyDescent="0.3">
      <c r="B14840" s="285"/>
      <c r="C14840" s="492"/>
      <c r="D14840" s="492"/>
      <c r="E14840" s="492"/>
      <c r="F14840" s="492"/>
      <c r="G14840" s="492"/>
      <c r="H14840" s="199"/>
      <c r="I14840" s="199"/>
    </row>
    <row r="14841" spans="2:9" x14ac:dyDescent="0.3">
      <c r="B14841" s="285"/>
      <c r="C14841" s="492"/>
      <c r="D14841" s="492"/>
      <c r="E14841" s="492"/>
      <c r="F14841" s="492"/>
      <c r="G14841" s="492"/>
      <c r="H14841" s="199"/>
      <c r="I14841" s="199"/>
    </row>
    <row r="14842" spans="2:9" x14ac:dyDescent="0.3">
      <c r="B14842" s="285"/>
      <c r="C14842" s="492"/>
      <c r="D14842" s="492"/>
      <c r="E14842" s="492"/>
      <c r="F14842" s="492"/>
      <c r="G14842" s="492"/>
      <c r="H14842" s="199"/>
      <c r="I14842" s="199"/>
    </row>
    <row r="14843" spans="2:9" x14ac:dyDescent="0.3">
      <c r="B14843" s="285"/>
      <c r="C14843" s="492"/>
      <c r="D14843" s="492"/>
      <c r="E14843" s="492"/>
      <c r="F14843" s="492"/>
      <c r="G14843" s="492"/>
      <c r="H14843" s="199"/>
      <c r="I14843" s="199"/>
    </row>
    <row r="14844" spans="2:9" x14ac:dyDescent="0.3">
      <c r="B14844" s="285"/>
      <c r="C14844" s="492"/>
      <c r="D14844" s="492"/>
      <c r="E14844" s="492"/>
      <c r="F14844" s="492"/>
      <c r="G14844" s="492"/>
      <c r="H14844" s="199"/>
      <c r="I14844" s="199"/>
    </row>
    <row r="14845" spans="2:9" x14ac:dyDescent="0.3">
      <c r="B14845" s="285"/>
      <c r="C14845" s="492"/>
      <c r="D14845" s="492"/>
      <c r="E14845" s="492"/>
      <c r="F14845" s="492"/>
      <c r="G14845" s="492"/>
      <c r="H14845" s="199"/>
      <c r="I14845" s="199"/>
    </row>
    <row r="14846" spans="2:9" x14ac:dyDescent="0.3">
      <c r="B14846" s="285"/>
      <c r="C14846" s="492"/>
      <c r="D14846" s="492"/>
      <c r="E14846" s="492"/>
      <c r="F14846" s="492"/>
      <c r="G14846" s="492"/>
      <c r="H14846" s="199"/>
      <c r="I14846" s="199"/>
    </row>
    <row r="14847" spans="2:9" x14ac:dyDescent="0.3">
      <c r="B14847" s="285"/>
      <c r="C14847" s="492"/>
      <c r="D14847" s="492"/>
      <c r="E14847" s="492"/>
      <c r="F14847" s="492"/>
      <c r="G14847" s="492"/>
      <c r="H14847" s="199"/>
      <c r="I14847" s="199"/>
    </row>
    <row r="14848" spans="2:9" x14ac:dyDescent="0.3">
      <c r="B14848" s="285"/>
      <c r="C14848" s="492"/>
      <c r="D14848" s="492"/>
      <c r="E14848" s="492"/>
      <c r="F14848" s="492"/>
      <c r="G14848" s="492"/>
      <c r="H14848" s="199"/>
      <c r="I14848" s="199"/>
    </row>
    <row r="14849" spans="2:9" x14ac:dyDescent="0.3">
      <c r="B14849" s="285"/>
      <c r="C14849" s="492"/>
      <c r="D14849" s="492"/>
      <c r="E14849" s="492"/>
      <c r="F14849" s="492"/>
      <c r="G14849" s="492"/>
      <c r="H14849" s="199"/>
      <c r="I14849" s="199"/>
    </row>
    <row r="14850" spans="2:9" x14ac:dyDescent="0.3">
      <c r="B14850" s="285"/>
      <c r="C14850" s="492"/>
      <c r="D14850" s="492"/>
      <c r="E14850" s="492"/>
      <c r="F14850" s="492"/>
      <c r="G14850" s="492"/>
      <c r="H14850" s="199"/>
      <c r="I14850" s="199"/>
    </row>
    <row r="14851" spans="2:9" x14ac:dyDescent="0.3">
      <c r="B14851" s="285"/>
      <c r="C14851" s="492"/>
      <c r="D14851" s="492"/>
      <c r="E14851" s="492"/>
      <c r="F14851" s="492"/>
      <c r="G14851" s="492"/>
      <c r="H14851" s="199"/>
      <c r="I14851" s="199"/>
    </row>
    <row r="14852" spans="2:9" x14ac:dyDescent="0.3">
      <c r="B14852" s="285"/>
      <c r="C14852" s="492"/>
      <c r="D14852" s="492"/>
      <c r="E14852" s="492"/>
      <c r="F14852" s="492"/>
      <c r="G14852" s="492"/>
      <c r="H14852" s="199"/>
      <c r="I14852" s="199"/>
    </row>
    <row r="14853" spans="2:9" x14ac:dyDescent="0.3">
      <c r="B14853" s="285"/>
      <c r="C14853" s="492"/>
      <c r="D14853" s="492"/>
      <c r="E14853" s="492"/>
      <c r="F14853" s="492"/>
      <c r="G14853" s="492"/>
      <c r="H14853" s="199"/>
      <c r="I14853" s="199"/>
    </row>
    <row r="14854" spans="2:9" x14ac:dyDescent="0.3">
      <c r="B14854" s="285"/>
      <c r="C14854" s="492"/>
      <c r="D14854" s="492"/>
      <c r="E14854" s="492"/>
      <c r="F14854" s="492"/>
      <c r="G14854" s="492"/>
      <c r="H14854" s="199"/>
      <c r="I14854" s="199"/>
    </row>
    <row r="14855" spans="2:9" x14ac:dyDescent="0.3">
      <c r="B14855" s="285"/>
      <c r="C14855" s="492"/>
      <c r="D14855" s="492"/>
      <c r="E14855" s="492"/>
      <c r="F14855" s="492"/>
      <c r="G14855" s="492"/>
      <c r="H14855" s="199"/>
      <c r="I14855" s="199"/>
    </row>
    <row r="14856" spans="2:9" x14ac:dyDescent="0.3">
      <c r="B14856" s="285"/>
      <c r="C14856" s="492"/>
      <c r="D14856" s="492"/>
      <c r="E14856" s="492"/>
      <c r="F14856" s="492"/>
      <c r="G14856" s="492"/>
      <c r="H14856" s="199"/>
      <c r="I14856" s="199"/>
    </row>
    <row r="14857" spans="2:9" x14ac:dyDescent="0.3">
      <c r="B14857" s="285"/>
      <c r="C14857" s="492"/>
      <c r="D14857" s="492"/>
      <c r="E14857" s="492"/>
      <c r="F14857" s="492"/>
      <c r="G14857" s="492"/>
      <c r="H14857" s="199"/>
      <c r="I14857" s="199"/>
    </row>
    <row r="14858" spans="2:9" x14ac:dyDescent="0.3">
      <c r="B14858" s="285"/>
      <c r="C14858" s="492"/>
      <c r="D14858" s="492"/>
      <c r="E14858" s="492"/>
      <c r="F14858" s="492"/>
      <c r="G14858" s="492"/>
      <c r="H14858" s="199"/>
      <c r="I14858" s="199"/>
    </row>
    <row r="14859" spans="2:9" x14ac:dyDescent="0.3">
      <c r="B14859" s="285"/>
      <c r="C14859" s="492"/>
      <c r="D14859" s="492"/>
      <c r="E14859" s="492"/>
      <c r="F14859" s="492"/>
      <c r="G14859" s="492"/>
      <c r="H14859" s="199"/>
      <c r="I14859" s="199"/>
    </row>
    <row r="14860" spans="2:9" x14ac:dyDescent="0.3">
      <c r="B14860" s="285"/>
      <c r="C14860" s="492"/>
      <c r="D14860" s="492"/>
      <c r="E14860" s="492"/>
      <c r="F14860" s="492"/>
      <c r="G14860" s="492"/>
      <c r="H14860" s="199"/>
      <c r="I14860" s="199"/>
    </row>
    <row r="14861" spans="2:9" x14ac:dyDescent="0.3">
      <c r="B14861" s="285"/>
      <c r="C14861" s="492"/>
      <c r="D14861" s="492"/>
      <c r="E14861" s="492"/>
      <c r="F14861" s="492"/>
      <c r="G14861" s="492"/>
      <c r="H14861" s="199"/>
      <c r="I14861" s="199"/>
    </row>
    <row r="14862" spans="2:9" x14ac:dyDescent="0.3">
      <c r="B14862" s="285"/>
      <c r="C14862" s="492"/>
      <c r="D14862" s="492"/>
      <c r="E14862" s="492"/>
      <c r="F14862" s="492"/>
      <c r="G14862" s="492"/>
      <c r="H14862" s="199"/>
      <c r="I14862" s="199"/>
    </row>
    <row r="14863" spans="2:9" x14ac:dyDescent="0.3">
      <c r="B14863" s="285"/>
      <c r="C14863" s="492"/>
      <c r="D14863" s="492"/>
      <c r="E14863" s="492"/>
      <c r="F14863" s="492"/>
      <c r="G14863" s="492"/>
      <c r="H14863" s="199"/>
      <c r="I14863" s="199"/>
    </row>
    <row r="14864" spans="2:9" x14ac:dyDescent="0.3">
      <c r="B14864" s="285"/>
      <c r="C14864" s="492"/>
      <c r="D14864" s="492"/>
      <c r="E14864" s="492"/>
      <c r="F14864" s="492"/>
      <c r="G14864" s="492"/>
      <c r="H14864" s="199"/>
      <c r="I14864" s="199"/>
    </row>
    <row r="14865" spans="2:9" x14ac:dyDescent="0.3">
      <c r="B14865" s="285"/>
      <c r="C14865" s="492"/>
      <c r="D14865" s="492"/>
      <c r="E14865" s="492"/>
      <c r="F14865" s="492"/>
      <c r="G14865" s="492"/>
      <c r="H14865" s="199"/>
      <c r="I14865" s="199"/>
    </row>
    <row r="14866" spans="2:9" x14ac:dyDescent="0.3">
      <c r="B14866" s="285"/>
      <c r="C14866" s="492"/>
      <c r="D14866" s="492"/>
      <c r="E14866" s="492"/>
      <c r="F14866" s="492"/>
      <c r="G14866" s="492"/>
      <c r="H14866" s="199"/>
      <c r="I14866" s="199"/>
    </row>
    <row r="14867" spans="2:9" x14ac:dyDescent="0.3">
      <c r="B14867" s="285"/>
      <c r="C14867" s="492"/>
      <c r="D14867" s="492"/>
      <c r="E14867" s="492"/>
      <c r="F14867" s="492"/>
      <c r="G14867" s="492"/>
      <c r="H14867" s="199"/>
      <c r="I14867" s="199"/>
    </row>
    <row r="14868" spans="2:9" x14ac:dyDescent="0.3">
      <c r="B14868" s="285"/>
      <c r="C14868" s="492"/>
      <c r="D14868" s="492"/>
      <c r="E14868" s="492"/>
      <c r="F14868" s="492"/>
      <c r="G14868" s="492"/>
      <c r="H14868" s="199"/>
      <c r="I14868" s="199"/>
    </row>
    <row r="14869" spans="2:9" x14ac:dyDescent="0.3">
      <c r="B14869" s="285"/>
      <c r="C14869" s="492"/>
      <c r="D14869" s="492"/>
      <c r="E14869" s="492"/>
      <c r="F14869" s="492"/>
      <c r="G14869" s="492"/>
      <c r="H14869" s="199"/>
      <c r="I14869" s="199"/>
    </row>
    <row r="14870" spans="2:9" x14ac:dyDescent="0.3">
      <c r="B14870" s="285"/>
      <c r="C14870" s="492"/>
      <c r="D14870" s="492"/>
      <c r="E14870" s="492"/>
      <c r="F14870" s="492"/>
      <c r="G14870" s="492"/>
      <c r="H14870" s="199"/>
      <c r="I14870" s="199"/>
    </row>
    <row r="14871" spans="2:9" x14ac:dyDescent="0.3">
      <c r="B14871" s="285"/>
      <c r="C14871" s="492"/>
      <c r="D14871" s="492"/>
      <c r="E14871" s="492"/>
      <c r="F14871" s="492"/>
      <c r="G14871" s="492"/>
      <c r="H14871" s="199"/>
      <c r="I14871" s="199"/>
    </row>
    <row r="14872" spans="2:9" x14ac:dyDescent="0.3">
      <c r="B14872" s="285"/>
      <c r="C14872" s="492"/>
      <c r="D14872" s="492"/>
      <c r="E14872" s="492"/>
      <c r="F14872" s="492"/>
      <c r="G14872" s="492"/>
      <c r="H14872" s="199"/>
      <c r="I14872" s="199"/>
    </row>
    <row r="14873" spans="2:9" x14ac:dyDescent="0.3">
      <c r="B14873" s="285"/>
      <c r="C14873" s="492"/>
      <c r="D14873" s="492"/>
      <c r="E14873" s="492"/>
      <c r="F14873" s="492"/>
      <c r="G14873" s="492"/>
      <c r="H14873" s="199"/>
      <c r="I14873" s="199"/>
    </row>
    <row r="14874" spans="2:9" x14ac:dyDescent="0.3">
      <c r="B14874" s="285"/>
      <c r="C14874" s="492"/>
      <c r="D14874" s="492"/>
      <c r="E14874" s="492"/>
      <c r="F14874" s="492"/>
      <c r="G14874" s="492"/>
      <c r="H14874" s="199"/>
      <c r="I14874" s="199"/>
    </row>
    <row r="14875" spans="2:9" x14ac:dyDescent="0.3">
      <c r="B14875" s="285"/>
      <c r="C14875" s="492"/>
      <c r="D14875" s="492"/>
      <c r="E14875" s="492"/>
      <c r="F14875" s="492"/>
      <c r="G14875" s="492"/>
      <c r="H14875" s="199"/>
      <c r="I14875" s="199"/>
    </row>
    <row r="14876" spans="2:9" x14ac:dyDescent="0.3">
      <c r="B14876" s="285"/>
      <c r="C14876" s="492"/>
      <c r="D14876" s="492"/>
      <c r="E14876" s="492"/>
      <c r="F14876" s="492"/>
      <c r="G14876" s="492"/>
      <c r="H14876" s="199"/>
      <c r="I14876" s="199"/>
    </row>
    <row r="14877" spans="2:9" x14ac:dyDescent="0.3">
      <c r="B14877" s="285"/>
      <c r="C14877" s="492"/>
      <c r="D14877" s="492"/>
      <c r="E14877" s="492"/>
      <c r="F14877" s="492"/>
      <c r="G14877" s="492"/>
      <c r="H14877" s="199"/>
      <c r="I14877" s="199"/>
    </row>
    <row r="14878" spans="2:9" x14ac:dyDescent="0.3">
      <c r="B14878" s="285"/>
      <c r="C14878" s="492"/>
      <c r="D14878" s="492"/>
      <c r="E14878" s="492"/>
      <c r="F14878" s="492"/>
      <c r="G14878" s="492"/>
      <c r="H14878" s="199"/>
      <c r="I14878" s="199"/>
    </row>
    <row r="14879" spans="2:9" x14ac:dyDescent="0.3">
      <c r="B14879" s="285"/>
      <c r="C14879" s="492"/>
      <c r="D14879" s="492"/>
      <c r="E14879" s="492"/>
      <c r="F14879" s="492"/>
      <c r="G14879" s="492"/>
      <c r="H14879" s="199"/>
      <c r="I14879" s="199"/>
    </row>
    <row r="14880" spans="2:9" x14ac:dyDescent="0.3">
      <c r="B14880" s="285"/>
      <c r="C14880" s="492"/>
      <c r="D14880" s="492"/>
      <c r="E14880" s="492"/>
      <c r="F14880" s="492"/>
      <c r="G14880" s="492"/>
      <c r="H14880" s="199"/>
      <c r="I14880" s="199"/>
    </row>
    <row r="14881" spans="2:9" x14ac:dyDescent="0.3">
      <c r="B14881" s="285"/>
      <c r="C14881" s="492"/>
      <c r="D14881" s="492"/>
      <c r="E14881" s="492"/>
      <c r="F14881" s="492"/>
      <c r="G14881" s="492"/>
      <c r="H14881" s="199"/>
      <c r="I14881" s="199"/>
    </row>
    <row r="14882" spans="2:9" x14ac:dyDescent="0.3">
      <c r="B14882" s="285"/>
      <c r="C14882" s="492"/>
      <c r="D14882" s="492"/>
      <c r="E14882" s="492"/>
      <c r="F14882" s="492"/>
      <c r="G14882" s="492"/>
      <c r="H14882" s="199"/>
      <c r="I14882" s="199"/>
    </row>
    <row r="14883" spans="2:9" x14ac:dyDescent="0.3">
      <c r="B14883" s="285"/>
      <c r="C14883" s="492"/>
      <c r="D14883" s="492"/>
      <c r="E14883" s="492"/>
      <c r="F14883" s="492"/>
      <c r="G14883" s="492"/>
      <c r="H14883" s="199"/>
      <c r="I14883" s="199"/>
    </row>
    <row r="14884" spans="2:9" x14ac:dyDescent="0.3">
      <c r="B14884" s="285"/>
      <c r="C14884" s="492"/>
      <c r="D14884" s="492"/>
      <c r="E14884" s="492"/>
      <c r="F14884" s="492"/>
      <c r="G14884" s="492"/>
      <c r="H14884" s="199"/>
      <c r="I14884" s="199"/>
    </row>
    <row r="14885" spans="2:9" x14ac:dyDescent="0.3">
      <c r="B14885" s="285"/>
      <c r="C14885" s="492"/>
      <c r="D14885" s="492"/>
      <c r="E14885" s="492"/>
      <c r="F14885" s="492"/>
      <c r="G14885" s="492"/>
      <c r="H14885" s="199"/>
      <c r="I14885" s="199"/>
    </row>
    <row r="14886" spans="2:9" x14ac:dyDescent="0.3">
      <c r="B14886" s="285"/>
      <c r="C14886" s="492"/>
      <c r="D14886" s="492"/>
      <c r="E14886" s="492"/>
      <c r="F14886" s="492"/>
      <c r="G14886" s="492"/>
      <c r="H14886" s="199"/>
      <c r="I14886" s="199"/>
    </row>
    <row r="14887" spans="2:9" x14ac:dyDescent="0.3">
      <c r="B14887" s="285"/>
      <c r="C14887" s="492"/>
      <c r="D14887" s="492"/>
      <c r="E14887" s="492"/>
      <c r="F14887" s="492"/>
      <c r="G14887" s="492"/>
      <c r="H14887" s="199"/>
      <c r="I14887" s="199"/>
    </row>
    <row r="14888" spans="2:9" x14ac:dyDescent="0.3">
      <c r="B14888" s="285"/>
      <c r="C14888" s="492"/>
      <c r="D14888" s="492"/>
      <c r="E14888" s="492"/>
      <c r="F14888" s="492"/>
      <c r="G14888" s="492"/>
      <c r="H14888" s="199"/>
      <c r="I14888" s="199"/>
    </row>
    <row r="14889" spans="2:9" x14ac:dyDescent="0.3">
      <c r="B14889" s="285"/>
      <c r="C14889" s="492"/>
      <c r="D14889" s="492"/>
      <c r="E14889" s="492"/>
      <c r="F14889" s="492"/>
      <c r="G14889" s="492"/>
      <c r="H14889" s="199"/>
      <c r="I14889" s="199"/>
    </row>
    <row r="14890" spans="2:9" x14ac:dyDescent="0.3">
      <c r="B14890" s="285"/>
      <c r="C14890" s="492"/>
      <c r="D14890" s="492"/>
      <c r="E14890" s="492"/>
      <c r="F14890" s="492"/>
      <c r="G14890" s="492"/>
      <c r="H14890" s="199"/>
      <c r="I14890" s="199"/>
    </row>
    <row r="14891" spans="2:9" x14ac:dyDescent="0.3">
      <c r="B14891" s="285"/>
      <c r="C14891" s="492"/>
      <c r="D14891" s="492"/>
      <c r="E14891" s="492"/>
      <c r="F14891" s="492"/>
      <c r="G14891" s="492"/>
      <c r="H14891" s="199"/>
      <c r="I14891" s="199"/>
    </row>
    <row r="14892" spans="2:9" x14ac:dyDescent="0.3">
      <c r="B14892" s="285"/>
      <c r="C14892" s="492"/>
      <c r="D14892" s="492"/>
      <c r="E14892" s="492"/>
      <c r="F14892" s="492"/>
      <c r="G14892" s="492"/>
      <c r="H14892" s="199"/>
      <c r="I14892" s="199"/>
    </row>
    <row r="14893" spans="2:9" x14ac:dyDescent="0.3">
      <c r="B14893" s="285"/>
      <c r="C14893" s="492"/>
      <c r="D14893" s="492"/>
      <c r="E14893" s="492"/>
      <c r="F14893" s="492"/>
      <c r="G14893" s="492"/>
      <c r="H14893" s="199"/>
      <c r="I14893" s="199"/>
    </row>
    <row r="14894" spans="2:9" x14ac:dyDescent="0.3">
      <c r="B14894" s="285"/>
      <c r="C14894" s="492"/>
      <c r="D14894" s="492"/>
      <c r="E14894" s="492"/>
      <c r="F14894" s="492"/>
      <c r="G14894" s="492"/>
      <c r="H14894" s="199"/>
      <c r="I14894" s="199"/>
    </row>
    <row r="14895" spans="2:9" x14ac:dyDescent="0.3">
      <c r="B14895" s="285"/>
      <c r="C14895" s="492"/>
      <c r="D14895" s="492"/>
      <c r="E14895" s="492"/>
      <c r="F14895" s="492"/>
      <c r="G14895" s="492"/>
      <c r="H14895" s="199"/>
      <c r="I14895" s="199"/>
    </row>
    <row r="14896" spans="2:9" x14ac:dyDescent="0.3">
      <c r="B14896" s="285"/>
      <c r="C14896" s="492"/>
      <c r="D14896" s="492"/>
      <c r="E14896" s="492"/>
      <c r="F14896" s="492"/>
      <c r="G14896" s="492"/>
      <c r="H14896" s="199"/>
      <c r="I14896" s="199"/>
    </row>
    <row r="14897" spans="2:9" x14ac:dyDescent="0.3">
      <c r="B14897" s="285"/>
      <c r="C14897" s="492"/>
      <c r="D14897" s="492"/>
      <c r="E14897" s="492"/>
      <c r="F14897" s="492"/>
      <c r="G14897" s="492"/>
      <c r="H14897" s="199"/>
      <c r="I14897" s="199"/>
    </row>
    <row r="14898" spans="2:9" x14ac:dyDescent="0.3">
      <c r="B14898" s="285"/>
      <c r="C14898" s="492"/>
      <c r="D14898" s="492"/>
      <c r="E14898" s="492"/>
      <c r="F14898" s="492"/>
      <c r="G14898" s="492"/>
      <c r="H14898" s="199"/>
      <c r="I14898" s="199"/>
    </row>
    <row r="14899" spans="2:9" x14ac:dyDescent="0.3">
      <c r="B14899" s="285"/>
      <c r="C14899" s="492"/>
      <c r="D14899" s="492"/>
      <c r="E14899" s="492"/>
      <c r="F14899" s="492"/>
      <c r="G14899" s="492"/>
      <c r="H14899" s="199"/>
      <c r="I14899" s="199"/>
    </row>
    <row r="14900" spans="2:9" x14ac:dyDescent="0.3">
      <c r="B14900" s="285"/>
      <c r="C14900" s="492"/>
      <c r="D14900" s="492"/>
      <c r="E14900" s="492"/>
      <c r="F14900" s="492"/>
      <c r="G14900" s="492"/>
      <c r="H14900" s="199"/>
      <c r="I14900" s="199"/>
    </row>
    <row r="14901" spans="2:9" x14ac:dyDescent="0.3">
      <c r="B14901" s="285"/>
      <c r="C14901" s="492"/>
      <c r="D14901" s="492"/>
      <c r="E14901" s="492"/>
      <c r="F14901" s="492"/>
      <c r="G14901" s="492"/>
      <c r="H14901" s="199"/>
      <c r="I14901" s="199"/>
    </row>
    <row r="14902" spans="2:9" x14ac:dyDescent="0.3">
      <c r="B14902" s="285"/>
      <c r="C14902" s="492"/>
      <c r="D14902" s="492"/>
      <c r="E14902" s="492"/>
      <c r="F14902" s="492"/>
      <c r="G14902" s="492"/>
      <c r="H14902" s="199"/>
      <c r="I14902" s="199"/>
    </row>
    <row r="14903" spans="2:9" x14ac:dyDescent="0.3">
      <c r="B14903" s="285"/>
      <c r="C14903" s="492"/>
      <c r="D14903" s="492"/>
      <c r="E14903" s="492"/>
      <c r="F14903" s="492"/>
      <c r="G14903" s="492"/>
      <c r="H14903" s="199"/>
      <c r="I14903" s="199"/>
    </row>
    <row r="14904" spans="2:9" x14ac:dyDescent="0.3">
      <c r="B14904" s="285"/>
      <c r="C14904" s="492"/>
      <c r="D14904" s="492"/>
      <c r="E14904" s="492"/>
      <c r="F14904" s="492"/>
      <c r="G14904" s="492"/>
      <c r="H14904" s="199"/>
      <c r="I14904" s="199"/>
    </row>
    <row r="14905" spans="2:9" x14ac:dyDescent="0.3">
      <c r="B14905" s="285"/>
      <c r="C14905" s="492"/>
      <c r="D14905" s="492"/>
      <c r="E14905" s="492"/>
      <c r="F14905" s="492"/>
      <c r="G14905" s="492"/>
      <c r="H14905" s="199"/>
      <c r="I14905" s="199"/>
    </row>
    <row r="14906" spans="2:9" x14ac:dyDescent="0.3">
      <c r="B14906" s="285"/>
      <c r="C14906" s="492"/>
      <c r="D14906" s="492"/>
      <c r="E14906" s="492"/>
      <c r="F14906" s="492"/>
      <c r="G14906" s="492"/>
      <c r="H14906" s="199"/>
      <c r="I14906" s="199"/>
    </row>
    <row r="14907" spans="2:9" x14ac:dyDescent="0.3">
      <c r="B14907" s="285"/>
      <c r="C14907" s="492"/>
      <c r="D14907" s="492"/>
      <c r="E14907" s="492"/>
      <c r="F14907" s="492"/>
      <c r="G14907" s="492"/>
      <c r="H14907" s="199"/>
      <c r="I14907" s="199"/>
    </row>
    <row r="14908" spans="2:9" x14ac:dyDescent="0.3">
      <c r="B14908" s="285"/>
      <c r="C14908" s="492"/>
      <c r="D14908" s="492"/>
      <c r="E14908" s="492"/>
      <c r="F14908" s="492"/>
      <c r="G14908" s="492"/>
      <c r="H14908" s="199"/>
      <c r="I14908" s="199"/>
    </row>
    <row r="14909" spans="2:9" x14ac:dyDescent="0.3">
      <c r="B14909" s="285"/>
      <c r="C14909" s="492"/>
      <c r="D14909" s="492"/>
      <c r="E14909" s="492"/>
      <c r="F14909" s="492"/>
      <c r="G14909" s="492"/>
      <c r="H14909" s="199"/>
      <c r="I14909" s="199"/>
    </row>
    <row r="14910" spans="2:9" x14ac:dyDescent="0.3">
      <c r="B14910" s="285"/>
      <c r="C14910" s="492"/>
      <c r="D14910" s="492"/>
      <c r="E14910" s="492"/>
      <c r="F14910" s="492"/>
      <c r="G14910" s="492"/>
      <c r="H14910" s="199"/>
      <c r="I14910" s="199"/>
    </row>
    <row r="14911" spans="2:9" x14ac:dyDescent="0.3">
      <c r="B14911" s="285"/>
      <c r="C14911" s="492"/>
      <c r="D14911" s="492"/>
      <c r="E14911" s="492"/>
      <c r="F14911" s="492"/>
      <c r="G14911" s="492"/>
      <c r="H14911" s="199"/>
      <c r="I14911" s="199"/>
    </row>
    <row r="14912" spans="2:9" x14ac:dyDescent="0.3">
      <c r="B14912" s="285"/>
      <c r="C14912" s="492"/>
      <c r="D14912" s="492"/>
      <c r="E14912" s="492"/>
      <c r="F14912" s="492"/>
      <c r="G14912" s="492"/>
      <c r="H14912" s="199"/>
      <c r="I14912" s="199"/>
    </row>
    <row r="14913" spans="2:9" x14ac:dyDescent="0.3">
      <c r="B14913" s="285"/>
      <c r="C14913" s="492"/>
      <c r="D14913" s="492"/>
      <c r="E14913" s="492"/>
      <c r="F14913" s="492"/>
      <c r="G14913" s="492"/>
      <c r="H14913" s="199"/>
      <c r="I14913" s="199"/>
    </row>
    <row r="14914" spans="2:9" x14ac:dyDescent="0.3">
      <c r="B14914" s="285"/>
      <c r="C14914" s="492"/>
      <c r="D14914" s="492"/>
      <c r="E14914" s="492"/>
      <c r="F14914" s="492"/>
      <c r="G14914" s="492"/>
      <c r="H14914" s="199"/>
      <c r="I14914" s="199"/>
    </row>
    <row r="14915" spans="2:9" x14ac:dyDescent="0.3">
      <c r="B14915" s="285"/>
      <c r="C14915" s="492"/>
      <c r="D14915" s="492"/>
      <c r="E14915" s="492"/>
      <c r="F14915" s="492"/>
      <c r="G14915" s="492"/>
      <c r="H14915" s="199"/>
      <c r="I14915" s="199"/>
    </row>
    <row r="14916" spans="2:9" x14ac:dyDescent="0.3">
      <c r="B14916" s="285"/>
      <c r="C14916" s="492"/>
      <c r="D14916" s="492"/>
      <c r="E14916" s="492"/>
      <c r="F14916" s="492"/>
      <c r="G14916" s="492"/>
      <c r="H14916" s="199"/>
      <c r="I14916" s="199"/>
    </row>
    <row r="14917" spans="2:9" x14ac:dyDescent="0.3">
      <c r="B14917" s="285"/>
      <c r="C14917" s="492"/>
      <c r="D14917" s="492"/>
      <c r="E14917" s="492"/>
      <c r="F14917" s="492"/>
      <c r="G14917" s="492"/>
      <c r="H14917" s="199"/>
      <c r="I14917" s="199"/>
    </row>
    <row r="14918" spans="2:9" x14ac:dyDescent="0.3">
      <c r="B14918" s="285"/>
      <c r="C14918" s="492"/>
      <c r="D14918" s="492"/>
      <c r="E14918" s="492"/>
      <c r="F14918" s="492"/>
      <c r="G14918" s="492"/>
      <c r="H14918" s="199"/>
      <c r="I14918" s="199"/>
    </row>
    <row r="14919" spans="2:9" x14ac:dyDescent="0.3">
      <c r="B14919" s="285"/>
      <c r="C14919" s="492"/>
      <c r="D14919" s="492"/>
      <c r="E14919" s="492"/>
      <c r="F14919" s="492"/>
      <c r="G14919" s="492"/>
      <c r="H14919" s="199"/>
      <c r="I14919" s="199"/>
    </row>
    <row r="14920" spans="2:9" x14ac:dyDescent="0.3">
      <c r="B14920" s="285"/>
      <c r="C14920" s="492"/>
      <c r="D14920" s="492"/>
      <c r="E14920" s="492"/>
      <c r="F14920" s="492"/>
      <c r="G14920" s="492"/>
      <c r="H14920" s="199"/>
      <c r="I14920" s="199"/>
    </row>
    <row r="14921" spans="2:9" x14ac:dyDescent="0.3">
      <c r="B14921" s="285"/>
      <c r="C14921" s="492"/>
      <c r="D14921" s="492"/>
      <c r="E14921" s="492"/>
      <c r="F14921" s="492"/>
      <c r="G14921" s="492"/>
      <c r="H14921" s="199"/>
      <c r="I14921" s="199"/>
    </row>
    <row r="14922" spans="2:9" x14ac:dyDescent="0.3">
      <c r="B14922" s="285"/>
      <c r="C14922" s="492"/>
      <c r="D14922" s="492"/>
      <c r="E14922" s="492"/>
      <c r="F14922" s="492"/>
      <c r="G14922" s="492"/>
      <c r="H14922" s="199"/>
      <c r="I14922" s="199"/>
    </row>
    <row r="14923" spans="2:9" x14ac:dyDescent="0.3">
      <c r="B14923" s="285"/>
      <c r="C14923" s="492"/>
      <c r="D14923" s="492"/>
      <c r="E14923" s="492"/>
      <c r="F14923" s="492"/>
      <c r="G14923" s="492"/>
      <c r="H14923" s="199"/>
      <c r="I14923" s="199"/>
    </row>
    <row r="14924" spans="2:9" x14ac:dyDescent="0.3">
      <c r="B14924" s="285"/>
      <c r="C14924" s="492"/>
      <c r="D14924" s="492"/>
      <c r="E14924" s="492"/>
      <c r="F14924" s="492"/>
      <c r="G14924" s="492"/>
      <c r="H14924" s="199"/>
      <c r="I14924" s="199"/>
    </row>
    <row r="14925" spans="2:9" x14ac:dyDescent="0.3">
      <c r="B14925" s="285"/>
      <c r="C14925" s="492"/>
      <c r="D14925" s="492"/>
      <c r="E14925" s="492"/>
      <c r="F14925" s="492"/>
      <c r="G14925" s="492"/>
      <c r="H14925" s="199"/>
      <c r="I14925" s="199"/>
    </row>
    <row r="14926" spans="2:9" x14ac:dyDescent="0.3">
      <c r="B14926" s="285"/>
      <c r="C14926" s="492"/>
      <c r="D14926" s="492"/>
      <c r="E14926" s="492"/>
      <c r="F14926" s="492"/>
      <c r="G14926" s="492"/>
      <c r="H14926" s="199"/>
      <c r="I14926" s="199"/>
    </row>
    <row r="14927" spans="2:9" x14ac:dyDescent="0.3">
      <c r="B14927" s="285"/>
      <c r="C14927" s="492"/>
      <c r="D14927" s="492"/>
      <c r="E14927" s="492"/>
      <c r="F14927" s="492"/>
      <c r="G14927" s="492"/>
      <c r="H14927" s="199"/>
      <c r="I14927" s="199"/>
    </row>
    <row r="14928" spans="2:9" x14ac:dyDescent="0.3">
      <c r="B14928" s="285"/>
      <c r="C14928" s="492"/>
      <c r="D14928" s="492"/>
      <c r="E14928" s="492"/>
      <c r="F14928" s="492"/>
      <c r="G14928" s="492"/>
      <c r="H14928" s="199"/>
      <c r="I14928" s="199"/>
    </row>
    <row r="14929" spans="2:9" x14ac:dyDescent="0.3">
      <c r="B14929" s="285"/>
      <c r="C14929" s="492"/>
      <c r="D14929" s="492"/>
      <c r="E14929" s="492"/>
      <c r="F14929" s="492"/>
      <c r="G14929" s="492"/>
      <c r="H14929" s="199"/>
      <c r="I14929" s="199"/>
    </row>
    <row r="14930" spans="2:9" x14ac:dyDescent="0.3">
      <c r="B14930" s="285"/>
      <c r="C14930" s="492"/>
      <c r="D14930" s="492"/>
      <c r="E14930" s="492"/>
      <c r="F14930" s="492"/>
      <c r="G14930" s="492"/>
      <c r="H14930" s="199"/>
      <c r="I14930" s="199"/>
    </row>
    <row r="14931" spans="2:9" x14ac:dyDescent="0.3">
      <c r="B14931" s="285"/>
      <c r="C14931" s="492"/>
      <c r="D14931" s="492"/>
      <c r="E14931" s="492"/>
      <c r="F14931" s="492"/>
      <c r="G14931" s="492"/>
      <c r="H14931" s="199"/>
      <c r="I14931" s="199"/>
    </row>
    <row r="14932" spans="2:9" x14ac:dyDescent="0.3">
      <c r="B14932" s="285"/>
      <c r="C14932" s="492"/>
      <c r="D14932" s="492"/>
      <c r="E14932" s="492"/>
      <c r="F14932" s="492"/>
      <c r="G14932" s="492"/>
      <c r="H14932" s="199"/>
      <c r="I14932" s="199"/>
    </row>
    <row r="14933" spans="2:9" x14ac:dyDescent="0.3">
      <c r="B14933" s="285"/>
      <c r="C14933" s="492"/>
      <c r="D14933" s="492"/>
      <c r="E14933" s="492"/>
      <c r="F14933" s="492"/>
      <c r="G14933" s="492"/>
      <c r="H14933" s="199"/>
      <c r="I14933" s="199"/>
    </row>
    <row r="14934" spans="2:9" x14ac:dyDescent="0.3">
      <c r="B14934" s="285"/>
      <c r="C14934" s="492"/>
      <c r="D14934" s="492"/>
      <c r="E14934" s="492"/>
      <c r="F14934" s="492"/>
      <c r="G14934" s="492"/>
      <c r="H14934" s="199"/>
      <c r="I14934" s="199"/>
    </row>
    <row r="14935" spans="2:9" x14ac:dyDescent="0.3">
      <c r="B14935" s="285"/>
      <c r="C14935" s="492"/>
      <c r="D14935" s="492"/>
      <c r="E14935" s="492"/>
      <c r="F14935" s="492"/>
      <c r="G14935" s="492"/>
      <c r="H14935" s="199"/>
      <c r="I14935" s="199"/>
    </row>
    <row r="14936" spans="2:9" x14ac:dyDescent="0.3">
      <c r="B14936" s="285"/>
      <c r="C14936" s="492"/>
      <c r="D14936" s="492"/>
      <c r="E14936" s="492"/>
      <c r="F14936" s="492"/>
      <c r="G14936" s="492"/>
      <c r="H14936" s="199"/>
      <c r="I14936" s="199"/>
    </row>
    <row r="14937" spans="2:9" x14ac:dyDescent="0.3">
      <c r="B14937" s="285"/>
      <c r="C14937" s="492"/>
      <c r="D14937" s="492"/>
      <c r="E14937" s="492"/>
      <c r="F14937" s="492"/>
      <c r="G14937" s="492"/>
      <c r="H14937" s="199"/>
      <c r="I14937" s="199"/>
    </row>
    <row r="14938" spans="2:9" x14ac:dyDescent="0.3">
      <c r="B14938" s="285"/>
      <c r="C14938" s="492"/>
      <c r="D14938" s="492"/>
      <c r="E14938" s="492"/>
      <c r="F14938" s="492"/>
      <c r="G14938" s="492"/>
      <c r="H14938" s="199"/>
      <c r="I14938" s="199"/>
    </row>
    <row r="14939" spans="2:9" x14ac:dyDescent="0.3">
      <c r="B14939" s="285"/>
      <c r="C14939" s="492"/>
      <c r="D14939" s="492"/>
      <c r="E14939" s="492"/>
      <c r="F14939" s="492"/>
      <c r="G14939" s="492"/>
      <c r="H14939" s="199"/>
      <c r="I14939" s="199"/>
    </row>
    <row r="14940" spans="2:9" x14ac:dyDescent="0.3">
      <c r="B14940" s="285"/>
      <c r="C14940" s="492"/>
      <c r="D14940" s="492"/>
      <c r="E14940" s="492"/>
      <c r="F14940" s="492"/>
      <c r="G14940" s="492"/>
      <c r="H14940" s="199"/>
      <c r="I14940" s="199"/>
    </row>
    <row r="14941" spans="2:9" x14ac:dyDescent="0.3">
      <c r="B14941" s="285"/>
      <c r="C14941" s="492"/>
      <c r="D14941" s="492"/>
      <c r="E14941" s="492"/>
      <c r="F14941" s="492"/>
      <c r="G14941" s="492"/>
      <c r="H14941" s="199"/>
      <c r="I14941" s="199"/>
    </row>
    <row r="14942" spans="2:9" x14ac:dyDescent="0.3">
      <c r="B14942" s="285"/>
      <c r="C14942" s="492"/>
      <c r="D14942" s="492"/>
      <c r="E14942" s="492"/>
      <c r="F14942" s="492"/>
      <c r="G14942" s="492"/>
      <c r="H14942" s="199"/>
      <c r="I14942" s="199"/>
    </row>
    <row r="14943" spans="2:9" x14ac:dyDescent="0.3">
      <c r="B14943" s="285"/>
      <c r="C14943" s="492"/>
      <c r="D14943" s="492"/>
      <c r="E14943" s="492"/>
      <c r="F14943" s="492"/>
      <c r="G14943" s="492"/>
      <c r="H14943" s="199"/>
      <c r="I14943" s="199"/>
    </row>
    <row r="14944" spans="2:9" x14ac:dyDescent="0.3">
      <c r="B14944" s="285"/>
      <c r="C14944" s="492"/>
      <c r="D14944" s="492"/>
      <c r="E14944" s="492"/>
      <c r="F14944" s="492"/>
      <c r="G14944" s="492"/>
      <c r="H14944" s="199"/>
      <c r="I14944" s="199"/>
    </row>
    <row r="14945" spans="2:9" x14ac:dyDescent="0.3">
      <c r="B14945" s="285"/>
      <c r="C14945" s="492"/>
      <c r="D14945" s="492"/>
      <c r="E14945" s="492"/>
      <c r="F14945" s="492"/>
      <c r="G14945" s="492"/>
      <c r="H14945" s="199"/>
      <c r="I14945" s="199"/>
    </row>
    <row r="14946" spans="2:9" x14ac:dyDescent="0.3">
      <c r="B14946" s="285"/>
      <c r="C14946" s="492"/>
      <c r="D14946" s="492"/>
      <c r="E14946" s="492"/>
      <c r="F14946" s="492"/>
      <c r="G14946" s="492"/>
      <c r="H14946" s="199"/>
      <c r="I14946" s="199"/>
    </row>
    <row r="14947" spans="2:9" x14ac:dyDescent="0.3">
      <c r="B14947" s="285"/>
      <c r="C14947" s="492"/>
      <c r="D14947" s="492"/>
      <c r="E14947" s="492"/>
      <c r="F14947" s="492"/>
      <c r="G14947" s="492"/>
      <c r="H14947" s="199"/>
      <c r="I14947" s="199"/>
    </row>
    <row r="14948" spans="2:9" x14ac:dyDescent="0.3">
      <c r="B14948" s="285"/>
      <c r="C14948" s="492"/>
      <c r="D14948" s="492"/>
      <c r="E14948" s="492"/>
      <c r="F14948" s="492"/>
      <c r="G14948" s="492"/>
      <c r="H14948" s="199"/>
      <c r="I14948" s="199"/>
    </row>
    <row r="14949" spans="2:9" x14ac:dyDescent="0.3">
      <c r="B14949" s="285"/>
      <c r="C14949" s="492"/>
      <c r="D14949" s="492"/>
      <c r="E14949" s="492"/>
      <c r="F14949" s="492"/>
      <c r="G14949" s="492"/>
      <c r="H14949" s="199"/>
      <c r="I14949" s="199"/>
    </row>
    <row r="14950" spans="2:9" x14ac:dyDescent="0.3">
      <c r="B14950" s="285"/>
      <c r="C14950" s="492"/>
      <c r="D14950" s="492"/>
      <c r="E14950" s="492"/>
      <c r="F14950" s="492"/>
      <c r="G14950" s="492"/>
      <c r="H14950" s="199"/>
      <c r="I14950" s="199"/>
    </row>
    <row r="14951" spans="2:9" x14ac:dyDescent="0.3">
      <c r="B14951" s="285"/>
      <c r="C14951" s="492"/>
      <c r="D14951" s="492"/>
      <c r="E14951" s="492"/>
      <c r="F14951" s="492"/>
      <c r="G14951" s="492"/>
      <c r="H14951" s="199"/>
      <c r="I14951" s="199"/>
    </row>
    <row r="14952" spans="2:9" x14ac:dyDescent="0.3">
      <c r="B14952" s="285"/>
      <c r="C14952" s="492"/>
      <c r="D14952" s="492"/>
      <c r="E14952" s="492"/>
      <c r="F14952" s="492"/>
      <c r="G14952" s="492"/>
      <c r="H14952" s="199"/>
      <c r="I14952" s="199"/>
    </row>
    <row r="14953" spans="2:9" x14ac:dyDescent="0.3">
      <c r="B14953" s="285"/>
      <c r="C14953" s="492"/>
      <c r="D14953" s="492"/>
      <c r="E14953" s="492"/>
      <c r="F14953" s="492"/>
      <c r="G14953" s="492"/>
      <c r="H14953" s="199"/>
      <c r="I14953" s="199"/>
    </row>
    <row r="14954" spans="2:9" x14ac:dyDescent="0.3">
      <c r="B14954" s="285"/>
      <c r="C14954" s="492"/>
      <c r="D14954" s="492"/>
      <c r="E14954" s="492"/>
      <c r="F14954" s="492"/>
      <c r="G14954" s="492"/>
      <c r="H14954" s="199"/>
      <c r="I14954" s="199"/>
    </row>
    <row r="14955" spans="2:9" x14ac:dyDescent="0.3">
      <c r="B14955" s="285"/>
      <c r="C14955" s="492"/>
      <c r="D14955" s="492"/>
      <c r="E14955" s="492"/>
      <c r="F14955" s="492"/>
      <c r="G14955" s="492"/>
      <c r="H14955" s="199"/>
      <c r="I14955" s="199"/>
    </row>
    <row r="14956" spans="2:9" x14ac:dyDescent="0.3">
      <c r="B14956" s="285"/>
      <c r="C14956" s="492"/>
      <c r="D14956" s="492"/>
      <c r="E14956" s="492"/>
      <c r="F14956" s="492"/>
      <c r="G14956" s="492"/>
      <c r="H14956" s="199"/>
      <c r="I14956" s="199"/>
    </row>
    <row r="14957" spans="2:9" x14ac:dyDescent="0.3">
      <c r="B14957" s="285"/>
      <c r="C14957" s="492"/>
      <c r="D14957" s="492"/>
      <c r="E14957" s="492"/>
      <c r="F14957" s="492"/>
      <c r="G14957" s="492"/>
      <c r="H14957" s="199"/>
      <c r="I14957" s="199"/>
    </row>
    <row r="14958" spans="2:9" x14ac:dyDescent="0.3">
      <c r="B14958" s="285"/>
      <c r="C14958" s="492"/>
      <c r="D14958" s="492"/>
      <c r="E14958" s="492"/>
      <c r="F14958" s="492"/>
      <c r="G14958" s="492"/>
      <c r="H14958" s="199"/>
      <c r="I14958" s="199"/>
    </row>
    <row r="14959" spans="2:9" x14ac:dyDescent="0.3">
      <c r="B14959" s="285"/>
      <c r="C14959" s="492"/>
      <c r="D14959" s="492"/>
      <c r="E14959" s="492"/>
      <c r="F14959" s="492"/>
      <c r="G14959" s="492"/>
      <c r="H14959" s="199"/>
      <c r="I14959" s="199"/>
    </row>
    <row r="14960" spans="2:9" x14ac:dyDescent="0.3">
      <c r="B14960" s="285"/>
      <c r="C14960" s="492"/>
      <c r="D14960" s="492"/>
      <c r="E14960" s="492"/>
      <c r="F14960" s="492"/>
      <c r="G14960" s="492"/>
      <c r="H14960" s="199"/>
      <c r="I14960" s="199"/>
    </row>
    <row r="14961" spans="2:9" x14ac:dyDescent="0.3">
      <c r="B14961" s="285"/>
      <c r="C14961" s="492"/>
      <c r="D14961" s="492"/>
      <c r="E14961" s="492"/>
      <c r="F14961" s="492"/>
      <c r="G14961" s="492"/>
      <c r="H14961" s="199"/>
      <c r="I14961" s="199"/>
    </row>
    <row r="14962" spans="2:9" x14ac:dyDescent="0.3">
      <c r="B14962" s="285"/>
      <c r="C14962" s="492"/>
      <c r="D14962" s="492"/>
      <c r="E14962" s="492"/>
      <c r="F14962" s="492"/>
      <c r="G14962" s="492"/>
      <c r="H14962" s="199"/>
      <c r="I14962" s="199"/>
    </row>
    <row r="14963" spans="2:9" x14ac:dyDescent="0.3">
      <c r="B14963" s="285"/>
      <c r="C14963" s="492"/>
      <c r="D14963" s="492"/>
      <c r="E14963" s="492"/>
      <c r="F14963" s="492"/>
      <c r="G14963" s="492"/>
      <c r="H14963" s="199"/>
      <c r="I14963" s="199"/>
    </row>
    <row r="14964" spans="2:9" x14ac:dyDescent="0.3">
      <c r="B14964" s="285"/>
      <c r="C14964" s="492"/>
      <c r="D14964" s="492"/>
      <c r="E14964" s="492"/>
      <c r="F14964" s="492"/>
      <c r="G14964" s="492"/>
      <c r="H14964" s="199"/>
      <c r="I14964" s="199"/>
    </row>
    <row r="14965" spans="2:9" x14ac:dyDescent="0.3">
      <c r="B14965" s="285"/>
      <c r="C14965" s="492"/>
      <c r="D14965" s="492"/>
      <c r="E14965" s="492"/>
      <c r="F14965" s="492"/>
      <c r="G14965" s="492"/>
      <c r="H14965" s="199"/>
      <c r="I14965" s="199"/>
    </row>
    <row r="14966" spans="2:9" x14ac:dyDescent="0.3">
      <c r="B14966" s="285"/>
      <c r="C14966" s="492"/>
      <c r="D14966" s="492"/>
      <c r="E14966" s="492"/>
      <c r="F14966" s="492"/>
      <c r="G14966" s="492"/>
      <c r="H14966" s="199"/>
      <c r="I14966" s="199"/>
    </row>
    <row r="14967" spans="2:9" x14ac:dyDescent="0.3">
      <c r="B14967" s="285"/>
      <c r="C14967" s="492"/>
      <c r="D14967" s="492"/>
      <c r="E14967" s="492"/>
      <c r="F14967" s="492"/>
      <c r="G14967" s="492"/>
      <c r="H14967" s="199"/>
      <c r="I14967" s="199"/>
    </row>
    <row r="14968" spans="2:9" x14ac:dyDescent="0.3">
      <c r="B14968" s="285"/>
      <c r="C14968" s="492"/>
      <c r="D14968" s="492"/>
      <c r="E14968" s="492"/>
      <c r="F14968" s="492"/>
      <c r="G14968" s="492"/>
      <c r="H14968" s="199"/>
      <c r="I14968" s="199"/>
    </row>
    <row r="14969" spans="2:9" x14ac:dyDescent="0.3">
      <c r="B14969" s="285"/>
      <c r="C14969" s="492"/>
      <c r="D14969" s="492"/>
      <c r="E14969" s="492"/>
      <c r="F14969" s="492"/>
      <c r="G14969" s="492"/>
      <c r="H14969" s="199"/>
      <c r="I14969" s="199"/>
    </row>
    <row r="14970" spans="2:9" x14ac:dyDescent="0.3">
      <c r="B14970" s="285"/>
      <c r="C14970" s="492"/>
      <c r="D14970" s="492"/>
      <c r="E14970" s="492"/>
      <c r="F14970" s="492"/>
      <c r="G14970" s="492"/>
      <c r="H14970" s="199"/>
      <c r="I14970" s="199"/>
    </row>
    <row r="14971" spans="2:9" x14ac:dyDescent="0.3">
      <c r="B14971" s="285"/>
      <c r="C14971" s="492"/>
      <c r="D14971" s="492"/>
      <c r="E14971" s="492"/>
      <c r="F14971" s="492"/>
      <c r="G14971" s="492"/>
      <c r="H14971" s="199"/>
      <c r="I14971" s="199"/>
    </row>
    <row r="14972" spans="2:9" x14ac:dyDescent="0.3">
      <c r="B14972" s="285"/>
      <c r="C14972" s="492"/>
      <c r="D14972" s="492"/>
      <c r="E14972" s="492"/>
      <c r="F14972" s="492"/>
      <c r="G14972" s="492"/>
      <c r="H14972" s="199"/>
      <c r="I14972" s="199"/>
    </row>
    <row r="14973" spans="2:9" x14ac:dyDescent="0.3">
      <c r="B14973" s="285"/>
      <c r="C14973" s="492"/>
      <c r="D14973" s="492"/>
      <c r="E14973" s="492"/>
      <c r="F14973" s="492"/>
      <c r="G14973" s="492"/>
      <c r="H14973" s="199"/>
      <c r="I14973" s="199"/>
    </row>
    <row r="14974" spans="2:9" x14ac:dyDescent="0.3">
      <c r="B14974" s="285"/>
      <c r="C14974" s="492"/>
      <c r="D14974" s="492"/>
      <c r="E14974" s="492"/>
      <c r="F14974" s="492"/>
      <c r="G14974" s="492"/>
      <c r="H14974" s="199"/>
      <c r="I14974" s="199"/>
    </row>
    <row r="14975" spans="2:9" x14ac:dyDescent="0.3">
      <c r="B14975" s="285"/>
      <c r="C14975" s="492"/>
      <c r="D14975" s="492"/>
      <c r="E14975" s="492"/>
      <c r="F14975" s="492"/>
      <c r="G14975" s="492"/>
      <c r="H14975" s="199"/>
      <c r="I14975" s="199"/>
    </row>
    <row r="14976" spans="2:9" x14ac:dyDescent="0.3">
      <c r="B14976" s="285"/>
      <c r="C14976" s="492"/>
      <c r="D14976" s="492"/>
      <c r="E14976" s="492"/>
      <c r="F14976" s="492"/>
      <c r="G14976" s="492"/>
      <c r="H14976" s="199"/>
      <c r="I14976" s="199"/>
    </row>
    <row r="14977" spans="2:9" x14ac:dyDescent="0.3">
      <c r="B14977" s="285"/>
      <c r="C14977" s="492"/>
      <c r="D14977" s="492"/>
      <c r="E14977" s="492"/>
      <c r="F14977" s="492"/>
      <c r="G14977" s="492"/>
      <c r="H14977" s="199"/>
      <c r="I14977" s="199"/>
    </row>
    <row r="14978" spans="2:9" x14ac:dyDescent="0.3">
      <c r="B14978" s="285"/>
      <c r="C14978" s="492"/>
      <c r="D14978" s="492"/>
      <c r="E14978" s="492"/>
      <c r="F14978" s="492"/>
      <c r="G14978" s="492"/>
      <c r="H14978" s="199"/>
      <c r="I14978" s="199"/>
    </row>
    <row r="14979" spans="2:9" x14ac:dyDescent="0.3">
      <c r="B14979" s="285"/>
      <c r="C14979" s="492"/>
      <c r="D14979" s="492"/>
      <c r="E14979" s="492"/>
      <c r="F14979" s="492"/>
      <c r="G14979" s="492"/>
      <c r="H14979" s="199"/>
      <c r="I14979" s="199"/>
    </row>
    <row r="14980" spans="2:9" x14ac:dyDescent="0.3">
      <c r="B14980" s="285"/>
      <c r="C14980" s="492"/>
      <c r="D14980" s="492"/>
      <c r="E14980" s="492"/>
      <c r="F14980" s="492"/>
      <c r="G14980" s="492"/>
      <c r="H14980" s="199"/>
      <c r="I14980" s="199"/>
    </row>
    <row r="14981" spans="2:9" x14ac:dyDescent="0.3">
      <c r="B14981" s="285"/>
      <c r="C14981" s="492"/>
      <c r="D14981" s="492"/>
      <c r="E14981" s="492"/>
      <c r="F14981" s="492"/>
      <c r="G14981" s="492"/>
      <c r="H14981" s="199"/>
      <c r="I14981" s="199"/>
    </row>
    <row r="14982" spans="2:9" x14ac:dyDescent="0.3">
      <c r="B14982" s="285"/>
      <c r="C14982" s="492"/>
      <c r="D14982" s="492"/>
      <c r="E14982" s="492"/>
      <c r="F14982" s="492"/>
      <c r="G14982" s="492"/>
      <c r="H14982" s="199"/>
      <c r="I14982" s="199"/>
    </row>
    <row r="14983" spans="2:9" x14ac:dyDescent="0.3">
      <c r="B14983" s="285"/>
      <c r="C14983" s="492"/>
      <c r="D14983" s="492"/>
      <c r="E14983" s="492"/>
      <c r="F14983" s="492"/>
      <c r="G14983" s="492"/>
      <c r="H14983" s="199"/>
      <c r="I14983" s="199"/>
    </row>
    <row r="14984" spans="2:9" x14ac:dyDescent="0.3">
      <c r="B14984" s="285"/>
      <c r="C14984" s="492"/>
      <c r="D14984" s="492"/>
      <c r="E14984" s="492"/>
      <c r="F14984" s="492"/>
      <c r="G14984" s="492"/>
      <c r="H14984" s="199"/>
      <c r="I14984" s="199"/>
    </row>
    <row r="14985" spans="2:9" x14ac:dyDescent="0.3">
      <c r="B14985" s="285"/>
      <c r="C14985" s="492"/>
      <c r="D14985" s="492"/>
      <c r="E14985" s="492"/>
      <c r="F14985" s="492"/>
      <c r="G14985" s="492"/>
      <c r="H14985" s="199"/>
      <c r="I14985" s="199"/>
    </row>
    <row r="14986" spans="2:9" x14ac:dyDescent="0.3">
      <c r="B14986" s="285"/>
      <c r="C14986" s="492"/>
      <c r="D14986" s="492"/>
      <c r="E14986" s="492"/>
      <c r="F14986" s="492"/>
      <c r="G14986" s="492"/>
      <c r="H14986" s="199"/>
      <c r="I14986" s="199"/>
    </row>
    <row r="14987" spans="2:9" x14ac:dyDescent="0.3">
      <c r="B14987" s="285"/>
      <c r="C14987" s="492"/>
      <c r="D14987" s="492"/>
      <c r="E14987" s="492"/>
      <c r="F14987" s="492"/>
      <c r="G14987" s="492"/>
      <c r="H14987" s="199"/>
      <c r="I14987" s="199"/>
    </row>
    <row r="14988" spans="2:9" x14ac:dyDescent="0.3">
      <c r="B14988" s="285"/>
      <c r="C14988" s="492"/>
      <c r="D14988" s="492"/>
      <c r="E14988" s="492"/>
      <c r="F14988" s="492"/>
      <c r="G14988" s="492"/>
      <c r="H14988" s="199"/>
      <c r="I14988" s="199"/>
    </row>
    <row r="14989" spans="2:9" x14ac:dyDescent="0.3">
      <c r="B14989" s="285"/>
      <c r="C14989" s="492"/>
      <c r="D14989" s="492"/>
      <c r="E14989" s="492"/>
      <c r="F14989" s="492"/>
      <c r="G14989" s="492"/>
      <c r="H14989" s="199"/>
      <c r="I14989" s="199"/>
    </row>
    <row r="14990" spans="2:9" x14ac:dyDescent="0.3">
      <c r="B14990" s="285"/>
      <c r="C14990" s="492"/>
      <c r="D14990" s="492"/>
      <c r="E14990" s="492"/>
      <c r="F14990" s="492"/>
      <c r="G14990" s="492"/>
      <c r="H14990" s="199"/>
      <c r="I14990" s="199"/>
    </row>
    <row r="14991" spans="2:9" x14ac:dyDescent="0.3">
      <c r="B14991" s="285"/>
      <c r="C14991" s="492"/>
      <c r="D14991" s="492"/>
      <c r="E14991" s="492"/>
      <c r="F14991" s="492"/>
      <c r="G14991" s="492"/>
      <c r="H14991" s="199"/>
      <c r="I14991" s="199"/>
    </row>
    <row r="14992" spans="2:9" x14ac:dyDescent="0.3">
      <c r="B14992" s="285"/>
      <c r="C14992" s="492"/>
      <c r="D14992" s="492"/>
      <c r="E14992" s="492"/>
      <c r="F14992" s="492"/>
      <c r="G14992" s="492"/>
      <c r="H14992" s="199"/>
      <c r="I14992" s="199"/>
    </row>
    <row r="14993" spans="2:9" x14ac:dyDescent="0.3">
      <c r="B14993" s="285"/>
      <c r="C14993" s="492"/>
      <c r="D14993" s="492"/>
      <c r="E14993" s="492"/>
      <c r="F14993" s="492"/>
      <c r="G14993" s="492"/>
      <c r="H14993" s="199"/>
      <c r="I14993" s="199"/>
    </row>
    <row r="14994" spans="2:9" x14ac:dyDescent="0.3">
      <c r="B14994" s="285"/>
      <c r="C14994" s="492"/>
      <c r="D14994" s="492"/>
      <c r="E14994" s="492"/>
      <c r="F14994" s="492"/>
      <c r="G14994" s="492"/>
      <c r="H14994" s="199"/>
      <c r="I14994" s="199"/>
    </row>
    <row r="14995" spans="2:9" x14ac:dyDescent="0.3">
      <c r="B14995" s="285"/>
      <c r="C14995" s="492"/>
      <c r="D14995" s="492"/>
      <c r="E14995" s="492"/>
      <c r="F14995" s="492"/>
      <c r="G14995" s="492"/>
      <c r="H14995" s="199"/>
      <c r="I14995" s="199"/>
    </row>
    <row r="14996" spans="2:9" x14ac:dyDescent="0.3">
      <c r="B14996" s="285"/>
      <c r="C14996" s="492"/>
      <c r="D14996" s="492"/>
      <c r="E14996" s="492"/>
      <c r="F14996" s="492"/>
      <c r="G14996" s="492"/>
      <c r="H14996" s="199"/>
      <c r="I14996" s="199"/>
    </row>
    <row r="14997" spans="2:9" x14ac:dyDescent="0.3">
      <c r="B14997" s="285"/>
      <c r="C14997" s="492"/>
      <c r="D14997" s="492"/>
      <c r="E14997" s="492"/>
      <c r="F14997" s="492"/>
      <c r="G14997" s="492"/>
      <c r="H14997" s="199"/>
      <c r="I14997" s="199"/>
    </row>
    <row r="14998" spans="2:9" x14ac:dyDescent="0.3">
      <c r="B14998" s="285"/>
      <c r="C14998" s="492"/>
      <c r="D14998" s="492"/>
      <c r="E14998" s="492"/>
      <c r="F14998" s="492"/>
      <c r="G14998" s="492"/>
      <c r="H14998" s="199"/>
      <c r="I14998" s="199"/>
    </row>
    <row r="14999" spans="2:9" x14ac:dyDescent="0.3">
      <c r="B14999" s="285"/>
      <c r="C14999" s="492"/>
      <c r="D14999" s="492"/>
      <c r="E14999" s="492"/>
      <c r="F14999" s="492"/>
      <c r="G14999" s="492"/>
      <c r="H14999" s="199"/>
      <c r="I14999" s="199"/>
    </row>
    <row r="15000" spans="2:9" x14ac:dyDescent="0.3">
      <c r="B15000" s="285"/>
      <c r="C15000" s="492"/>
      <c r="D15000" s="492"/>
      <c r="E15000" s="492"/>
      <c r="F15000" s="492"/>
      <c r="G15000" s="492"/>
      <c r="H15000" s="199"/>
      <c r="I15000" s="199"/>
    </row>
    <row r="15001" spans="2:9" x14ac:dyDescent="0.3">
      <c r="B15001" s="285"/>
      <c r="C15001" s="492"/>
      <c r="D15001" s="492"/>
      <c r="E15001" s="492"/>
      <c r="F15001" s="492"/>
      <c r="G15001" s="492"/>
      <c r="H15001" s="199"/>
      <c r="I15001" s="199"/>
    </row>
    <row r="15002" spans="2:9" x14ac:dyDescent="0.3">
      <c r="B15002" s="285"/>
      <c r="C15002" s="492"/>
      <c r="D15002" s="492"/>
      <c r="E15002" s="492"/>
      <c r="F15002" s="492"/>
      <c r="G15002" s="492"/>
      <c r="H15002" s="199"/>
      <c r="I15002" s="199"/>
    </row>
    <row r="15003" spans="2:9" x14ac:dyDescent="0.3">
      <c r="B15003" s="285"/>
      <c r="C15003" s="492"/>
      <c r="D15003" s="492"/>
      <c r="E15003" s="492"/>
      <c r="F15003" s="492"/>
      <c r="G15003" s="492"/>
      <c r="H15003" s="199"/>
      <c r="I15003" s="199"/>
    </row>
    <row r="15004" spans="2:9" x14ac:dyDescent="0.3">
      <c r="B15004" s="285"/>
      <c r="C15004" s="492"/>
      <c r="D15004" s="492"/>
      <c r="E15004" s="492"/>
      <c r="F15004" s="492"/>
      <c r="G15004" s="492"/>
      <c r="H15004" s="199"/>
      <c r="I15004" s="199"/>
    </row>
    <row r="15005" spans="2:9" x14ac:dyDescent="0.3">
      <c r="B15005" s="285"/>
      <c r="C15005" s="492"/>
      <c r="D15005" s="492"/>
      <c r="E15005" s="492"/>
      <c r="F15005" s="492"/>
      <c r="G15005" s="492"/>
      <c r="H15005" s="199"/>
      <c r="I15005" s="199"/>
    </row>
    <row r="15006" spans="2:9" x14ac:dyDescent="0.3">
      <c r="B15006" s="285"/>
      <c r="C15006" s="492"/>
      <c r="D15006" s="492"/>
      <c r="E15006" s="492"/>
      <c r="F15006" s="492"/>
      <c r="G15006" s="492"/>
      <c r="H15006" s="199"/>
      <c r="I15006" s="199"/>
    </row>
    <row r="15007" spans="2:9" x14ac:dyDescent="0.3">
      <c r="B15007" s="285"/>
      <c r="C15007" s="492"/>
      <c r="D15007" s="492"/>
      <c r="E15007" s="492"/>
      <c r="F15007" s="492"/>
      <c r="G15007" s="492"/>
      <c r="H15007" s="199"/>
      <c r="I15007" s="199"/>
    </row>
    <row r="15008" spans="2:9" x14ac:dyDescent="0.3">
      <c r="B15008" s="285"/>
      <c r="C15008" s="492"/>
      <c r="D15008" s="492"/>
      <c r="E15008" s="492"/>
      <c r="F15008" s="492"/>
      <c r="G15008" s="492"/>
      <c r="H15008" s="199"/>
      <c r="I15008" s="199"/>
    </row>
    <row r="15009" spans="2:9" x14ac:dyDescent="0.3">
      <c r="B15009" s="285"/>
      <c r="C15009" s="492"/>
      <c r="D15009" s="492"/>
      <c r="E15009" s="492"/>
      <c r="F15009" s="492"/>
      <c r="G15009" s="492"/>
      <c r="H15009" s="199"/>
      <c r="I15009" s="199"/>
    </row>
    <row r="15010" spans="2:9" x14ac:dyDescent="0.3">
      <c r="B15010" s="285"/>
      <c r="C15010" s="492"/>
      <c r="D15010" s="492"/>
      <c r="E15010" s="492"/>
      <c r="F15010" s="492"/>
      <c r="G15010" s="492"/>
      <c r="H15010" s="199"/>
      <c r="I15010" s="199"/>
    </row>
    <row r="15011" spans="2:9" x14ac:dyDescent="0.3">
      <c r="B15011" s="285"/>
      <c r="C15011" s="492"/>
      <c r="D15011" s="492"/>
      <c r="E15011" s="492"/>
      <c r="F15011" s="492"/>
      <c r="G15011" s="492"/>
      <c r="H15011" s="199"/>
      <c r="I15011" s="199"/>
    </row>
    <row r="15012" spans="2:9" x14ac:dyDescent="0.3">
      <c r="B15012" s="285"/>
      <c r="C15012" s="492"/>
      <c r="D15012" s="492"/>
      <c r="E15012" s="492"/>
      <c r="F15012" s="492"/>
      <c r="G15012" s="492"/>
      <c r="H15012" s="199"/>
      <c r="I15012" s="199"/>
    </row>
    <row r="15013" spans="2:9" x14ac:dyDescent="0.3">
      <c r="B15013" s="285"/>
      <c r="C15013" s="492"/>
      <c r="D15013" s="492"/>
      <c r="E15013" s="492"/>
      <c r="F15013" s="492"/>
      <c r="G15013" s="492"/>
      <c r="H15013" s="199"/>
      <c r="I15013" s="199"/>
    </row>
    <row r="15014" spans="2:9" x14ac:dyDescent="0.3">
      <c r="B15014" s="285"/>
      <c r="C15014" s="492"/>
      <c r="D15014" s="492"/>
      <c r="E15014" s="492"/>
      <c r="F15014" s="492"/>
      <c r="G15014" s="492"/>
      <c r="H15014" s="199"/>
      <c r="I15014" s="199"/>
    </row>
    <row r="15015" spans="2:9" x14ac:dyDescent="0.3">
      <c r="B15015" s="285"/>
      <c r="C15015" s="492"/>
      <c r="D15015" s="492"/>
      <c r="E15015" s="492"/>
      <c r="F15015" s="492"/>
      <c r="G15015" s="492"/>
      <c r="H15015" s="199"/>
      <c r="I15015" s="199"/>
    </row>
    <row r="15016" spans="2:9" x14ac:dyDescent="0.3">
      <c r="B15016" s="285"/>
      <c r="C15016" s="492"/>
      <c r="D15016" s="492"/>
      <c r="E15016" s="492"/>
      <c r="F15016" s="492"/>
      <c r="G15016" s="492"/>
      <c r="H15016" s="199"/>
      <c r="I15016" s="199"/>
    </row>
    <row r="15017" spans="2:9" x14ac:dyDescent="0.3">
      <c r="B15017" s="285"/>
      <c r="C15017" s="492"/>
      <c r="D15017" s="492"/>
      <c r="E15017" s="492"/>
      <c r="F15017" s="492"/>
      <c r="G15017" s="492"/>
      <c r="H15017" s="199"/>
      <c r="I15017" s="199"/>
    </row>
    <row r="15018" spans="2:9" x14ac:dyDescent="0.3">
      <c r="B15018" s="285"/>
      <c r="C15018" s="492"/>
      <c r="D15018" s="492"/>
      <c r="E15018" s="492"/>
      <c r="F15018" s="492"/>
      <c r="G15018" s="492"/>
      <c r="H15018" s="199"/>
      <c r="I15018" s="199"/>
    </row>
    <row r="15019" spans="2:9" x14ac:dyDescent="0.3">
      <c r="B15019" s="285"/>
      <c r="C15019" s="492"/>
      <c r="D15019" s="492"/>
      <c r="E15019" s="492"/>
      <c r="F15019" s="492"/>
      <c r="G15019" s="492"/>
      <c r="H15019" s="199"/>
      <c r="I15019" s="199"/>
    </row>
    <row r="15020" spans="2:9" x14ac:dyDescent="0.3">
      <c r="B15020" s="285"/>
      <c r="C15020" s="492"/>
      <c r="D15020" s="492"/>
      <c r="E15020" s="492"/>
      <c r="F15020" s="492"/>
      <c r="G15020" s="492"/>
      <c r="H15020" s="199"/>
      <c r="I15020" s="199"/>
    </row>
    <row r="15021" spans="2:9" x14ac:dyDescent="0.3">
      <c r="B15021" s="285"/>
      <c r="C15021" s="492"/>
      <c r="D15021" s="492"/>
      <c r="E15021" s="492"/>
      <c r="F15021" s="492"/>
      <c r="G15021" s="492"/>
      <c r="H15021" s="199"/>
      <c r="I15021" s="199"/>
    </row>
    <row r="15022" spans="2:9" x14ac:dyDescent="0.3">
      <c r="B15022" s="285"/>
      <c r="C15022" s="492"/>
      <c r="D15022" s="492"/>
      <c r="E15022" s="492"/>
      <c r="F15022" s="492"/>
      <c r="G15022" s="492"/>
      <c r="H15022" s="199"/>
      <c r="I15022" s="199"/>
    </row>
    <row r="15023" spans="2:9" x14ac:dyDescent="0.3">
      <c r="B15023" s="285"/>
      <c r="C15023" s="492"/>
      <c r="D15023" s="492"/>
      <c r="E15023" s="492"/>
      <c r="F15023" s="492"/>
      <c r="G15023" s="492"/>
      <c r="H15023" s="199"/>
      <c r="I15023" s="199"/>
    </row>
    <row r="15024" spans="2:9" x14ac:dyDescent="0.3">
      <c r="B15024" s="285"/>
      <c r="C15024" s="492"/>
      <c r="D15024" s="492"/>
      <c r="E15024" s="492"/>
      <c r="F15024" s="492"/>
      <c r="G15024" s="492"/>
      <c r="H15024" s="199"/>
      <c r="I15024" s="199"/>
    </row>
    <row r="15025" spans="2:9" x14ac:dyDescent="0.3">
      <c r="B15025" s="285"/>
      <c r="C15025" s="492"/>
      <c r="D15025" s="492"/>
      <c r="E15025" s="492"/>
      <c r="F15025" s="492"/>
      <c r="G15025" s="492"/>
      <c r="H15025" s="199"/>
      <c r="I15025" s="199"/>
    </row>
    <row r="15026" spans="2:9" x14ac:dyDescent="0.3">
      <c r="B15026" s="285"/>
      <c r="C15026" s="492"/>
      <c r="D15026" s="492"/>
      <c r="E15026" s="492"/>
      <c r="F15026" s="492"/>
      <c r="G15026" s="492"/>
      <c r="H15026" s="199"/>
      <c r="I15026" s="199"/>
    </row>
    <row r="15027" spans="2:9" x14ac:dyDescent="0.3">
      <c r="B15027" s="285"/>
      <c r="C15027" s="492"/>
      <c r="D15027" s="492"/>
      <c r="E15027" s="492"/>
      <c r="F15027" s="492"/>
      <c r="G15027" s="492"/>
      <c r="H15027" s="199"/>
      <c r="I15027" s="199"/>
    </row>
    <row r="15028" spans="2:9" x14ac:dyDescent="0.3">
      <c r="B15028" s="285"/>
      <c r="C15028" s="492"/>
      <c r="D15028" s="492"/>
      <c r="E15028" s="492"/>
      <c r="F15028" s="492"/>
      <c r="G15028" s="492"/>
      <c r="H15028" s="199"/>
      <c r="I15028" s="199"/>
    </row>
    <row r="15029" spans="2:9" x14ac:dyDescent="0.3">
      <c r="B15029" s="285"/>
      <c r="C15029" s="492"/>
      <c r="D15029" s="492"/>
      <c r="E15029" s="492"/>
      <c r="F15029" s="492"/>
      <c r="G15029" s="492"/>
      <c r="H15029" s="199"/>
      <c r="I15029" s="199"/>
    </row>
    <row r="15030" spans="2:9" x14ac:dyDescent="0.3">
      <c r="B15030" s="285"/>
      <c r="C15030" s="492"/>
      <c r="D15030" s="492"/>
      <c r="E15030" s="492"/>
      <c r="F15030" s="492"/>
      <c r="G15030" s="492"/>
      <c r="H15030" s="199"/>
      <c r="I15030" s="199"/>
    </row>
    <row r="15031" spans="2:9" x14ac:dyDescent="0.3">
      <c r="B15031" s="285"/>
      <c r="C15031" s="492"/>
      <c r="D15031" s="492"/>
      <c r="E15031" s="492"/>
      <c r="F15031" s="492"/>
      <c r="G15031" s="492"/>
      <c r="H15031" s="199"/>
      <c r="I15031" s="199"/>
    </row>
    <row r="15032" spans="2:9" x14ac:dyDescent="0.3">
      <c r="B15032" s="285"/>
      <c r="C15032" s="492"/>
      <c r="D15032" s="492"/>
      <c r="E15032" s="492"/>
      <c r="F15032" s="492"/>
      <c r="G15032" s="492"/>
      <c r="H15032" s="199"/>
      <c r="I15032" s="199"/>
    </row>
    <row r="15033" spans="2:9" x14ac:dyDescent="0.3">
      <c r="B15033" s="285"/>
      <c r="C15033" s="492"/>
      <c r="D15033" s="492"/>
      <c r="E15033" s="492"/>
      <c r="F15033" s="492"/>
      <c r="G15033" s="492"/>
      <c r="H15033" s="199"/>
      <c r="I15033" s="199"/>
    </row>
    <row r="15034" spans="2:9" x14ac:dyDescent="0.3">
      <c r="B15034" s="285"/>
      <c r="C15034" s="492"/>
      <c r="D15034" s="492"/>
      <c r="E15034" s="492"/>
      <c r="F15034" s="492"/>
      <c r="G15034" s="492"/>
      <c r="H15034" s="199"/>
      <c r="I15034" s="199"/>
    </row>
    <row r="15035" spans="2:9" x14ac:dyDescent="0.3">
      <c r="B15035" s="285"/>
      <c r="C15035" s="492"/>
      <c r="D15035" s="492"/>
      <c r="E15035" s="492"/>
      <c r="F15035" s="492"/>
      <c r="G15035" s="492"/>
      <c r="H15035" s="199"/>
      <c r="I15035" s="199"/>
    </row>
    <row r="15036" spans="2:9" x14ac:dyDescent="0.3">
      <c r="B15036" s="285"/>
      <c r="C15036" s="492"/>
      <c r="D15036" s="492"/>
      <c r="E15036" s="492"/>
      <c r="F15036" s="492"/>
      <c r="G15036" s="492"/>
      <c r="H15036" s="199"/>
      <c r="I15036" s="199"/>
    </row>
    <row r="15037" spans="2:9" x14ac:dyDescent="0.3">
      <c r="B15037" s="285"/>
      <c r="C15037" s="492"/>
      <c r="D15037" s="492"/>
      <c r="E15037" s="492"/>
      <c r="F15037" s="492"/>
      <c r="G15037" s="492"/>
      <c r="H15037" s="199"/>
      <c r="I15037" s="199"/>
    </row>
    <row r="15038" spans="2:9" x14ac:dyDescent="0.3">
      <c r="B15038" s="285"/>
      <c r="C15038" s="492"/>
      <c r="D15038" s="492"/>
      <c r="E15038" s="492"/>
      <c r="F15038" s="492"/>
      <c r="G15038" s="492"/>
      <c r="H15038" s="199"/>
      <c r="I15038" s="199"/>
    </row>
    <row r="15039" spans="2:9" x14ac:dyDescent="0.3">
      <c r="B15039" s="285"/>
      <c r="C15039" s="492"/>
      <c r="D15039" s="492"/>
      <c r="E15039" s="492"/>
      <c r="F15039" s="492"/>
      <c r="G15039" s="492"/>
      <c r="H15039" s="199"/>
      <c r="I15039" s="199"/>
    </row>
    <row r="15040" spans="2:9" x14ac:dyDescent="0.3">
      <c r="B15040" s="285"/>
      <c r="C15040" s="492"/>
      <c r="D15040" s="492"/>
      <c r="E15040" s="492"/>
      <c r="F15040" s="492"/>
      <c r="G15040" s="492"/>
      <c r="H15040" s="199"/>
      <c r="I15040" s="199"/>
    </row>
    <row r="15041" spans="2:9" x14ac:dyDescent="0.3">
      <c r="B15041" s="285"/>
      <c r="C15041" s="492"/>
      <c r="D15041" s="492"/>
      <c r="E15041" s="492"/>
      <c r="F15041" s="492"/>
      <c r="G15041" s="492"/>
      <c r="H15041" s="199"/>
      <c r="I15041" s="199"/>
    </row>
    <row r="15042" spans="2:9" x14ac:dyDescent="0.3">
      <c r="B15042" s="285"/>
      <c r="C15042" s="492"/>
      <c r="D15042" s="492"/>
      <c r="E15042" s="492"/>
      <c r="F15042" s="492"/>
      <c r="G15042" s="492"/>
      <c r="H15042" s="199"/>
      <c r="I15042" s="199"/>
    </row>
    <row r="15043" spans="2:9" x14ac:dyDescent="0.3">
      <c r="B15043" s="285"/>
      <c r="C15043" s="492"/>
      <c r="D15043" s="492"/>
      <c r="E15043" s="492"/>
      <c r="F15043" s="492"/>
      <c r="G15043" s="492"/>
      <c r="H15043" s="199"/>
      <c r="I15043" s="199"/>
    </row>
    <row r="15044" spans="2:9" x14ac:dyDescent="0.3">
      <c r="B15044" s="285"/>
      <c r="C15044" s="492"/>
      <c r="D15044" s="492"/>
      <c r="E15044" s="492"/>
      <c r="F15044" s="492"/>
      <c r="G15044" s="492"/>
      <c r="H15044" s="199"/>
      <c r="I15044" s="199"/>
    </row>
    <row r="15045" spans="2:9" x14ac:dyDescent="0.3">
      <c r="B15045" s="285"/>
      <c r="C15045" s="492"/>
      <c r="D15045" s="492"/>
      <c r="E15045" s="492"/>
      <c r="F15045" s="492"/>
      <c r="G15045" s="492"/>
      <c r="H15045" s="199"/>
      <c r="I15045" s="199"/>
    </row>
    <row r="15046" spans="2:9" x14ac:dyDescent="0.3">
      <c r="B15046" s="285"/>
      <c r="C15046" s="492"/>
      <c r="D15046" s="492"/>
      <c r="E15046" s="492"/>
      <c r="F15046" s="492"/>
      <c r="G15046" s="492"/>
      <c r="H15046" s="199"/>
      <c r="I15046" s="199"/>
    </row>
    <row r="15047" spans="2:9" x14ac:dyDescent="0.3">
      <c r="B15047" s="285"/>
      <c r="C15047" s="492"/>
      <c r="D15047" s="492"/>
      <c r="E15047" s="492"/>
      <c r="F15047" s="492"/>
      <c r="G15047" s="492"/>
      <c r="H15047" s="199"/>
      <c r="I15047" s="199"/>
    </row>
    <row r="15048" spans="2:9" x14ac:dyDescent="0.3">
      <c r="B15048" s="285"/>
      <c r="C15048" s="492"/>
      <c r="D15048" s="492"/>
      <c r="E15048" s="492"/>
      <c r="F15048" s="492"/>
      <c r="G15048" s="492"/>
      <c r="H15048" s="199"/>
      <c r="I15048" s="199"/>
    </row>
    <row r="15049" spans="2:9" x14ac:dyDescent="0.3">
      <c r="B15049" s="285"/>
      <c r="C15049" s="492"/>
      <c r="D15049" s="492"/>
      <c r="E15049" s="492"/>
      <c r="F15049" s="492"/>
      <c r="G15049" s="492"/>
      <c r="H15049" s="199"/>
      <c r="I15049" s="199"/>
    </row>
    <row r="15050" spans="2:9" x14ac:dyDescent="0.3">
      <c r="B15050" s="285"/>
      <c r="C15050" s="492"/>
      <c r="D15050" s="492"/>
      <c r="E15050" s="492"/>
      <c r="F15050" s="492"/>
      <c r="G15050" s="492"/>
      <c r="H15050" s="199"/>
      <c r="I15050" s="199"/>
    </row>
    <row r="15051" spans="2:9" x14ac:dyDescent="0.3">
      <c r="B15051" s="285"/>
      <c r="C15051" s="492"/>
      <c r="D15051" s="492"/>
      <c r="E15051" s="492"/>
      <c r="F15051" s="492"/>
      <c r="G15051" s="492"/>
      <c r="H15051" s="199"/>
      <c r="I15051" s="199"/>
    </row>
    <row r="15052" spans="2:9" x14ac:dyDescent="0.3">
      <c r="B15052" s="285"/>
      <c r="C15052" s="492"/>
      <c r="D15052" s="492"/>
      <c r="E15052" s="492"/>
      <c r="F15052" s="492"/>
      <c r="G15052" s="492"/>
      <c r="H15052" s="199"/>
      <c r="I15052" s="199"/>
    </row>
    <row r="15053" spans="2:9" x14ac:dyDescent="0.3">
      <c r="B15053" s="285"/>
      <c r="C15053" s="492"/>
      <c r="D15053" s="492"/>
      <c r="E15053" s="492"/>
      <c r="F15053" s="492"/>
      <c r="G15053" s="492"/>
      <c r="H15053" s="199"/>
      <c r="I15053" s="199"/>
    </row>
    <row r="15054" spans="2:9" x14ac:dyDescent="0.3">
      <c r="B15054" s="285"/>
      <c r="C15054" s="492"/>
      <c r="D15054" s="492"/>
      <c r="E15054" s="492"/>
      <c r="F15054" s="492"/>
      <c r="G15054" s="492"/>
      <c r="H15054" s="199"/>
      <c r="I15054" s="199"/>
    </row>
    <row r="15055" spans="2:9" x14ac:dyDescent="0.3">
      <c r="B15055" s="285"/>
      <c r="C15055" s="492"/>
      <c r="D15055" s="492"/>
      <c r="E15055" s="492"/>
      <c r="F15055" s="492"/>
      <c r="G15055" s="492"/>
      <c r="H15055" s="199"/>
      <c r="I15055" s="199"/>
    </row>
    <row r="15056" spans="2:9" x14ac:dyDescent="0.3">
      <c r="B15056" s="285"/>
      <c r="C15056" s="492"/>
      <c r="D15056" s="492"/>
      <c r="E15056" s="492"/>
      <c r="F15056" s="492"/>
      <c r="G15056" s="492"/>
      <c r="H15056" s="199"/>
      <c r="I15056" s="199"/>
    </row>
    <row r="15057" spans="2:9" x14ac:dyDescent="0.3">
      <c r="B15057" s="285"/>
      <c r="C15057" s="492"/>
      <c r="D15057" s="492"/>
      <c r="E15057" s="492"/>
      <c r="F15057" s="492"/>
      <c r="G15057" s="492"/>
      <c r="H15057" s="199"/>
      <c r="I15057" s="199"/>
    </row>
    <row r="15058" spans="2:9" x14ac:dyDescent="0.3">
      <c r="B15058" s="285"/>
      <c r="C15058" s="492"/>
      <c r="D15058" s="492"/>
      <c r="E15058" s="492"/>
      <c r="F15058" s="492"/>
      <c r="G15058" s="492"/>
      <c r="H15058" s="199"/>
      <c r="I15058" s="199"/>
    </row>
    <row r="15059" spans="2:9" x14ac:dyDescent="0.3">
      <c r="B15059" s="285"/>
      <c r="C15059" s="492"/>
      <c r="D15059" s="492"/>
      <c r="E15059" s="492"/>
      <c r="F15059" s="492"/>
      <c r="G15059" s="492"/>
      <c r="H15059" s="199"/>
      <c r="I15059" s="199"/>
    </row>
    <row r="15060" spans="2:9" x14ac:dyDescent="0.3">
      <c r="B15060" s="285"/>
      <c r="C15060" s="492"/>
      <c r="D15060" s="492"/>
      <c r="E15060" s="492"/>
      <c r="F15060" s="492"/>
      <c r="G15060" s="492"/>
      <c r="H15060" s="199"/>
      <c r="I15060" s="199"/>
    </row>
    <row r="15061" spans="2:9" x14ac:dyDescent="0.3">
      <c r="B15061" s="285"/>
      <c r="C15061" s="492"/>
      <c r="D15061" s="492"/>
      <c r="E15061" s="492"/>
      <c r="F15061" s="492"/>
      <c r="G15061" s="492"/>
      <c r="H15061" s="199"/>
      <c r="I15061" s="199"/>
    </row>
    <row r="15062" spans="2:9" x14ac:dyDescent="0.3">
      <c r="B15062" s="285"/>
      <c r="C15062" s="492"/>
      <c r="D15062" s="492"/>
      <c r="E15062" s="492"/>
      <c r="F15062" s="492"/>
      <c r="G15062" s="492"/>
      <c r="H15062" s="199"/>
      <c r="I15062" s="199"/>
    </row>
    <row r="15063" spans="2:9" x14ac:dyDescent="0.3">
      <c r="B15063" s="285"/>
      <c r="C15063" s="492"/>
      <c r="D15063" s="492"/>
      <c r="E15063" s="492"/>
      <c r="F15063" s="492"/>
      <c r="G15063" s="492"/>
      <c r="H15063" s="199"/>
      <c r="I15063" s="199"/>
    </row>
    <row r="15064" spans="2:9" x14ac:dyDescent="0.3">
      <c r="B15064" s="285"/>
      <c r="C15064" s="492"/>
      <c r="D15064" s="492"/>
      <c r="E15064" s="492"/>
      <c r="F15064" s="492"/>
      <c r="G15064" s="492"/>
      <c r="H15064" s="199"/>
      <c r="I15064" s="199"/>
    </row>
    <row r="15065" spans="2:9" x14ac:dyDescent="0.3">
      <c r="B15065" s="285"/>
      <c r="C15065" s="492"/>
      <c r="D15065" s="492"/>
      <c r="E15065" s="492"/>
      <c r="F15065" s="492"/>
      <c r="G15065" s="492"/>
      <c r="H15065" s="199"/>
      <c r="I15065" s="199"/>
    </row>
    <row r="15066" spans="2:9" x14ac:dyDescent="0.3">
      <c r="B15066" s="285"/>
      <c r="C15066" s="492"/>
      <c r="D15066" s="492"/>
      <c r="E15066" s="492"/>
      <c r="F15066" s="492"/>
      <c r="G15066" s="492"/>
      <c r="H15066" s="199"/>
      <c r="I15066" s="199"/>
    </row>
    <row r="15067" spans="2:9" x14ac:dyDescent="0.3">
      <c r="B15067" s="285"/>
      <c r="C15067" s="492"/>
      <c r="D15067" s="492"/>
      <c r="E15067" s="492"/>
      <c r="F15067" s="492"/>
      <c r="G15067" s="492"/>
      <c r="H15067" s="199"/>
      <c r="I15067" s="199"/>
    </row>
    <row r="15068" spans="2:9" x14ac:dyDescent="0.3">
      <c r="B15068" s="285"/>
      <c r="C15068" s="492"/>
      <c r="D15068" s="492"/>
      <c r="E15068" s="492"/>
      <c r="F15068" s="492"/>
      <c r="G15068" s="492"/>
      <c r="H15068" s="199"/>
      <c r="I15068" s="199"/>
    </row>
    <row r="15069" spans="2:9" x14ac:dyDescent="0.3">
      <c r="B15069" s="285"/>
      <c r="C15069" s="492"/>
      <c r="D15069" s="492"/>
      <c r="E15069" s="492"/>
      <c r="F15069" s="492"/>
      <c r="G15069" s="492"/>
      <c r="H15069" s="199"/>
      <c r="I15069" s="199"/>
    </row>
    <row r="15070" spans="2:9" x14ac:dyDescent="0.3">
      <c r="B15070" s="285"/>
      <c r="C15070" s="492"/>
      <c r="D15070" s="492"/>
      <c r="E15070" s="492"/>
      <c r="F15070" s="492"/>
      <c r="G15070" s="492"/>
      <c r="H15070" s="199"/>
      <c r="I15070" s="199"/>
    </row>
    <row r="15071" spans="2:9" x14ac:dyDescent="0.3">
      <c r="B15071" s="285"/>
      <c r="C15071" s="492"/>
      <c r="D15071" s="492"/>
      <c r="E15071" s="492"/>
      <c r="F15071" s="492"/>
      <c r="G15071" s="492"/>
      <c r="H15071" s="199"/>
      <c r="I15071" s="199"/>
    </row>
    <row r="15072" spans="2:9" x14ac:dyDescent="0.3">
      <c r="B15072" s="285"/>
      <c r="C15072" s="492"/>
      <c r="D15072" s="492"/>
      <c r="E15072" s="492"/>
      <c r="F15072" s="492"/>
      <c r="G15072" s="492"/>
      <c r="H15072" s="199"/>
      <c r="I15072" s="199"/>
    </row>
    <row r="15073" spans="2:9" x14ac:dyDescent="0.3">
      <c r="B15073" s="285"/>
      <c r="C15073" s="492"/>
      <c r="D15073" s="492"/>
      <c r="E15073" s="492"/>
      <c r="F15073" s="492"/>
      <c r="G15073" s="492"/>
      <c r="H15073" s="199"/>
      <c r="I15073" s="199"/>
    </row>
    <row r="15074" spans="2:9" x14ac:dyDescent="0.3">
      <c r="B15074" s="285"/>
      <c r="C15074" s="492"/>
      <c r="D15074" s="492"/>
      <c r="E15074" s="492"/>
      <c r="F15074" s="492"/>
      <c r="G15074" s="492"/>
      <c r="H15074" s="199"/>
      <c r="I15074" s="199"/>
    </row>
    <row r="15075" spans="2:9" x14ac:dyDescent="0.3">
      <c r="B15075" s="285"/>
      <c r="C15075" s="492"/>
      <c r="D15075" s="492"/>
      <c r="E15075" s="492"/>
      <c r="F15075" s="492"/>
      <c r="G15075" s="492"/>
      <c r="H15075" s="199"/>
      <c r="I15075" s="199"/>
    </row>
    <row r="15076" spans="2:9" x14ac:dyDescent="0.3">
      <c r="B15076" s="285"/>
      <c r="C15076" s="492"/>
      <c r="D15076" s="492"/>
      <c r="E15076" s="492"/>
      <c r="F15076" s="492"/>
      <c r="G15076" s="492"/>
      <c r="H15076" s="199"/>
      <c r="I15076" s="199"/>
    </row>
    <row r="15077" spans="2:9" x14ac:dyDescent="0.3">
      <c r="B15077" s="285"/>
      <c r="C15077" s="492"/>
      <c r="D15077" s="492"/>
      <c r="E15077" s="492"/>
      <c r="F15077" s="492"/>
      <c r="G15077" s="492"/>
      <c r="H15077" s="199"/>
      <c r="I15077" s="199"/>
    </row>
    <row r="15078" spans="2:9" x14ac:dyDescent="0.3">
      <c r="B15078" s="285"/>
      <c r="C15078" s="492"/>
      <c r="D15078" s="492"/>
      <c r="E15078" s="492"/>
      <c r="F15078" s="492"/>
      <c r="G15078" s="492"/>
      <c r="H15078" s="199"/>
      <c r="I15078" s="199"/>
    </row>
    <row r="15079" spans="2:9" x14ac:dyDescent="0.3">
      <c r="B15079" s="285"/>
      <c r="C15079" s="492"/>
      <c r="D15079" s="492"/>
      <c r="E15079" s="492"/>
      <c r="F15079" s="492"/>
      <c r="G15079" s="492"/>
      <c r="H15079" s="199"/>
      <c r="I15079" s="199"/>
    </row>
    <row r="15080" spans="2:9" x14ac:dyDescent="0.3">
      <c r="B15080" s="285"/>
      <c r="C15080" s="492"/>
      <c r="D15080" s="492"/>
      <c r="E15080" s="492"/>
      <c r="F15080" s="492"/>
      <c r="G15080" s="492"/>
      <c r="H15080" s="199"/>
      <c r="I15080" s="199"/>
    </row>
    <row r="15081" spans="2:9" x14ac:dyDescent="0.3">
      <c r="B15081" s="285"/>
      <c r="C15081" s="492"/>
      <c r="D15081" s="492"/>
      <c r="E15081" s="492"/>
      <c r="F15081" s="492"/>
      <c r="G15081" s="492"/>
      <c r="H15081" s="199"/>
      <c r="I15081" s="199"/>
    </row>
    <row r="15082" spans="2:9" x14ac:dyDescent="0.3">
      <c r="B15082" s="285"/>
      <c r="C15082" s="492"/>
      <c r="D15082" s="492"/>
      <c r="E15082" s="492"/>
      <c r="F15082" s="492"/>
      <c r="G15082" s="492"/>
      <c r="H15082" s="199"/>
      <c r="I15082" s="199"/>
    </row>
    <row r="15083" spans="2:9" x14ac:dyDescent="0.3">
      <c r="B15083" s="285"/>
      <c r="C15083" s="492"/>
      <c r="D15083" s="492"/>
      <c r="E15083" s="492"/>
      <c r="F15083" s="492"/>
      <c r="G15083" s="492"/>
      <c r="H15083" s="199"/>
      <c r="I15083" s="199"/>
    </row>
    <row r="15084" spans="2:9" x14ac:dyDescent="0.3">
      <c r="B15084" s="285"/>
      <c r="C15084" s="492"/>
      <c r="D15084" s="492"/>
      <c r="E15084" s="492"/>
      <c r="F15084" s="492"/>
      <c r="G15084" s="492"/>
      <c r="H15084" s="199"/>
      <c r="I15084" s="199"/>
    </row>
    <row r="15085" spans="2:9" x14ac:dyDescent="0.3">
      <c r="B15085" s="285"/>
      <c r="C15085" s="492"/>
      <c r="D15085" s="492"/>
      <c r="E15085" s="492"/>
      <c r="F15085" s="492"/>
      <c r="G15085" s="492"/>
      <c r="H15085" s="199"/>
      <c r="I15085" s="199"/>
    </row>
    <row r="15086" spans="2:9" x14ac:dyDescent="0.3">
      <c r="B15086" s="285"/>
      <c r="C15086" s="492"/>
      <c r="D15086" s="492"/>
      <c r="E15086" s="492"/>
      <c r="F15086" s="492"/>
      <c r="G15086" s="492"/>
      <c r="H15086" s="199"/>
      <c r="I15086" s="199"/>
    </row>
    <row r="15087" spans="2:9" x14ac:dyDescent="0.3">
      <c r="B15087" s="285"/>
      <c r="C15087" s="492"/>
      <c r="D15087" s="492"/>
      <c r="E15087" s="492"/>
      <c r="F15087" s="492"/>
      <c r="G15087" s="492"/>
      <c r="H15087" s="199"/>
      <c r="I15087" s="199"/>
    </row>
    <row r="15088" spans="2:9" x14ac:dyDescent="0.3">
      <c r="B15088" s="285"/>
      <c r="C15088" s="492"/>
      <c r="D15088" s="492"/>
      <c r="E15088" s="492"/>
      <c r="F15088" s="492"/>
      <c r="G15088" s="492"/>
      <c r="H15088" s="199"/>
      <c r="I15088" s="199"/>
    </row>
    <row r="15089" spans="2:9" x14ac:dyDescent="0.3">
      <c r="B15089" s="285"/>
      <c r="C15089" s="492"/>
      <c r="D15089" s="492"/>
      <c r="E15089" s="492"/>
      <c r="F15089" s="492"/>
      <c r="G15089" s="492"/>
      <c r="H15089" s="199"/>
      <c r="I15089" s="199"/>
    </row>
    <row r="15090" spans="2:9" x14ac:dyDescent="0.3">
      <c r="B15090" s="285"/>
      <c r="C15090" s="492"/>
      <c r="D15090" s="492"/>
      <c r="E15090" s="492"/>
      <c r="F15090" s="492"/>
      <c r="G15090" s="492"/>
      <c r="H15090" s="199"/>
      <c r="I15090" s="199"/>
    </row>
    <row r="15091" spans="2:9" x14ac:dyDescent="0.3">
      <c r="B15091" s="285"/>
      <c r="C15091" s="492"/>
      <c r="D15091" s="492"/>
      <c r="E15091" s="492"/>
      <c r="F15091" s="492"/>
      <c r="G15091" s="492"/>
      <c r="H15091" s="199"/>
      <c r="I15091" s="199"/>
    </row>
    <row r="15092" spans="2:9" x14ac:dyDescent="0.3">
      <c r="B15092" s="285"/>
      <c r="C15092" s="492"/>
      <c r="D15092" s="492"/>
      <c r="E15092" s="492"/>
      <c r="F15092" s="492"/>
      <c r="G15092" s="492"/>
      <c r="H15092" s="199"/>
      <c r="I15092" s="199"/>
    </row>
    <row r="15093" spans="2:9" x14ac:dyDescent="0.3">
      <c r="B15093" s="285"/>
      <c r="C15093" s="492"/>
      <c r="D15093" s="492"/>
      <c r="E15093" s="492"/>
      <c r="F15093" s="492"/>
      <c r="G15093" s="492"/>
      <c r="H15093" s="199"/>
      <c r="I15093" s="199"/>
    </row>
    <row r="15094" spans="2:9" x14ac:dyDescent="0.3">
      <c r="B15094" s="285"/>
      <c r="C15094" s="492"/>
      <c r="D15094" s="492"/>
      <c r="E15094" s="492"/>
      <c r="F15094" s="492"/>
      <c r="G15094" s="492"/>
      <c r="H15094" s="199"/>
      <c r="I15094" s="199"/>
    </row>
    <row r="15095" spans="2:9" x14ac:dyDescent="0.3">
      <c r="B15095" s="285"/>
      <c r="C15095" s="492"/>
      <c r="D15095" s="492"/>
      <c r="E15095" s="492"/>
      <c r="F15095" s="492"/>
      <c r="G15095" s="492"/>
      <c r="H15095" s="199"/>
      <c r="I15095" s="199"/>
    </row>
    <row r="15096" spans="2:9" x14ac:dyDescent="0.3">
      <c r="B15096" s="285"/>
      <c r="C15096" s="492"/>
      <c r="D15096" s="492"/>
      <c r="E15096" s="492"/>
      <c r="F15096" s="492"/>
      <c r="G15096" s="492"/>
      <c r="H15096" s="199"/>
      <c r="I15096" s="199"/>
    </row>
    <row r="15097" spans="2:9" x14ac:dyDescent="0.3">
      <c r="B15097" s="285"/>
      <c r="C15097" s="492"/>
      <c r="D15097" s="492"/>
      <c r="E15097" s="492"/>
      <c r="F15097" s="492"/>
      <c r="G15097" s="492"/>
      <c r="H15097" s="199"/>
      <c r="I15097" s="199"/>
    </row>
    <row r="15098" spans="2:9" x14ac:dyDescent="0.3">
      <c r="B15098" s="285"/>
      <c r="C15098" s="492"/>
      <c r="D15098" s="492"/>
      <c r="E15098" s="492"/>
      <c r="F15098" s="492"/>
      <c r="G15098" s="492"/>
      <c r="H15098" s="199"/>
      <c r="I15098" s="199"/>
    </row>
    <row r="15099" spans="2:9" x14ac:dyDescent="0.3">
      <c r="B15099" s="285"/>
      <c r="C15099" s="492"/>
      <c r="D15099" s="492"/>
      <c r="E15099" s="492"/>
      <c r="F15099" s="492"/>
      <c r="G15099" s="492"/>
      <c r="H15099" s="199"/>
      <c r="I15099" s="199"/>
    </row>
    <row r="15100" spans="2:9" x14ac:dyDescent="0.3">
      <c r="B15100" s="285"/>
      <c r="C15100" s="492"/>
      <c r="D15100" s="492"/>
      <c r="E15100" s="492"/>
      <c r="F15100" s="492"/>
      <c r="G15100" s="492"/>
      <c r="H15100" s="199"/>
      <c r="I15100" s="199"/>
    </row>
    <row r="15101" spans="2:9" x14ac:dyDescent="0.3">
      <c r="B15101" s="285"/>
      <c r="C15101" s="492"/>
      <c r="D15101" s="492"/>
      <c r="E15101" s="492"/>
      <c r="F15101" s="492"/>
      <c r="G15101" s="492"/>
      <c r="H15101" s="199"/>
      <c r="I15101" s="199"/>
    </row>
    <row r="15102" spans="2:9" x14ac:dyDescent="0.3">
      <c r="B15102" s="285"/>
      <c r="C15102" s="492"/>
      <c r="D15102" s="492"/>
      <c r="E15102" s="492"/>
      <c r="F15102" s="492"/>
      <c r="G15102" s="492"/>
      <c r="H15102" s="199"/>
      <c r="I15102" s="199"/>
    </row>
    <row r="15103" spans="2:9" x14ac:dyDescent="0.3">
      <c r="B15103" s="285"/>
      <c r="C15103" s="492"/>
      <c r="D15103" s="492"/>
      <c r="E15103" s="492"/>
      <c r="F15103" s="492"/>
      <c r="G15103" s="492"/>
      <c r="H15103" s="199"/>
      <c r="I15103" s="199"/>
    </row>
    <row r="15104" spans="2:9" x14ac:dyDescent="0.3">
      <c r="B15104" s="285"/>
      <c r="C15104" s="492"/>
      <c r="D15104" s="492"/>
      <c r="E15104" s="492"/>
      <c r="F15104" s="492"/>
      <c r="G15104" s="492"/>
      <c r="H15104" s="199"/>
      <c r="I15104" s="199"/>
    </row>
    <row r="15105" spans="2:9" x14ac:dyDescent="0.3">
      <c r="B15105" s="285"/>
      <c r="C15105" s="492"/>
      <c r="D15105" s="492"/>
      <c r="E15105" s="492"/>
      <c r="F15105" s="492"/>
      <c r="G15105" s="492"/>
      <c r="H15105" s="199"/>
      <c r="I15105" s="199"/>
    </row>
    <row r="15106" spans="2:9" x14ac:dyDescent="0.3">
      <c r="B15106" s="285"/>
      <c r="C15106" s="492"/>
      <c r="D15106" s="492"/>
      <c r="E15106" s="492"/>
      <c r="F15106" s="492"/>
      <c r="G15106" s="492"/>
      <c r="H15106" s="199"/>
      <c r="I15106" s="199"/>
    </row>
    <row r="15107" spans="2:9" x14ac:dyDescent="0.3">
      <c r="B15107" s="285"/>
      <c r="C15107" s="492"/>
      <c r="D15107" s="492"/>
      <c r="E15107" s="492"/>
      <c r="F15107" s="492"/>
      <c r="G15107" s="492"/>
      <c r="H15107" s="199"/>
      <c r="I15107" s="199"/>
    </row>
    <row r="15108" spans="2:9" x14ac:dyDescent="0.3">
      <c r="B15108" s="285"/>
      <c r="C15108" s="492"/>
      <c r="D15108" s="492"/>
      <c r="E15108" s="492"/>
      <c r="F15108" s="492"/>
      <c r="G15108" s="492"/>
      <c r="H15108" s="199"/>
      <c r="I15108" s="199"/>
    </row>
    <row r="15109" spans="2:9" x14ac:dyDescent="0.3">
      <c r="B15109" s="285"/>
      <c r="C15109" s="492"/>
      <c r="D15109" s="492"/>
      <c r="E15109" s="492"/>
      <c r="F15109" s="492"/>
      <c r="G15109" s="492"/>
      <c r="H15109" s="199"/>
      <c r="I15109" s="199"/>
    </row>
    <row r="15110" spans="2:9" x14ac:dyDescent="0.3">
      <c r="B15110" s="285"/>
      <c r="C15110" s="492"/>
      <c r="D15110" s="492"/>
      <c r="E15110" s="492"/>
      <c r="F15110" s="492"/>
      <c r="G15110" s="492"/>
      <c r="H15110" s="199"/>
      <c r="I15110" s="199"/>
    </row>
    <row r="15111" spans="2:9" x14ac:dyDescent="0.3">
      <c r="B15111" s="285"/>
      <c r="C15111" s="492"/>
      <c r="D15111" s="492"/>
      <c r="E15111" s="492"/>
      <c r="F15111" s="492"/>
      <c r="G15111" s="492"/>
      <c r="H15111" s="199"/>
      <c r="I15111" s="199"/>
    </row>
    <row r="15112" spans="2:9" x14ac:dyDescent="0.3">
      <c r="B15112" s="285"/>
      <c r="C15112" s="492"/>
      <c r="D15112" s="492"/>
      <c r="E15112" s="492"/>
      <c r="F15112" s="492"/>
      <c r="G15112" s="492"/>
      <c r="H15112" s="199"/>
      <c r="I15112" s="199"/>
    </row>
    <row r="15113" spans="2:9" x14ac:dyDescent="0.3">
      <c r="B15113" s="285"/>
      <c r="C15113" s="492"/>
      <c r="D15113" s="492"/>
      <c r="E15113" s="492"/>
      <c r="F15113" s="492"/>
      <c r="G15113" s="492"/>
      <c r="H15113" s="199"/>
      <c r="I15113" s="199"/>
    </row>
    <row r="15114" spans="2:9" x14ac:dyDescent="0.3">
      <c r="B15114" s="285"/>
      <c r="C15114" s="492"/>
      <c r="D15114" s="492"/>
      <c r="E15114" s="492"/>
      <c r="F15114" s="492"/>
      <c r="G15114" s="492"/>
      <c r="H15114" s="199"/>
      <c r="I15114" s="199"/>
    </row>
    <row r="15115" spans="2:9" x14ac:dyDescent="0.3">
      <c r="B15115" s="285"/>
      <c r="C15115" s="492"/>
      <c r="D15115" s="492"/>
      <c r="E15115" s="492"/>
      <c r="F15115" s="492"/>
      <c r="G15115" s="492"/>
      <c r="H15115" s="199"/>
      <c r="I15115" s="199"/>
    </row>
    <row r="15116" spans="2:9" x14ac:dyDescent="0.3">
      <c r="B15116" s="285"/>
      <c r="C15116" s="492"/>
      <c r="D15116" s="492"/>
      <c r="E15116" s="492"/>
      <c r="F15116" s="492"/>
      <c r="G15116" s="492"/>
      <c r="H15116" s="199"/>
      <c r="I15116" s="199"/>
    </row>
    <row r="15117" spans="2:9" x14ac:dyDescent="0.3">
      <c r="B15117" s="285"/>
      <c r="C15117" s="492"/>
      <c r="D15117" s="492"/>
      <c r="E15117" s="492"/>
      <c r="F15117" s="492"/>
      <c r="G15117" s="492"/>
      <c r="H15117" s="199"/>
      <c r="I15117" s="199"/>
    </row>
    <row r="15118" spans="2:9" x14ac:dyDescent="0.3">
      <c r="B15118" s="285"/>
      <c r="C15118" s="492"/>
      <c r="D15118" s="492"/>
      <c r="E15118" s="492"/>
      <c r="F15118" s="492"/>
      <c r="G15118" s="492"/>
      <c r="H15118" s="199"/>
      <c r="I15118" s="199"/>
    </row>
    <row r="15119" spans="2:9" x14ac:dyDescent="0.3">
      <c r="B15119" s="285"/>
      <c r="C15119" s="492"/>
      <c r="D15119" s="492"/>
      <c r="E15119" s="492"/>
      <c r="F15119" s="492"/>
      <c r="G15119" s="492"/>
      <c r="H15119" s="199"/>
      <c r="I15119" s="199"/>
    </row>
    <row r="15120" spans="2:9" x14ac:dyDescent="0.3">
      <c r="B15120" s="285"/>
      <c r="C15120" s="492"/>
      <c r="D15120" s="492"/>
      <c r="E15120" s="492"/>
      <c r="F15120" s="492"/>
      <c r="G15120" s="492"/>
      <c r="H15120" s="199"/>
      <c r="I15120" s="199"/>
    </row>
    <row r="15121" spans="2:9" x14ac:dyDescent="0.3">
      <c r="B15121" s="285"/>
      <c r="C15121" s="492"/>
      <c r="D15121" s="492"/>
      <c r="E15121" s="492"/>
      <c r="F15121" s="492"/>
      <c r="G15121" s="492"/>
      <c r="H15121" s="199"/>
      <c r="I15121" s="199"/>
    </row>
    <row r="15122" spans="2:9" x14ac:dyDescent="0.3">
      <c r="B15122" s="285"/>
      <c r="C15122" s="492"/>
      <c r="D15122" s="492"/>
      <c r="E15122" s="492"/>
      <c r="F15122" s="492"/>
      <c r="G15122" s="492"/>
      <c r="H15122" s="199"/>
      <c r="I15122" s="199"/>
    </row>
    <row r="15123" spans="2:9" x14ac:dyDescent="0.3">
      <c r="B15123" s="285"/>
      <c r="C15123" s="492"/>
      <c r="D15123" s="492"/>
      <c r="E15123" s="492"/>
      <c r="F15123" s="492"/>
      <c r="G15123" s="492"/>
      <c r="H15123" s="199"/>
      <c r="I15123" s="199"/>
    </row>
    <row r="15124" spans="2:9" x14ac:dyDescent="0.3">
      <c r="B15124" s="285"/>
      <c r="C15124" s="492"/>
      <c r="D15124" s="492"/>
      <c r="E15124" s="492"/>
      <c r="F15124" s="492"/>
      <c r="G15124" s="492"/>
      <c r="H15124" s="199"/>
      <c r="I15124" s="199"/>
    </row>
    <row r="15125" spans="2:9" x14ac:dyDescent="0.3">
      <c r="B15125" s="285"/>
      <c r="C15125" s="492"/>
      <c r="D15125" s="492"/>
      <c r="E15125" s="492"/>
      <c r="F15125" s="492"/>
      <c r="G15125" s="492"/>
      <c r="H15125" s="199"/>
      <c r="I15125" s="199"/>
    </row>
    <row r="15126" spans="2:9" x14ac:dyDescent="0.3">
      <c r="B15126" s="285"/>
      <c r="C15126" s="492"/>
      <c r="D15126" s="492"/>
      <c r="E15126" s="492"/>
      <c r="F15126" s="492"/>
      <c r="G15126" s="492"/>
      <c r="H15126" s="199"/>
      <c r="I15126" s="199"/>
    </row>
    <row r="15127" spans="2:9" x14ac:dyDescent="0.3">
      <c r="B15127" s="285"/>
      <c r="C15127" s="492"/>
      <c r="D15127" s="492"/>
      <c r="E15127" s="492"/>
      <c r="F15127" s="492"/>
      <c r="G15127" s="492"/>
      <c r="H15127" s="199"/>
      <c r="I15127" s="199"/>
    </row>
    <row r="15128" spans="2:9" x14ac:dyDescent="0.3">
      <c r="B15128" s="285"/>
      <c r="C15128" s="492"/>
      <c r="D15128" s="492"/>
      <c r="E15128" s="492"/>
      <c r="F15128" s="492"/>
      <c r="G15128" s="492"/>
      <c r="H15128" s="199"/>
      <c r="I15128" s="199"/>
    </row>
    <row r="15129" spans="2:9" x14ac:dyDescent="0.3">
      <c r="B15129" s="285"/>
      <c r="C15129" s="492"/>
      <c r="D15129" s="492"/>
      <c r="E15129" s="492"/>
      <c r="F15129" s="492"/>
      <c r="G15129" s="492"/>
      <c r="H15129" s="199"/>
      <c r="I15129" s="199"/>
    </row>
    <row r="15130" spans="2:9" x14ac:dyDescent="0.3">
      <c r="B15130" s="285"/>
      <c r="C15130" s="492"/>
      <c r="D15130" s="492"/>
      <c r="E15130" s="492"/>
      <c r="F15130" s="492"/>
      <c r="G15130" s="492"/>
      <c r="H15130" s="199"/>
      <c r="I15130" s="199"/>
    </row>
    <row r="15131" spans="2:9" x14ac:dyDescent="0.3">
      <c r="B15131" s="285"/>
      <c r="C15131" s="492"/>
      <c r="D15131" s="492"/>
      <c r="E15131" s="492"/>
      <c r="F15131" s="492"/>
      <c r="G15131" s="492"/>
      <c r="H15131" s="199"/>
      <c r="I15131" s="199"/>
    </row>
    <row r="15132" spans="2:9" x14ac:dyDescent="0.3">
      <c r="B15132" s="285"/>
      <c r="C15132" s="492"/>
      <c r="D15132" s="492"/>
      <c r="E15132" s="492"/>
      <c r="F15132" s="492"/>
      <c r="G15132" s="492"/>
      <c r="H15132" s="199"/>
      <c r="I15132" s="199"/>
    </row>
    <row r="15133" spans="2:9" x14ac:dyDescent="0.3">
      <c r="B15133" s="285"/>
      <c r="C15133" s="492"/>
      <c r="D15133" s="492"/>
      <c r="E15133" s="492"/>
      <c r="F15133" s="492"/>
      <c r="G15133" s="492"/>
      <c r="H15133" s="199"/>
      <c r="I15133" s="199"/>
    </row>
    <row r="15134" spans="2:9" x14ac:dyDescent="0.3">
      <c r="B15134" s="285"/>
      <c r="C15134" s="492"/>
      <c r="D15134" s="492"/>
      <c r="E15134" s="492"/>
      <c r="F15134" s="492"/>
      <c r="G15134" s="492"/>
      <c r="H15134" s="199"/>
      <c r="I15134" s="199"/>
    </row>
    <row r="15135" spans="2:9" x14ac:dyDescent="0.3">
      <c r="B15135" s="285"/>
      <c r="C15135" s="492"/>
      <c r="D15135" s="492"/>
      <c r="E15135" s="492"/>
      <c r="F15135" s="492"/>
      <c r="G15135" s="492"/>
      <c r="H15135" s="199"/>
      <c r="I15135" s="199"/>
    </row>
    <row r="15136" spans="2:9" x14ac:dyDescent="0.3">
      <c r="B15136" s="285"/>
      <c r="C15136" s="492"/>
      <c r="D15136" s="492"/>
      <c r="E15136" s="492"/>
      <c r="F15136" s="492"/>
      <c r="G15136" s="492"/>
      <c r="H15136" s="199"/>
      <c r="I15136" s="199"/>
    </row>
    <row r="15137" spans="2:9" x14ac:dyDescent="0.3">
      <c r="B15137" s="285"/>
      <c r="C15137" s="492"/>
      <c r="D15137" s="492"/>
      <c r="E15137" s="492"/>
      <c r="F15137" s="492"/>
      <c r="G15137" s="492"/>
      <c r="H15137" s="199"/>
      <c r="I15137" s="199"/>
    </row>
    <row r="15138" spans="2:9" x14ac:dyDescent="0.3">
      <c r="B15138" s="285"/>
      <c r="C15138" s="492"/>
      <c r="D15138" s="492"/>
      <c r="E15138" s="492"/>
      <c r="F15138" s="492"/>
      <c r="G15138" s="492"/>
      <c r="H15138" s="199"/>
      <c r="I15138" s="199"/>
    </row>
    <row r="15139" spans="2:9" x14ac:dyDescent="0.3">
      <c r="B15139" s="285"/>
      <c r="C15139" s="492"/>
      <c r="D15139" s="492"/>
      <c r="E15139" s="492"/>
      <c r="F15139" s="492"/>
      <c r="G15139" s="492"/>
      <c r="H15139" s="199"/>
      <c r="I15139" s="199"/>
    </row>
    <row r="15140" spans="2:9" x14ac:dyDescent="0.3">
      <c r="B15140" s="285"/>
      <c r="C15140" s="492"/>
      <c r="D15140" s="492"/>
      <c r="E15140" s="492"/>
      <c r="F15140" s="492"/>
      <c r="G15140" s="492"/>
      <c r="H15140" s="199"/>
      <c r="I15140" s="199"/>
    </row>
    <row r="15141" spans="2:9" x14ac:dyDescent="0.3">
      <c r="B15141" s="285"/>
      <c r="C15141" s="492"/>
      <c r="D15141" s="492"/>
      <c r="E15141" s="492"/>
      <c r="F15141" s="492"/>
      <c r="G15141" s="492"/>
      <c r="H15141" s="199"/>
      <c r="I15141" s="199"/>
    </row>
    <row r="15142" spans="2:9" x14ac:dyDescent="0.3">
      <c r="B15142" s="285"/>
      <c r="C15142" s="492"/>
      <c r="D15142" s="492"/>
      <c r="E15142" s="492"/>
      <c r="F15142" s="492"/>
      <c r="G15142" s="492"/>
      <c r="H15142" s="199"/>
      <c r="I15142" s="199"/>
    </row>
    <row r="15143" spans="2:9" x14ac:dyDescent="0.3">
      <c r="B15143" s="285"/>
      <c r="C15143" s="492"/>
      <c r="D15143" s="492"/>
      <c r="E15143" s="492"/>
      <c r="F15143" s="492"/>
      <c r="G15143" s="492"/>
      <c r="H15143" s="199"/>
      <c r="I15143" s="199"/>
    </row>
    <row r="15144" spans="2:9" x14ac:dyDescent="0.3">
      <c r="B15144" s="285"/>
      <c r="C15144" s="492"/>
      <c r="D15144" s="492"/>
      <c r="E15144" s="492"/>
      <c r="F15144" s="492"/>
      <c r="G15144" s="492"/>
      <c r="H15144" s="199"/>
      <c r="I15144" s="199"/>
    </row>
    <row r="15145" spans="2:9" x14ac:dyDescent="0.3">
      <c r="B15145" s="285"/>
      <c r="C15145" s="492"/>
      <c r="D15145" s="492"/>
      <c r="E15145" s="492"/>
      <c r="F15145" s="492"/>
      <c r="G15145" s="492"/>
      <c r="H15145" s="199"/>
      <c r="I15145" s="199"/>
    </row>
    <row r="15146" spans="2:9" x14ac:dyDescent="0.3">
      <c r="B15146" s="285"/>
      <c r="C15146" s="492"/>
      <c r="D15146" s="492"/>
      <c r="E15146" s="492"/>
      <c r="F15146" s="492"/>
      <c r="G15146" s="492"/>
      <c r="H15146" s="199"/>
      <c r="I15146" s="199"/>
    </row>
    <row r="15147" spans="2:9" x14ac:dyDescent="0.3">
      <c r="B15147" s="285"/>
      <c r="C15147" s="492"/>
      <c r="D15147" s="492"/>
      <c r="E15147" s="492"/>
      <c r="F15147" s="492"/>
      <c r="G15147" s="492"/>
      <c r="H15147" s="199"/>
      <c r="I15147" s="199"/>
    </row>
    <row r="15148" spans="2:9" x14ac:dyDescent="0.3">
      <c r="B15148" s="285"/>
      <c r="C15148" s="492"/>
      <c r="D15148" s="492"/>
      <c r="E15148" s="492"/>
      <c r="F15148" s="492"/>
      <c r="G15148" s="492"/>
      <c r="H15148" s="199"/>
      <c r="I15148" s="199"/>
    </row>
    <row r="15149" spans="2:9" x14ac:dyDescent="0.3">
      <c r="B15149" s="285"/>
      <c r="C15149" s="492"/>
      <c r="D15149" s="492"/>
      <c r="E15149" s="492"/>
      <c r="F15149" s="492"/>
      <c r="G15149" s="492"/>
      <c r="H15149" s="199"/>
      <c r="I15149" s="199"/>
    </row>
    <row r="15150" spans="2:9" x14ac:dyDescent="0.3">
      <c r="B15150" s="285"/>
      <c r="C15150" s="492"/>
      <c r="D15150" s="492"/>
      <c r="E15150" s="492"/>
      <c r="F15150" s="492"/>
      <c r="G15150" s="492"/>
      <c r="H15150" s="199"/>
      <c r="I15150" s="199"/>
    </row>
    <row r="15151" spans="2:9" x14ac:dyDescent="0.3">
      <c r="B15151" s="285"/>
      <c r="C15151" s="492"/>
      <c r="D15151" s="492"/>
      <c r="E15151" s="492"/>
      <c r="F15151" s="492"/>
      <c r="G15151" s="492"/>
      <c r="H15151" s="199"/>
      <c r="I15151" s="199"/>
    </row>
    <row r="15152" spans="2:9" x14ac:dyDescent="0.3">
      <c r="B15152" s="285"/>
      <c r="C15152" s="492"/>
      <c r="D15152" s="492"/>
      <c r="E15152" s="492"/>
      <c r="F15152" s="492"/>
      <c r="G15152" s="492"/>
      <c r="H15152" s="199"/>
      <c r="I15152" s="199"/>
    </row>
    <row r="15153" spans="2:9" x14ac:dyDescent="0.3">
      <c r="B15153" s="285"/>
      <c r="C15153" s="492"/>
      <c r="D15153" s="492"/>
      <c r="E15153" s="492"/>
      <c r="F15153" s="492"/>
      <c r="G15153" s="492"/>
      <c r="H15153" s="199"/>
      <c r="I15153" s="199"/>
    </row>
    <row r="15154" spans="2:9" x14ac:dyDescent="0.3">
      <c r="B15154" s="285"/>
      <c r="C15154" s="492"/>
      <c r="D15154" s="492"/>
      <c r="E15154" s="492"/>
      <c r="F15154" s="492"/>
      <c r="G15154" s="492"/>
      <c r="H15154" s="199"/>
      <c r="I15154" s="199"/>
    </row>
    <row r="15155" spans="2:9" x14ac:dyDescent="0.3">
      <c r="B15155" s="285"/>
      <c r="C15155" s="492"/>
      <c r="D15155" s="492"/>
      <c r="E15155" s="492"/>
      <c r="F15155" s="492"/>
      <c r="G15155" s="492"/>
      <c r="H15155" s="199"/>
      <c r="I15155" s="199"/>
    </row>
    <row r="15156" spans="2:9" x14ac:dyDescent="0.3">
      <c r="B15156" s="285"/>
      <c r="C15156" s="492"/>
      <c r="D15156" s="492"/>
      <c r="E15156" s="492"/>
      <c r="F15156" s="492"/>
      <c r="G15156" s="492"/>
      <c r="H15156" s="199"/>
      <c r="I15156" s="199"/>
    </row>
    <row r="15157" spans="2:9" x14ac:dyDescent="0.3">
      <c r="B15157" s="285"/>
      <c r="C15157" s="492"/>
      <c r="D15157" s="492"/>
      <c r="E15157" s="492"/>
      <c r="F15157" s="492"/>
      <c r="G15157" s="492"/>
      <c r="H15157" s="199"/>
      <c r="I15157" s="199"/>
    </row>
    <row r="15158" spans="2:9" x14ac:dyDescent="0.3">
      <c r="B15158" s="285"/>
      <c r="C15158" s="492"/>
      <c r="D15158" s="492"/>
      <c r="E15158" s="492"/>
      <c r="F15158" s="492"/>
      <c r="G15158" s="492"/>
      <c r="H15158" s="199"/>
      <c r="I15158" s="199"/>
    </row>
    <row r="15159" spans="2:9" x14ac:dyDescent="0.3">
      <c r="B15159" s="285"/>
      <c r="C15159" s="492"/>
      <c r="D15159" s="492"/>
      <c r="E15159" s="492"/>
      <c r="F15159" s="492"/>
      <c r="G15159" s="492"/>
      <c r="H15159" s="199"/>
      <c r="I15159" s="199"/>
    </row>
    <row r="15160" spans="2:9" x14ac:dyDescent="0.3">
      <c r="B15160" s="285"/>
      <c r="C15160" s="492"/>
      <c r="D15160" s="492"/>
      <c r="E15160" s="492"/>
      <c r="F15160" s="492"/>
      <c r="G15160" s="492"/>
      <c r="H15160" s="199"/>
      <c r="I15160" s="199"/>
    </row>
    <row r="15161" spans="2:9" x14ac:dyDescent="0.3">
      <c r="B15161" s="285"/>
      <c r="C15161" s="492"/>
      <c r="D15161" s="492"/>
      <c r="E15161" s="492"/>
      <c r="F15161" s="492"/>
      <c r="G15161" s="492"/>
      <c r="H15161" s="199"/>
      <c r="I15161" s="199"/>
    </row>
    <row r="15162" spans="2:9" x14ac:dyDescent="0.3">
      <c r="B15162" s="285"/>
      <c r="C15162" s="492"/>
      <c r="D15162" s="492"/>
      <c r="E15162" s="492"/>
      <c r="F15162" s="492"/>
      <c r="G15162" s="492"/>
      <c r="H15162" s="199"/>
      <c r="I15162" s="199"/>
    </row>
    <row r="15163" spans="2:9" x14ac:dyDescent="0.3">
      <c r="B15163" s="285"/>
      <c r="C15163" s="492"/>
      <c r="D15163" s="492"/>
      <c r="E15163" s="492"/>
      <c r="F15163" s="492"/>
      <c r="G15163" s="492"/>
      <c r="H15163" s="199"/>
      <c r="I15163" s="199"/>
    </row>
    <row r="15164" spans="2:9" x14ac:dyDescent="0.3">
      <c r="B15164" s="285"/>
      <c r="C15164" s="492"/>
      <c r="D15164" s="492"/>
      <c r="E15164" s="492"/>
      <c r="F15164" s="492"/>
      <c r="G15164" s="492"/>
      <c r="H15164" s="199"/>
      <c r="I15164" s="199"/>
    </row>
    <row r="15165" spans="2:9" x14ac:dyDescent="0.3">
      <c r="B15165" s="285"/>
      <c r="C15165" s="492"/>
      <c r="D15165" s="492"/>
      <c r="E15165" s="492"/>
      <c r="F15165" s="492"/>
      <c r="G15165" s="492"/>
      <c r="H15165" s="199"/>
      <c r="I15165" s="199"/>
    </row>
    <row r="15166" spans="2:9" x14ac:dyDescent="0.3">
      <c r="B15166" s="285"/>
      <c r="C15166" s="492"/>
      <c r="D15166" s="492"/>
      <c r="E15166" s="492"/>
      <c r="F15166" s="492"/>
      <c r="G15166" s="492"/>
      <c r="H15166" s="199"/>
      <c r="I15166" s="199"/>
    </row>
    <row r="15167" spans="2:9" x14ac:dyDescent="0.3">
      <c r="B15167" s="285"/>
      <c r="C15167" s="492"/>
      <c r="D15167" s="492"/>
      <c r="E15167" s="492"/>
      <c r="F15167" s="492"/>
      <c r="G15167" s="492"/>
      <c r="H15167" s="199"/>
      <c r="I15167" s="199"/>
    </row>
    <row r="15168" spans="2:9" x14ac:dyDescent="0.3">
      <c r="B15168" s="285"/>
      <c r="C15168" s="492"/>
      <c r="D15168" s="492"/>
      <c r="E15168" s="492"/>
      <c r="F15168" s="492"/>
      <c r="G15168" s="492"/>
      <c r="H15168" s="199"/>
      <c r="I15168" s="199"/>
    </row>
    <row r="15169" spans="2:9" x14ac:dyDescent="0.3">
      <c r="B15169" s="285"/>
      <c r="C15169" s="492"/>
      <c r="D15169" s="492"/>
      <c r="E15169" s="492"/>
      <c r="F15169" s="492"/>
      <c r="G15169" s="492"/>
      <c r="H15169" s="199"/>
      <c r="I15169" s="199"/>
    </row>
    <row r="15170" spans="2:9" x14ac:dyDescent="0.3">
      <c r="B15170" s="285"/>
      <c r="C15170" s="492"/>
      <c r="D15170" s="492"/>
      <c r="E15170" s="492"/>
      <c r="F15170" s="492"/>
      <c r="G15170" s="492"/>
      <c r="H15170" s="199"/>
      <c r="I15170" s="199"/>
    </row>
    <row r="15171" spans="2:9" x14ac:dyDescent="0.3">
      <c r="B15171" s="285"/>
      <c r="C15171" s="492"/>
      <c r="D15171" s="492"/>
      <c r="E15171" s="492"/>
      <c r="F15171" s="492"/>
      <c r="G15171" s="492"/>
      <c r="H15171" s="199"/>
      <c r="I15171" s="199"/>
    </row>
    <row r="15172" spans="2:9" x14ac:dyDescent="0.3">
      <c r="B15172" s="285"/>
      <c r="C15172" s="492"/>
      <c r="D15172" s="492"/>
      <c r="E15172" s="492"/>
      <c r="F15172" s="492"/>
      <c r="G15172" s="492"/>
      <c r="H15172" s="199"/>
      <c r="I15172" s="199"/>
    </row>
    <row r="15173" spans="2:9" x14ac:dyDescent="0.3">
      <c r="B15173" s="285"/>
      <c r="C15173" s="492"/>
      <c r="D15173" s="492"/>
      <c r="E15173" s="492"/>
      <c r="F15173" s="492"/>
      <c r="G15173" s="492"/>
      <c r="H15173" s="199"/>
      <c r="I15173" s="199"/>
    </row>
    <row r="15174" spans="2:9" x14ac:dyDescent="0.3">
      <c r="B15174" s="285"/>
      <c r="C15174" s="492"/>
      <c r="D15174" s="492"/>
      <c r="E15174" s="492"/>
      <c r="F15174" s="492"/>
      <c r="G15174" s="492"/>
      <c r="H15174" s="199"/>
      <c r="I15174" s="199"/>
    </row>
    <row r="15175" spans="2:9" x14ac:dyDescent="0.3">
      <c r="B15175" s="285"/>
      <c r="C15175" s="492"/>
      <c r="D15175" s="492"/>
      <c r="E15175" s="492"/>
      <c r="F15175" s="492"/>
      <c r="G15175" s="492"/>
      <c r="H15175" s="199"/>
      <c r="I15175" s="199"/>
    </row>
    <row r="15176" spans="2:9" x14ac:dyDescent="0.3">
      <c r="B15176" s="285"/>
      <c r="C15176" s="492"/>
      <c r="D15176" s="492"/>
      <c r="E15176" s="492"/>
      <c r="F15176" s="492"/>
      <c r="G15176" s="492"/>
      <c r="H15176" s="199"/>
      <c r="I15176" s="199"/>
    </row>
    <row r="15177" spans="2:9" x14ac:dyDescent="0.3">
      <c r="B15177" s="285"/>
      <c r="C15177" s="492"/>
      <c r="D15177" s="492"/>
      <c r="E15177" s="492"/>
      <c r="F15177" s="492"/>
      <c r="G15177" s="492"/>
      <c r="H15177" s="199"/>
      <c r="I15177" s="199"/>
    </row>
    <row r="15178" spans="2:9" x14ac:dyDescent="0.3">
      <c r="B15178" s="285"/>
      <c r="C15178" s="492"/>
      <c r="D15178" s="492"/>
      <c r="E15178" s="492"/>
      <c r="F15178" s="492"/>
      <c r="G15178" s="492"/>
      <c r="H15178" s="199"/>
      <c r="I15178" s="199"/>
    </row>
    <row r="15179" spans="2:9" x14ac:dyDescent="0.3">
      <c r="B15179" s="285"/>
      <c r="C15179" s="492"/>
      <c r="D15179" s="492"/>
      <c r="E15179" s="492"/>
      <c r="F15179" s="492"/>
      <c r="G15179" s="492"/>
      <c r="H15179" s="199"/>
      <c r="I15179" s="199"/>
    </row>
    <row r="15180" spans="2:9" x14ac:dyDescent="0.3">
      <c r="B15180" s="285"/>
      <c r="C15180" s="492"/>
      <c r="D15180" s="492"/>
      <c r="E15180" s="492"/>
      <c r="F15180" s="492"/>
      <c r="G15180" s="492"/>
      <c r="H15180" s="199"/>
      <c r="I15180" s="199"/>
    </row>
    <row r="15181" spans="2:9" x14ac:dyDescent="0.3">
      <c r="B15181" s="285"/>
      <c r="C15181" s="492"/>
      <c r="D15181" s="492"/>
      <c r="E15181" s="492"/>
      <c r="F15181" s="492"/>
      <c r="G15181" s="492"/>
      <c r="H15181" s="199"/>
      <c r="I15181" s="199"/>
    </row>
    <row r="15182" spans="2:9" x14ac:dyDescent="0.3">
      <c r="B15182" s="285"/>
      <c r="C15182" s="492"/>
      <c r="D15182" s="492"/>
      <c r="E15182" s="492"/>
      <c r="F15182" s="492"/>
      <c r="G15182" s="492"/>
      <c r="H15182" s="199"/>
      <c r="I15182" s="199"/>
    </row>
    <row r="15183" spans="2:9" x14ac:dyDescent="0.3">
      <c r="B15183" s="285"/>
      <c r="C15183" s="492"/>
      <c r="D15183" s="492"/>
      <c r="E15183" s="492"/>
      <c r="F15183" s="492"/>
      <c r="G15183" s="492"/>
      <c r="H15183" s="199"/>
      <c r="I15183" s="199"/>
    </row>
    <row r="15184" spans="2:9" x14ac:dyDescent="0.3">
      <c r="B15184" s="285"/>
      <c r="C15184" s="492"/>
      <c r="D15184" s="492"/>
      <c r="E15184" s="492"/>
      <c r="F15184" s="492"/>
      <c r="G15184" s="492"/>
      <c r="H15184" s="199"/>
      <c r="I15184" s="199"/>
    </row>
    <row r="15185" spans="2:9" x14ac:dyDescent="0.3">
      <c r="B15185" s="285"/>
      <c r="C15185" s="492"/>
      <c r="D15185" s="492"/>
      <c r="E15185" s="492"/>
      <c r="F15185" s="492"/>
      <c r="G15185" s="492"/>
      <c r="H15185" s="199"/>
      <c r="I15185" s="199"/>
    </row>
    <row r="15186" spans="2:9" x14ac:dyDescent="0.3">
      <c r="B15186" s="285"/>
      <c r="C15186" s="492"/>
      <c r="D15186" s="492"/>
      <c r="E15186" s="492"/>
      <c r="F15186" s="492"/>
      <c r="G15186" s="492"/>
      <c r="H15186" s="199"/>
      <c r="I15186" s="199"/>
    </row>
    <row r="15187" spans="2:9" x14ac:dyDescent="0.3">
      <c r="B15187" s="285"/>
      <c r="C15187" s="492"/>
      <c r="D15187" s="492"/>
      <c r="E15187" s="492"/>
      <c r="F15187" s="492"/>
      <c r="G15187" s="492"/>
      <c r="H15187" s="199"/>
      <c r="I15187" s="199"/>
    </row>
    <row r="15188" spans="2:9" x14ac:dyDescent="0.3">
      <c r="B15188" s="285"/>
      <c r="C15188" s="492"/>
      <c r="D15188" s="492"/>
      <c r="E15188" s="492"/>
      <c r="F15188" s="492"/>
      <c r="G15188" s="492"/>
      <c r="H15188" s="199"/>
      <c r="I15188" s="199"/>
    </row>
    <row r="15189" spans="2:9" x14ac:dyDescent="0.3">
      <c r="B15189" s="285"/>
      <c r="C15189" s="492"/>
      <c r="D15189" s="492"/>
      <c r="E15189" s="492"/>
      <c r="F15189" s="492"/>
      <c r="G15189" s="492"/>
      <c r="H15189" s="199"/>
      <c r="I15189" s="199"/>
    </row>
    <row r="15190" spans="2:9" x14ac:dyDescent="0.3">
      <c r="B15190" s="285"/>
      <c r="C15190" s="492"/>
      <c r="D15190" s="492"/>
      <c r="E15190" s="492"/>
      <c r="F15190" s="492"/>
      <c r="G15190" s="492"/>
      <c r="H15190" s="199"/>
      <c r="I15190" s="199"/>
    </row>
    <row r="15191" spans="2:9" x14ac:dyDescent="0.3">
      <c r="B15191" s="285"/>
      <c r="C15191" s="492"/>
      <c r="D15191" s="492"/>
      <c r="E15191" s="492"/>
      <c r="F15191" s="492"/>
      <c r="G15191" s="492"/>
      <c r="H15191" s="199"/>
      <c r="I15191" s="199"/>
    </row>
    <row r="15192" spans="2:9" x14ac:dyDescent="0.3">
      <c r="B15192" s="285"/>
      <c r="C15192" s="492"/>
      <c r="D15192" s="492"/>
      <c r="E15192" s="492"/>
      <c r="F15192" s="492"/>
      <c r="G15192" s="492"/>
      <c r="H15192" s="199"/>
      <c r="I15192" s="199"/>
    </row>
    <row r="15193" spans="2:9" x14ac:dyDescent="0.3">
      <c r="B15193" s="285"/>
      <c r="C15193" s="492"/>
      <c r="D15193" s="492"/>
      <c r="E15193" s="492"/>
      <c r="F15193" s="492"/>
      <c r="G15193" s="492"/>
      <c r="H15193" s="199"/>
      <c r="I15193" s="199"/>
    </row>
    <row r="15194" spans="2:9" x14ac:dyDescent="0.3">
      <c r="B15194" s="285"/>
      <c r="C15194" s="492"/>
      <c r="D15194" s="492"/>
      <c r="E15194" s="492"/>
      <c r="F15194" s="492"/>
      <c r="G15194" s="492"/>
      <c r="H15194" s="199"/>
      <c r="I15194" s="199"/>
    </row>
    <row r="15195" spans="2:9" x14ac:dyDescent="0.3">
      <c r="B15195" s="285"/>
      <c r="C15195" s="492"/>
      <c r="D15195" s="492"/>
      <c r="E15195" s="492"/>
      <c r="F15195" s="492"/>
      <c r="G15195" s="492"/>
      <c r="H15195" s="199"/>
      <c r="I15195" s="199"/>
    </row>
    <row r="15196" spans="2:9" x14ac:dyDescent="0.3">
      <c r="B15196" s="285"/>
      <c r="C15196" s="492"/>
      <c r="D15196" s="492"/>
      <c r="E15196" s="492"/>
      <c r="F15196" s="492"/>
      <c r="G15196" s="492"/>
      <c r="H15196" s="199"/>
      <c r="I15196" s="199"/>
    </row>
    <row r="15197" spans="2:9" x14ac:dyDescent="0.3">
      <c r="B15197" s="285"/>
      <c r="C15197" s="492"/>
      <c r="D15197" s="492"/>
      <c r="E15197" s="492"/>
      <c r="F15197" s="492"/>
      <c r="G15197" s="492"/>
      <c r="H15197" s="199"/>
      <c r="I15197" s="199"/>
    </row>
    <row r="15198" spans="2:9" x14ac:dyDescent="0.3">
      <c r="B15198" s="285"/>
      <c r="C15198" s="492"/>
      <c r="D15198" s="492"/>
      <c r="E15198" s="492"/>
      <c r="F15198" s="492"/>
      <c r="G15198" s="492"/>
      <c r="H15198" s="199"/>
      <c r="I15198" s="199"/>
    </row>
    <row r="15199" spans="2:9" x14ac:dyDescent="0.3">
      <c r="B15199" s="285"/>
      <c r="C15199" s="492"/>
      <c r="D15199" s="492"/>
      <c r="E15199" s="492"/>
      <c r="F15199" s="492"/>
      <c r="G15199" s="492"/>
      <c r="H15199" s="199"/>
      <c r="I15199" s="199"/>
    </row>
    <row r="15200" spans="2:9" x14ac:dyDescent="0.3">
      <c r="B15200" s="285"/>
      <c r="C15200" s="492"/>
      <c r="D15200" s="492"/>
      <c r="E15200" s="492"/>
      <c r="F15200" s="492"/>
      <c r="G15200" s="492"/>
      <c r="H15200" s="199"/>
      <c r="I15200" s="199"/>
    </row>
    <row r="15201" spans="2:9" x14ac:dyDescent="0.3">
      <c r="B15201" s="285"/>
      <c r="C15201" s="492"/>
      <c r="D15201" s="492"/>
      <c r="E15201" s="492"/>
      <c r="F15201" s="492"/>
      <c r="G15201" s="492"/>
      <c r="H15201" s="199"/>
      <c r="I15201" s="199"/>
    </row>
    <row r="15202" spans="2:9" x14ac:dyDescent="0.3">
      <c r="B15202" s="285"/>
      <c r="C15202" s="492"/>
      <c r="D15202" s="492"/>
      <c r="E15202" s="492"/>
      <c r="F15202" s="492"/>
      <c r="G15202" s="492"/>
      <c r="H15202" s="199"/>
      <c r="I15202" s="199"/>
    </row>
    <row r="15203" spans="2:9" x14ac:dyDescent="0.3">
      <c r="B15203" s="285"/>
      <c r="C15203" s="492"/>
      <c r="D15203" s="492"/>
      <c r="E15203" s="492"/>
      <c r="F15203" s="492"/>
      <c r="G15203" s="492"/>
      <c r="H15203" s="199"/>
      <c r="I15203" s="199"/>
    </row>
    <row r="15204" spans="2:9" x14ac:dyDescent="0.3">
      <c r="B15204" s="285"/>
      <c r="C15204" s="492"/>
      <c r="D15204" s="492"/>
      <c r="E15204" s="492"/>
      <c r="F15204" s="492"/>
      <c r="G15204" s="492"/>
      <c r="H15204" s="199"/>
      <c r="I15204" s="199"/>
    </row>
    <row r="15205" spans="2:9" x14ac:dyDescent="0.3">
      <c r="B15205" s="285"/>
      <c r="C15205" s="492"/>
      <c r="D15205" s="492"/>
      <c r="E15205" s="492"/>
      <c r="F15205" s="492"/>
      <c r="G15205" s="492"/>
      <c r="H15205" s="199"/>
      <c r="I15205" s="199"/>
    </row>
    <row r="15206" spans="2:9" x14ac:dyDescent="0.3">
      <c r="B15206" s="285"/>
      <c r="C15206" s="492"/>
      <c r="D15206" s="492"/>
      <c r="E15206" s="492"/>
      <c r="F15206" s="492"/>
      <c r="G15206" s="492"/>
      <c r="H15206" s="199"/>
      <c r="I15206" s="199"/>
    </row>
    <row r="15207" spans="2:9" x14ac:dyDescent="0.3">
      <c r="B15207" s="285"/>
      <c r="C15207" s="492"/>
      <c r="D15207" s="492"/>
      <c r="E15207" s="492"/>
      <c r="F15207" s="492"/>
      <c r="G15207" s="492"/>
      <c r="H15207" s="199"/>
      <c r="I15207" s="199"/>
    </row>
    <row r="15208" spans="2:9" x14ac:dyDescent="0.3">
      <c r="B15208" s="285"/>
      <c r="C15208" s="492"/>
      <c r="D15208" s="492"/>
      <c r="E15208" s="492"/>
      <c r="F15208" s="492"/>
      <c r="G15208" s="492"/>
      <c r="H15208" s="199"/>
      <c r="I15208" s="199"/>
    </row>
    <row r="15209" spans="2:9" x14ac:dyDescent="0.3">
      <c r="B15209" s="285"/>
      <c r="C15209" s="492"/>
      <c r="D15209" s="492"/>
      <c r="E15209" s="492"/>
      <c r="F15209" s="492"/>
      <c r="G15209" s="492"/>
      <c r="H15209" s="199"/>
      <c r="I15209" s="199"/>
    </row>
    <row r="15210" spans="2:9" x14ac:dyDescent="0.3">
      <c r="B15210" s="285"/>
      <c r="C15210" s="492"/>
      <c r="D15210" s="492"/>
      <c r="E15210" s="492"/>
      <c r="F15210" s="492"/>
      <c r="G15210" s="492"/>
      <c r="H15210" s="199"/>
      <c r="I15210" s="199"/>
    </row>
    <row r="15211" spans="2:9" x14ac:dyDescent="0.3">
      <c r="B15211" s="285"/>
      <c r="C15211" s="492"/>
      <c r="D15211" s="492"/>
      <c r="E15211" s="492"/>
      <c r="F15211" s="492"/>
      <c r="G15211" s="492"/>
      <c r="H15211" s="199"/>
      <c r="I15211" s="199"/>
    </row>
    <row r="15212" spans="2:9" x14ac:dyDescent="0.3">
      <c r="B15212" s="285"/>
      <c r="C15212" s="492"/>
      <c r="D15212" s="492"/>
      <c r="E15212" s="492"/>
      <c r="F15212" s="492"/>
      <c r="G15212" s="492"/>
      <c r="H15212" s="199"/>
      <c r="I15212" s="199"/>
    </row>
    <row r="15213" spans="2:9" x14ac:dyDescent="0.3">
      <c r="B15213" s="285"/>
      <c r="C15213" s="492"/>
      <c r="D15213" s="492"/>
      <c r="E15213" s="492"/>
      <c r="F15213" s="492"/>
      <c r="G15213" s="492"/>
      <c r="H15213" s="199"/>
      <c r="I15213" s="199"/>
    </row>
    <row r="15214" spans="2:9" x14ac:dyDescent="0.3">
      <c r="B15214" s="285"/>
      <c r="C15214" s="492"/>
      <c r="D15214" s="492"/>
      <c r="E15214" s="492"/>
      <c r="F15214" s="492"/>
      <c r="G15214" s="492"/>
      <c r="H15214" s="199"/>
      <c r="I15214" s="199"/>
    </row>
    <row r="15215" spans="2:9" x14ac:dyDescent="0.3">
      <c r="B15215" s="285"/>
      <c r="C15215" s="492"/>
      <c r="D15215" s="492"/>
      <c r="E15215" s="492"/>
      <c r="F15215" s="492"/>
      <c r="G15215" s="492"/>
      <c r="H15215" s="199"/>
      <c r="I15215" s="199"/>
    </row>
    <row r="15216" spans="2:9" x14ac:dyDescent="0.3">
      <c r="B15216" s="285"/>
      <c r="C15216" s="492"/>
      <c r="D15216" s="492"/>
      <c r="E15216" s="492"/>
      <c r="F15216" s="492"/>
      <c r="G15216" s="492"/>
      <c r="H15216" s="199"/>
      <c r="I15216" s="199"/>
    </row>
    <row r="15217" spans="2:9" x14ac:dyDescent="0.3">
      <c r="B15217" s="285"/>
      <c r="C15217" s="492"/>
      <c r="D15217" s="492"/>
      <c r="E15217" s="492"/>
      <c r="F15217" s="492"/>
      <c r="G15217" s="492"/>
      <c r="H15217" s="199"/>
      <c r="I15217" s="199"/>
    </row>
    <row r="15218" spans="2:9" x14ac:dyDescent="0.3">
      <c r="B15218" s="285"/>
      <c r="C15218" s="492"/>
      <c r="D15218" s="492"/>
      <c r="E15218" s="492"/>
      <c r="F15218" s="492"/>
      <c r="G15218" s="492"/>
      <c r="H15218" s="199"/>
      <c r="I15218" s="199"/>
    </row>
    <row r="15219" spans="2:9" x14ac:dyDescent="0.3">
      <c r="B15219" s="285"/>
      <c r="C15219" s="492"/>
      <c r="D15219" s="492"/>
      <c r="E15219" s="492"/>
      <c r="F15219" s="492"/>
      <c r="G15219" s="492"/>
      <c r="H15219" s="199"/>
      <c r="I15219" s="199"/>
    </row>
    <row r="15220" spans="2:9" x14ac:dyDescent="0.3">
      <c r="B15220" s="285"/>
      <c r="C15220" s="492"/>
      <c r="D15220" s="492"/>
      <c r="E15220" s="492"/>
      <c r="F15220" s="492"/>
      <c r="G15220" s="492"/>
      <c r="H15220" s="199"/>
      <c r="I15220" s="199"/>
    </row>
    <row r="15221" spans="2:9" x14ac:dyDescent="0.3">
      <c r="B15221" s="285"/>
      <c r="C15221" s="492"/>
      <c r="D15221" s="492"/>
      <c r="E15221" s="492"/>
      <c r="F15221" s="492"/>
      <c r="G15221" s="492"/>
      <c r="H15221" s="199"/>
      <c r="I15221" s="199"/>
    </row>
    <row r="15222" spans="2:9" x14ac:dyDescent="0.3">
      <c r="B15222" s="285"/>
      <c r="C15222" s="492"/>
      <c r="D15222" s="492"/>
      <c r="E15222" s="492"/>
      <c r="F15222" s="492"/>
      <c r="G15222" s="492"/>
      <c r="H15222" s="199"/>
      <c r="I15222" s="199"/>
    </row>
    <row r="15223" spans="2:9" x14ac:dyDescent="0.3">
      <c r="B15223" s="285"/>
      <c r="C15223" s="492"/>
      <c r="D15223" s="492"/>
      <c r="E15223" s="492"/>
      <c r="F15223" s="492"/>
      <c r="G15223" s="492"/>
      <c r="H15223" s="199"/>
      <c r="I15223" s="199"/>
    </row>
    <row r="15224" spans="2:9" x14ac:dyDescent="0.3">
      <c r="B15224" s="285"/>
      <c r="C15224" s="492"/>
      <c r="D15224" s="492"/>
      <c r="E15224" s="492"/>
      <c r="F15224" s="492"/>
      <c r="G15224" s="492"/>
      <c r="H15224" s="199"/>
      <c r="I15224" s="199"/>
    </row>
    <row r="15225" spans="2:9" x14ac:dyDescent="0.3">
      <c r="B15225" s="285"/>
      <c r="C15225" s="492"/>
      <c r="D15225" s="492"/>
      <c r="E15225" s="492"/>
      <c r="F15225" s="492"/>
      <c r="G15225" s="492"/>
      <c r="H15225" s="199"/>
      <c r="I15225" s="199"/>
    </row>
    <row r="15226" spans="2:9" x14ac:dyDescent="0.3">
      <c r="B15226" s="285"/>
      <c r="C15226" s="492"/>
      <c r="D15226" s="492"/>
      <c r="E15226" s="492"/>
      <c r="F15226" s="492"/>
      <c r="G15226" s="492"/>
      <c r="H15226" s="199"/>
      <c r="I15226" s="199"/>
    </row>
    <row r="15227" spans="2:9" x14ac:dyDescent="0.3">
      <c r="B15227" s="285"/>
      <c r="C15227" s="492"/>
      <c r="D15227" s="492"/>
      <c r="E15227" s="492"/>
      <c r="F15227" s="492"/>
      <c r="G15227" s="492"/>
      <c r="H15227" s="199"/>
      <c r="I15227" s="199"/>
    </row>
    <row r="15228" spans="2:9" x14ac:dyDescent="0.3">
      <c r="B15228" s="285"/>
      <c r="C15228" s="492"/>
      <c r="D15228" s="492"/>
      <c r="E15228" s="492"/>
      <c r="F15228" s="492"/>
      <c r="G15228" s="492"/>
      <c r="H15228" s="199"/>
      <c r="I15228" s="199"/>
    </row>
    <row r="15229" spans="2:9" x14ac:dyDescent="0.3">
      <c r="B15229" s="285"/>
      <c r="C15229" s="492"/>
      <c r="D15229" s="492"/>
      <c r="E15229" s="492"/>
      <c r="F15229" s="492"/>
      <c r="G15229" s="492"/>
      <c r="H15229" s="199"/>
      <c r="I15229" s="199"/>
    </row>
    <row r="15230" spans="2:9" x14ac:dyDescent="0.3">
      <c r="B15230" s="285"/>
      <c r="C15230" s="492"/>
      <c r="D15230" s="492"/>
      <c r="E15230" s="492"/>
      <c r="F15230" s="492"/>
      <c r="G15230" s="492"/>
      <c r="H15230" s="199"/>
      <c r="I15230" s="199"/>
    </row>
    <row r="15231" spans="2:9" x14ac:dyDescent="0.3">
      <c r="B15231" s="285"/>
      <c r="C15231" s="492"/>
      <c r="D15231" s="492"/>
      <c r="E15231" s="492"/>
      <c r="F15231" s="492"/>
      <c r="G15231" s="492"/>
      <c r="H15231" s="199"/>
      <c r="I15231" s="199"/>
    </row>
    <row r="15232" spans="2:9" x14ac:dyDescent="0.3">
      <c r="B15232" s="285"/>
      <c r="C15232" s="492"/>
      <c r="D15232" s="492"/>
      <c r="E15232" s="492"/>
      <c r="F15232" s="492"/>
      <c r="G15232" s="492"/>
      <c r="H15232" s="199"/>
      <c r="I15232" s="199"/>
    </row>
    <row r="15233" spans="2:9" x14ac:dyDescent="0.3">
      <c r="B15233" s="285"/>
      <c r="C15233" s="492"/>
      <c r="D15233" s="492"/>
      <c r="E15233" s="492"/>
      <c r="F15233" s="492"/>
      <c r="G15233" s="492"/>
      <c r="H15233" s="199"/>
      <c r="I15233" s="199"/>
    </row>
    <row r="15234" spans="2:9" x14ac:dyDescent="0.3">
      <c r="B15234" s="285"/>
      <c r="C15234" s="492"/>
      <c r="D15234" s="492"/>
      <c r="E15234" s="492"/>
      <c r="F15234" s="492"/>
      <c r="G15234" s="492"/>
      <c r="H15234" s="199"/>
      <c r="I15234" s="199"/>
    </row>
    <row r="15235" spans="2:9" x14ac:dyDescent="0.3">
      <c r="B15235" s="285"/>
      <c r="C15235" s="492"/>
      <c r="D15235" s="492"/>
      <c r="E15235" s="492"/>
      <c r="F15235" s="492"/>
      <c r="G15235" s="492"/>
      <c r="H15235" s="199"/>
      <c r="I15235" s="199"/>
    </row>
    <row r="15236" spans="2:9" x14ac:dyDescent="0.3">
      <c r="B15236" s="285"/>
      <c r="C15236" s="492"/>
      <c r="D15236" s="492"/>
      <c r="E15236" s="492"/>
      <c r="F15236" s="492"/>
      <c r="G15236" s="492"/>
      <c r="H15236" s="199"/>
      <c r="I15236" s="199"/>
    </row>
    <row r="15237" spans="2:9" x14ac:dyDescent="0.3">
      <c r="B15237" s="285"/>
      <c r="C15237" s="492"/>
      <c r="D15237" s="492"/>
      <c r="E15237" s="492"/>
      <c r="F15237" s="492"/>
      <c r="G15237" s="492"/>
      <c r="H15237" s="199"/>
      <c r="I15237" s="199"/>
    </row>
    <row r="15238" spans="2:9" x14ac:dyDescent="0.3">
      <c r="B15238" s="285"/>
      <c r="C15238" s="492"/>
      <c r="D15238" s="492"/>
      <c r="E15238" s="492"/>
      <c r="F15238" s="492"/>
      <c r="G15238" s="492"/>
      <c r="H15238" s="199"/>
      <c r="I15238" s="199"/>
    </row>
    <row r="15239" spans="2:9" x14ac:dyDescent="0.3">
      <c r="B15239" s="285"/>
      <c r="C15239" s="492"/>
      <c r="D15239" s="492"/>
      <c r="E15239" s="492"/>
      <c r="F15239" s="492"/>
      <c r="G15239" s="492"/>
      <c r="H15239" s="199"/>
      <c r="I15239" s="199"/>
    </row>
    <row r="15240" spans="2:9" x14ac:dyDescent="0.3">
      <c r="B15240" s="285"/>
      <c r="C15240" s="492"/>
      <c r="D15240" s="492"/>
      <c r="E15240" s="492"/>
      <c r="F15240" s="492"/>
      <c r="G15240" s="492"/>
      <c r="H15240" s="199"/>
      <c r="I15240" s="199"/>
    </row>
    <row r="15241" spans="2:9" x14ac:dyDescent="0.3">
      <c r="B15241" s="285"/>
      <c r="C15241" s="492"/>
      <c r="D15241" s="492"/>
      <c r="E15241" s="492"/>
      <c r="F15241" s="492"/>
      <c r="G15241" s="492"/>
      <c r="H15241" s="199"/>
      <c r="I15241" s="199"/>
    </row>
    <row r="15242" spans="2:9" x14ac:dyDescent="0.3">
      <c r="B15242" s="285"/>
      <c r="C15242" s="492"/>
      <c r="D15242" s="492"/>
      <c r="E15242" s="492"/>
      <c r="F15242" s="492"/>
      <c r="G15242" s="492"/>
      <c r="H15242" s="199"/>
      <c r="I15242" s="199"/>
    </row>
    <row r="15243" spans="2:9" x14ac:dyDescent="0.3">
      <c r="B15243" s="285"/>
      <c r="C15243" s="492"/>
      <c r="D15243" s="492"/>
      <c r="E15243" s="492"/>
      <c r="F15243" s="492"/>
      <c r="G15243" s="492"/>
      <c r="H15243" s="199"/>
      <c r="I15243" s="199"/>
    </row>
    <row r="15244" spans="2:9" x14ac:dyDescent="0.3">
      <c r="B15244" s="285"/>
      <c r="C15244" s="492"/>
      <c r="D15244" s="492"/>
      <c r="E15244" s="492"/>
      <c r="F15244" s="492"/>
      <c r="G15244" s="492"/>
      <c r="H15244" s="199"/>
      <c r="I15244" s="199"/>
    </row>
    <row r="15245" spans="2:9" x14ac:dyDescent="0.3">
      <c r="B15245" s="285"/>
      <c r="C15245" s="492"/>
      <c r="D15245" s="492"/>
      <c r="E15245" s="492"/>
      <c r="F15245" s="492"/>
      <c r="G15245" s="492"/>
      <c r="H15245" s="199"/>
      <c r="I15245" s="199"/>
    </row>
    <row r="15246" spans="2:9" x14ac:dyDescent="0.3">
      <c r="B15246" s="285"/>
      <c r="C15246" s="492"/>
      <c r="D15246" s="492"/>
      <c r="E15246" s="492"/>
      <c r="F15246" s="492"/>
      <c r="G15246" s="492"/>
      <c r="H15246" s="199"/>
      <c r="I15246" s="199"/>
    </row>
    <row r="15247" spans="2:9" x14ac:dyDescent="0.3">
      <c r="B15247" s="285"/>
      <c r="C15247" s="492"/>
      <c r="D15247" s="492"/>
      <c r="E15247" s="492"/>
      <c r="F15247" s="492"/>
      <c r="G15247" s="492"/>
      <c r="H15247" s="199"/>
      <c r="I15247" s="199"/>
    </row>
    <row r="15248" spans="2:9" x14ac:dyDescent="0.3">
      <c r="B15248" s="285"/>
      <c r="C15248" s="492"/>
      <c r="D15248" s="492"/>
      <c r="E15248" s="492"/>
      <c r="F15248" s="492"/>
      <c r="G15248" s="492"/>
      <c r="H15248" s="199"/>
      <c r="I15248" s="199"/>
    </row>
    <row r="15249" spans="2:9" x14ac:dyDescent="0.3">
      <c r="B15249" s="285"/>
      <c r="C15249" s="492"/>
      <c r="D15249" s="492"/>
      <c r="E15249" s="492"/>
      <c r="F15249" s="492"/>
      <c r="G15249" s="492"/>
      <c r="H15249" s="199"/>
      <c r="I15249" s="199"/>
    </row>
    <row r="15250" spans="2:9" x14ac:dyDescent="0.3">
      <c r="B15250" s="285"/>
      <c r="C15250" s="492"/>
      <c r="D15250" s="492"/>
      <c r="E15250" s="492"/>
      <c r="F15250" s="492"/>
      <c r="G15250" s="492"/>
      <c r="H15250" s="199"/>
      <c r="I15250" s="199"/>
    </row>
    <row r="15251" spans="2:9" x14ac:dyDescent="0.3">
      <c r="B15251" s="285"/>
      <c r="C15251" s="492"/>
      <c r="D15251" s="492"/>
      <c r="E15251" s="492"/>
      <c r="F15251" s="492"/>
      <c r="G15251" s="492"/>
      <c r="H15251" s="199"/>
      <c r="I15251" s="199"/>
    </row>
    <row r="15252" spans="2:9" x14ac:dyDescent="0.3">
      <c r="B15252" s="285"/>
      <c r="C15252" s="492"/>
      <c r="D15252" s="492"/>
      <c r="E15252" s="492"/>
      <c r="F15252" s="492"/>
      <c r="G15252" s="492"/>
      <c r="H15252" s="199"/>
      <c r="I15252" s="199"/>
    </row>
    <row r="15253" spans="2:9" x14ac:dyDescent="0.3">
      <c r="B15253" s="285"/>
      <c r="C15253" s="492"/>
      <c r="D15253" s="492"/>
      <c r="E15253" s="492"/>
      <c r="F15253" s="492"/>
      <c r="G15253" s="492"/>
      <c r="H15253" s="199"/>
      <c r="I15253" s="199"/>
    </row>
    <row r="15254" spans="2:9" x14ac:dyDescent="0.3">
      <c r="B15254" s="285"/>
      <c r="C15254" s="492"/>
      <c r="D15254" s="492"/>
      <c r="E15254" s="492"/>
      <c r="F15254" s="492"/>
      <c r="G15254" s="492"/>
      <c r="H15254" s="199"/>
      <c r="I15254" s="199"/>
    </row>
    <row r="15255" spans="2:9" x14ac:dyDescent="0.3">
      <c r="B15255" s="285"/>
      <c r="C15255" s="492"/>
      <c r="D15255" s="492"/>
      <c r="E15255" s="492"/>
      <c r="F15255" s="492"/>
      <c r="G15255" s="492"/>
      <c r="H15255" s="199"/>
      <c r="I15255" s="199"/>
    </row>
    <row r="15256" spans="2:9" x14ac:dyDescent="0.3">
      <c r="B15256" s="285"/>
      <c r="C15256" s="492"/>
      <c r="D15256" s="492"/>
      <c r="E15256" s="492"/>
      <c r="F15256" s="492"/>
      <c r="G15256" s="492"/>
      <c r="H15256" s="199"/>
      <c r="I15256" s="199"/>
    </row>
    <row r="15257" spans="2:9" x14ac:dyDescent="0.3">
      <c r="B15257" s="285"/>
      <c r="C15257" s="492"/>
      <c r="D15257" s="492"/>
      <c r="E15257" s="492"/>
      <c r="F15257" s="492"/>
      <c r="G15257" s="492"/>
      <c r="H15257" s="199"/>
      <c r="I15257" s="199"/>
    </row>
    <row r="15258" spans="2:9" x14ac:dyDescent="0.3">
      <c r="B15258" s="285"/>
      <c r="C15258" s="492"/>
      <c r="D15258" s="492"/>
      <c r="E15258" s="492"/>
      <c r="F15258" s="492"/>
      <c r="G15258" s="492"/>
      <c r="H15258" s="199"/>
      <c r="I15258" s="199"/>
    </row>
    <row r="15259" spans="2:9" x14ac:dyDescent="0.3">
      <c r="B15259" s="285"/>
      <c r="C15259" s="492"/>
      <c r="D15259" s="492"/>
      <c r="E15259" s="492"/>
      <c r="F15259" s="492"/>
      <c r="G15259" s="492"/>
      <c r="H15259" s="199"/>
      <c r="I15259" s="199"/>
    </row>
    <row r="15260" spans="2:9" x14ac:dyDescent="0.3">
      <c r="B15260" s="285"/>
      <c r="C15260" s="492"/>
      <c r="D15260" s="492"/>
      <c r="E15260" s="492"/>
      <c r="F15260" s="492"/>
      <c r="G15260" s="492"/>
      <c r="H15260" s="199"/>
      <c r="I15260" s="199"/>
    </row>
    <row r="15261" spans="2:9" x14ac:dyDescent="0.3">
      <c r="B15261" s="285"/>
      <c r="C15261" s="492"/>
      <c r="D15261" s="492"/>
      <c r="E15261" s="492"/>
      <c r="F15261" s="492"/>
      <c r="G15261" s="492"/>
      <c r="H15261" s="199"/>
      <c r="I15261" s="199"/>
    </row>
    <row r="15262" spans="2:9" x14ac:dyDescent="0.3">
      <c r="B15262" s="285"/>
      <c r="C15262" s="492"/>
      <c r="D15262" s="492"/>
      <c r="E15262" s="492"/>
      <c r="F15262" s="492"/>
      <c r="G15262" s="492"/>
      <c r="H15262" s="199"/>
      <c r="I15262" s="199"/>
    </row>
    <row r="15263" spans="2:9" x14ac:dyDescent="0.3">
      <c r="B15263" s="285"/>
      <c r="C15263" s="492"/>
      <c r="D15263" s="492"/>
      <c r="E15263" s="492"/>
      <c r="F15263" s="492"/>
      <c r="G15263" s="492"/>
      <c r="H15263" s="199"/>
      <c r="I15263" s="199"/>
    </row>
    <row r="15264" spans="2:9" x14ac:dyDescent="0.3">
      <c r="B15264" s="285"/>
      <c r="C15264" s="492"/>
      <c r="D15264" s="492"/>
      <c r="E15264" s="492"/>
      <c r="F15264" s="492"/>
      <c r="G15264" s="492"/>
      <c r="H15264" s="199"/>
      <c r="I15264" s="199"/>
    </row>
    <row r="15265" spans="2:9" x14ac:dyDescent="0.3">
      <c r="B15265" s="285"/>
      <c r="C15265" s="492"/>
      <c r="D15265" s="492"/>
      <c r="E15265" s="492"/>
      <c r="F15265" s="492"/>
      <c r="G15265" s="492"/>
      <c r="H15265" s="199"/>
      <c r="I15265" s="199"/>
    </row>
    <row r="15266" spans="2:9" x14ac:dyDescent="0.3">
      <c r="B15266" s="285"/>
      <c r="C15266" s="492"/>
      <c r="D15266" s="492"/>
      <c r="E15266" s="492"/>
      <c r="F15266" s="492"/>
      <c r="G15266" s="492"/>
      <c r="H15266" s="199"/>
      <c r="I15266" s="199"/>
    </row>
    <row r="15267" spans="2:9" x14ac:dyDescent="0.3">
      <c r="B15267" s="285"/>
      <c r="C15267" s="492"/>
      <c r="D15267" s="492"/>
      <c r="E15267" s="492"/>
      <c r="F15267" s="492"/>
      <c r="G15267" s="492"/>
      <c r="H15267" s="199"/>
      <c r="I15267" s="199"/>
    </row>
    <row r="15268" spans="2:9" x14ac:dyDescent="0.3">
      <c r="B15268" s="285"/>
      <c r="C15268" s="492"/>
      <c r="D15268" s="492"/>
      <c r="E15268" s="492"/>
      <c r="F15268" s="492"/>
      <c r="G15268" s="492"/>
      <c r="H15268" s="199"/>
      <c r="I15268" s="199"/>
    </row>
    <row r="15269" spans="2:9" x14ac:dyDescent="0.3">
      <c r="B15269" s="285"/>
      <c r="C15269" s="492"/>
      <c r="D15269" s="492"/>
      <c r="E15269" s="492"/>
      <c r="F15269" s="492"/>
      <c r="G15269" s="492"/>
      <c r="H15269" s="199"/>
      <c r="I15269" s="199"/>
    </row>
    <row r="15270" spans="2:9" x14ac:dyDescent="0.3">
      <c r="B15270" s="285"/>
      <c r="C15270" s="492"/>
      <c r="D15270" s="492"/>
      <c r="E15270" s="492"/>
      <c r="F15270" s="492"/>
      <c r="G15270" s="492"/>
      <c r="H15270" s="199"/>
      <c r="I15270" s="199"/>
    </row>
    <row r="15271" spans="2:9" x14ac:dyDescent="0.3">
      <c r="B15271" s="285"/>
      <c r="C15271" s="492"/>
      <c r="D15271" s="492"/>
      <c r="E15271" s="492"/>
      <c r="F15271" s="492"/>
      <c r="G15271" s="492"/>
      <c r="H15271" s="199"/>
      <c r="I15271" s="199"/>
    </row>
    <row r="15272" spans="2:9" x14ac:dyDescent="0.3">
      <c r="B15272" s="285"/>
      <c r="C15272" s="492"/>
      <c r="D15272" s="492"/>
      <c r="E15272" s="492"/>
      <c r="F15272" s="492"/>
      <c r="G15272" s="492"/>
      <c r="H15272" s="199"/>
      <c r="I15272" s="199"/>
    </row>
    <row r="15273" spans="2:9" x14ac:dyDescent="0.3">
      <c r="B15273" s="285"/>
      <c r="C15273" s="492"/>
      <c r="D15273" s="492"/>
      <c r="E15273" s="492"/>
      <c r="F15273" s="492"/>
      <c r="G15273" s="492"/>
      <c r="H15273" s="199"/>
      <c r="I15273" s="199"/>
    </row>
    <row r="15274" spans="2:9" x14ac:dyDescent="0.3">
      <c r="B15274" s="285"/>
      <c r="C15274" s="492"/>
      <c r="D15274" s="492"/>
      <c r="E15274" s="492"/>
      <c r="F15274" s="492"/>
      <c r="G15274" s="492"/>
      <c r="H15274" s="199"/>
      <c r="I15274" s="199"/>
    </row>
    <row r="15275" spans="2:9" x14ac:dyDescent="0.3">
      <c r="B15275" s="285"/>
      <c r="C15275" s="492"/>
      <c r="D15275" s="492"/>
      <c r="E15275" s="492"/>
      <c r="F15275" s="492"/>
      <c r="G15275" s="492"/>
      <c r="H15275" s="199"/>
      <c r="I15275" s="199"/>
    </row>
    <row r="15276" spans="2:9" x14ac:dyDescent="0.3">
      <c r="B15276" s="285"/>
      <c r="C15276" s="492"/>
      <c r="D15276" s="492"/>
      <c r="E15276" s="492"/>
      <c r="F15276" s="492"/>
      <c r="G15276" s="492"/>
      <c r="H15276" s="199"/>
      <c r="I15276" s="199"/>
    </row>
    <row r="15277" spans="2:9" x14ac:dyDescent="0.3">
      <c r="B15277" s="285"/>
      <c r="C15277" s="492"/>
      <c r="D15277" s="492"/>
      <c r="E15277" s="492"/>
      <c r="F15277" s="492"/>
      <c r="G15277" s="492"/>
      <c r="H15277" s="199"/>
      <c r="I15277" s="199"/>
    </row>
    <row r="15278" spans="2:9" x14ac:dyDescent="0.3">
      <c r="B15278" s="285"/>
      <c r="C15278" s="492"/>
      <c r="D15278" s="492"/>
      <c r="E15278" s="492"/>
      <c r="F15278" s="492"/>
      <c r="G15278" s="492"/>
      <c r="H15278" s="199"/>
      <c r="I15278" s="199"/>
    </row>
    <row r="15279" spans="2:9" x14ac:dyDescent="0.3">
      <c r="B15279" s="285"/>
      <c r="C15279" s="492"/>
      <c r="D15279" s="492"/>
      <c r="E15279" s="492"/>
      <c r="F15279" s="492"/>
      <c r="G15279" s="492"/>
      <c r="H15279" s="199"/>
      <c r="I15279" s="199"/>
    </row>
    <row r="15280" spans="2:9" x14ac:dyDescent="0.3">
      <c r="B15280" s="285"/>
      <c r="C15280" s="492"/>
      <c r="D15280" s="492"/>
      <c r="E15280" s="492"/>
      <c r="F15280" s="492"/>
      <c r="G15280" s="492"/>
      <c r="H15280" s="199"/>
      <c r="I15280" s="199"/>
    </row>
    <row r="15281" spans="2:9" x14ac:dyDescent="0.3">
      <c r="B15281" s="285"/>
      <c r="C15281" s="492"/>
      <c r="D15281" s="492"/>
      <c r="E15281" s="492"/>
      <c r="F15281" s="492"/>
      <c r="G15281" s="492"/>
      <c r="H15281" s="199"/>
      <c r="I15281" s="199"/>
    </row>
    <row r="15282" spans="2:9" x14ac:dyDescent="0.3">
      <c r="B15282" s="285"/>
      <c r="C15282" s="492"/>
      <c r="D15282" s="492"/>
      <c r="E15282" s="492"/>
      <c r="F15282" s="492"/>
      <c r="G15282" s="492"/>
      <c r="H15282" s="199"/>
      <c r="I15282" s="199"/>
    </row>
    <row r="15283" spans="2:9" x14ac:dyDescent="0.3">
      <c r="B15283" s="285"/>
      <c r="C15283" s="492"/>
      <c r="D15283" s="492"/>
      <c r="E15283" s="492"/>
      <c r="F15283" s="492"/>
      <c r="G15283" s="492"/>
      <c r="H15283" s="199"/>
      <c r="I15283" s="199"/>
    </row>
    <row r="15284" spans="2:9" x14ac:dyDescent="0.3">
      <c r="B15284" s="285"/>
      <c r="C15284" s="492"/>
      <c r="D15284" s="492"/>
      <c r="E15284" s="492"/>
      <c r="F15284" s="492"/>
      <c r="G15284" s="492"/>
      <c r="H15284" s="199"/>
      <c r="I15284" s="199"/>
    </row>
    <row r="15285" spans="2:9" x14ac:dyDescent="0.3">
      <c r="B15285" s="285"/>
      <c r="C15285" s="492"/>
      <c r="D15285" s="492"/>
      <c r="E15285" s="492"/>
      <c r="F15285" s="492"/>
      <c r="G15285" s="492"/>
      <c r="H15285" s="199"/>
      <c r="I15285" s="199"/>
    </row>
    <row r="15286" spans="2:9" x14ac:dyDescent="0.3">
      <c r="B15286" s="285"/>
      <c r="C15286" s="492"/>
      <c r="D15286" s="492"/>
      <c r="E15286" s="492"/>
      <c r="F15286" s="492"/>
      <c r="G15286" s="492"/>
      <c r="H15286" s="199"/>
      <c r="I15286" s="199"/>
    </row>
    <row r="15287" spans="2:9" x14ac:dyDescent="0.3">
      <c r="B15287" s="285"/>
      <c r="C15287" s="492"/>
      <c r="D15287" s="492"/>
      <c r="E15287" s="492"/>
      <c r="F15287" s="492"/>
      <c r="G15287" s="492"/>
      <c r="H15287" s="199"/>
      <c r="I15287" s="199"/>
    </row>
    <row r="15288" spans="2:9" x14ac:dyDescent="0.3">
      <c r="B15288" s="285"/>
      <c r="C15288" s="492"/>
      <c r="D15288" s="492"/>
      <c r="E15288" s="492"/>
      <c r="F15288" s="492"/>
      <c r="G15288" s="492"/>
      <c r="H15288" s="199"/>
      <c r="I15288" s="199"/>
    </row>
    <row r="15289" spans="2:9" x14ac:dyDescent="0.3">
      <c r="B15289" s="285"/>
      <c r="C15289" s="492"/>
      <c r="D15289" s="492"/>
      <c r="E15289" s="492"/>
      <c r="F15289" s="492"/>
      <c r="G15289" s="492"/>
      <c r="H15289" s="199"/>
      <c r="I15289" s="199"/>
    </row>
    <row r="15290" spans="2:9" x14ac:dyDescent="0.3">
      <c r="B15290" s="285"/>
      <c r="C15290" s="492"/>
      <c r="D15290" s="492"/>
      <c r="E15290" s="492"/>
      <c r="F15290" s="492"/>
      <c r="G15290" s="492"/>
      <c r="H15290" s="199"/>
      <c r="I15290" s="199"/>
    </row>
    <row r="15291" spans="2:9" x14ac:dyDescent="0.3">
      <c r="B15291" s="285"/>
      <c r="C15291" s="492"/>
      <c r="D15291" s="492"/>
      <c r="E15291" s="492"/>
      <c r="F15291" s="492"/>
      <c r="G15291" s="492"/>
      <c r="H15291" s="199"/>
      <c r="I15291" s="199"/>
    </row>
    <row r="15292" spans="2:9" x14ac:dyDescent="0.3">
      <c r="B15292" s="285"/>
      <c r="C15292" s="492"/>
      <c r="D15292" s="492"/>
      <c r="E15292" s="492"/>
      <c r="F15292" s="492"/>
      <c r="G15292" s="492"/>
      <c r="H15292" s="199"/>
      <c r="I15292" s="199"/>
    </row>
    <row r="15293" spans="2:9" x14ac:dyDescent="0.3">
      <c r="B15293" s="285"/>
      <c r="C15293" s="492"/>
      <c r="D15293" s="492"/>
      <c r="E15293" s="492"/>
      <c r="F15293" s="492"/>
      <c r="G15293" s="492"/>
      <c r="H15293" s="199"/>
      <c r="I15293" s="199"/>
    </row>
    <row r="15294" spans="2:9" x14ac:dyDescent="0.3">
      <c r="B15294" s="285"/>
      <c r="C15294" s="492"/>
      <c r="D15294" s="492"/>
      <c r="E15294" s="492"/>
      <c r="F15294" s="492"/>
      <c r="G15294" s="492"/>
      <c r="H15294" s="199"/>
      <c r="I15294" s="199"/>
    </row>
    <row r="15295" spans="2:9" x14ac:dyDescent="0.3">
      <c r="B15295" s="285"/>
      <c r="C15295" s="492"/>
      <c r="D15295" s="492"/>
      <c r="E15295" s="492"/>
      <c r="F15295" s="492"/>
      <c r="G15295" s="492"/>
      <c r="H15295" s="199"/>
      <c r="I15295" s="199"/>
    </row>
    <row r="15296" spans="2:9" x14ac:dyDescent="0.3">
      <c r="B15296" s="285"/>
      <c r="C15296" s="492"/>
      <c r="D15296" s="492"/>
      <c r="E15296" s="492"/>
      <c r="F15296" s="492"/>
      <c r="G15296" s="492"/>
      <c r="H15296" s="199"/>
      <c r="I15296" s="199"/>
    </row>
    <row r="15297" spans="2:9" x14ac:dyDescent="0.3">
      <c r="B15297" s="285"/>
      <c r="C15297" s="492"/>
      <c r="D15297" s="492"/>
      <c r="E15297" s="492"/>
      <c r="F15297" s="492"/>
      <c r="G15297" s="492"/>
      <c r="H15297" s="199"/>
      <c r="I15297" s="199"/>
    </row>
    <row r="15298" spans="2:9" x14ac:dyDescent="0.3">
      <c r="B15298" s="285"/>
      <c r="C15298" s="492"/>
      <c r="D15298" s="492"/>
      <c r="E15298" s="492"/>
      <c r="F15298" s="492"/>
      <c r="G15298" s="492"/>
      <c r="H15298" s="199"/>
      <c r="I15298" s="199"/>
    </row>
    <row r="15299" spans="2:9" x14ac:dyDescent="0.3">
      <c r="B15299" s="285"/>
      <c r="C15299" s="492"/>
      <c r="D15299" s="492"/>
      <c r="E15299" s="492"/>
      <c r="F15299" s="492"/>
      <c r="G15299" s="492"/>
      <c r="H15299" s="199"/>
      <c r="I15299" s="199"/>
    </row>
    <row r="15300" spans="2:9" x14ac:dyDescent="0.3">
      <c r="B15300" s="285"/>
      <c r="C15300" s="492"/>
      <c r="D15300" s="492"/>
      <c r="E15300" s="492"/>
      <c r="F15300" s="492"/>
      <c r="G15300" s="492"/>
      <c r="H15300" s="199"/>
      <c r="I15300" s="199"/>
    </row>
    <row r="15301" spans="2:9" x14ac:dyDescent="0.3">
      <c r="B15301" s="285"/>
      <c r="C15301" s="492"/>
      <c r="D15301" s="492"/>
      <c r="E15301" s="492"/>
      <c r="F15301" s="492"/>
      <c r="G15301" s="492"/>
      <c r="H15301" s="199"/>
      <c r="I15301" s="199"/>
    </row>
    <row r="15302" spans="2:9" x14ac:dyDescent="0.3">
      <c r="B15302" s="285"/>
      <c r="C15302" s="492"/>
      <c r="D15302" s="492"/>
      <c r="E15302" s="492"/>
      <c r="F15302" s="492"/>
      <c r="G15302" s="492"/>
      <c r="H15302" s="199"/>
      <c r="I15302" s="199"/>
    </row>
    <row r="15303" spans="2:9" x14ac:dyDescent="0.3">
      <c r="B15303" s="285"/>
      <c r="C15303" s="492"/>
      <c r="D15303" s="492"/>
      <c r="E15303" s="492"/>
      <c r="F15303" s="492"/>
      <c r="G15303" s="492"/>
      <c r="H15303" s="199"/>
      <c r="I15303" s="199"/>
    </row>
    <row r="15304" spans="2:9" x14ac:dyDescent="0.3">
      <c r="B15304" s="285"/>
      <c r="C15304" s="492"/>
      <c r="D15304" s="492"/>
      <c r="E15304" s="492"/>
      <c r="F15304" s="492"/>
      <c r="G15304" s="492"/>
      <c r="H15304" s="199"/>
      <c r="I15304" s="199"/>
    </row>
    <row r="15305" spans="2:9" x14ac:dyDescent="0.3">
      <c r="B15305" s="285"/>
      <c r="C15305" s="492"/>
      <c r="D15305" s="492"/>
      <c r="E15305" s="492"/>
      <c r="F15305" s="492"/>
      <c r="G15305" s="492"/>
      <c r="H15305" s="199"/>
      <c r="I15305" s="199"/>
    </row>
    <row r="15306" spans="2:9" x14ac:dyDescent="0.3">
      <c r="B15306" s="285"/>
      <c r="C15306" s="492"/>
      <c r="D15306" s="492"/>
      <c r="E15306" s="492"/>
      <c r="F15306" s="492"/>
      <c r="G15306" s="492"/>
      <c r="H15306" s="199"/>
      <c r="I15306" s="199"/>
    </row>
    <row r="15307" spans="2:9" x14ac:dyDescent="0.3">
      <c r="B15307" s="285"/>
      <c r="C15307" s="492"/>
      <c r="D15307" s="492"/>
      <c r="E15307" s="492"/>
      <c r="F15307" s="492"/>
      <c r="G15307" s="492"/>
      <c r="H15307" s="199"/>
      <c r="I15307" s="199"/>
    </row>
    <row r="15308" spans="2:9" x14ac:dyDescent="0.3">
      <c r="B15308" s="285"/>
      <c r="C15308" s="492"/>
      <c r="D15308" s="492"/>
      <c r="E15308" s="492"/>
      <c r="F15308" s="492"/>
      <c r="G15308" s="492"/>
      <c r="H15308" s="199"/>
      <c r="I15308" s="199"/>
    </row>
    <row r="15309" spans="2:9" x14ac:dyDescent="0.3">
      <c r="B15309" s="285"/>
      <c r="C15309" s="492"/>
      <c r="D15309" s="492"/>
      <c r="E15309" s="492"/>
      <c r="F15309" s="492"/>
      <c r="G15309" s="492"/>
      <c r="H15309" s="199"/>
      <c r="I15309" s="199"/>
    </row>
    <row r="15310" spans="2:9" x14ac:dyDescent="0.3">
      <c r="B15310" s="285"/>
      <c r="C15310" s="492"/>
      <c r="D15310" s="492"/>
      <c r="E15310" s="492"/>
      <c r="F15310" s="492"/>
      <c r="G15310" s="492"/>
      <c r="H15310" s="199"/>
      <c r="I15310" s="199"/>
    </row>
    <row r="15311" spans="2:9" x14ac:dyDescent="0.3">
      <c r="B15311" s="285"/>
      <c r="C15311" s="492"/>
      <c r="D15311" s="492"/>
      <c r="E15311" s="492"/>
      <c r="F15311" s="492"/>
      <c r="G15311" s="492"/>
      <c r="H15311" s="199"/>
      <c r="I15311" s="199"/>
    </row>
    <row r="15312" spans="2:9" x14ac:dyDescent="0.3">
      <c r="B15312" s="285"/>
      <c r="C15312" s="492"/>
      <c r="D15312" s="492"/>
      <c r="E15312" s="492"/>
      <c r="F15312" s="492"/>
      <c r="G15312" s="492"/>
      <c r="H15312" s="199"/>
      <c r="I15312" s="199"/>
    </row>
    <row r="15313" spans="2:9" x14ac:dyDescent="0.3">
      <c r="B15313" s="285"/>
      <c r="C15313" s="492"/>
      <c r="D15313" s="492"/>
      <c r="E15313" s="492"/>
      <c r="F15313" s="492"/>
      <c r="G15313" s="492"/>
      <c r="H15313" s="199"/>
      <c r="I15313" s="199"/>
    </row>
    <row r="15314" spans="2:9" x14ac:dyDescent="0.3">
      <c r="B15314" s="285"/>
      <c r="C15314" s="492"/>
      <c r="D15314" s="492"/>
      <c r="E15314" s="492"/>
      <c r="F15314" s="492"/>
      <c r="G15314" s="492"/>
      <c r="H15314" s="199"/>
      <c r="I15314" s="199"/>
    </row>
    <row r="15315" spans="2:9" x14ac:dyDescent="0.3">
      <c r="B15315" s="285"/>
      <c r="C15315" s="492"/>
      <c r="D15315" s="492"/>
      <c r="E15315" s="492"/>
      <c r="F15315" s="492"/>
      <c r="G15315" s="492"/>
      <c r="H15315" s="199"/>
      <c r="I15315" s="199"/>
    </row>
    <row r="15316" spans="2:9" x14ac:dyDescent="0.3">
      <c r="B15316" s="285"/>
      <c r="C15316" s="492"/>
      <c r="D15316" s="492"/>
      <c r="E15316" s="492"/>
      <c r="F15316" s="492"/>
      <c r="G15316" s="492"/>
      <c r="H15316" s="199"/>
      <c r="I15316" s="199"/>
    </row>
    <row r="15317" spans="2:9" x14ac:dyDescent="0.3">
      <c r="B15317" s="285"/>
      <c r="C15317" s="492"/>
      <c r="D15317" s="492"/>
      <c r="E15317" s="492"/>
      <c r="F15317" s="492"/>
      <c r="G15317" s="492"/>
      <c r="H15317" s="199"/>
      <c r="I15317" s="199"/>
    </row>
    <row r="15318" spans="2:9" x14ac:dyDescent="0.3">
      <c r="B15318" s="285"/>
      <c r="C15318" s="492"/>
      <c r="D15318" s="492"/>
      <c r="E15318" s="492"/>
      <c r="F15318" s="492"/>
      <c r="G15318" s="492"/>
      <c r="H15318" s="199"/>
      <c r="I15318" s="199"/>
    </row>
    <row r="15319" spans="2:9" x14ac:dyDescent="0.3">
      <c r="B15319" s="285"/>
      <c r="C15319" s="492"/>
      <c r="D15319" s="492"/>
      <c r="E15319" s="492"/>
      <c r="F15319" s="492"/>
      <c r="G15319" s="492"/>
      <c r="H15319" s="199"/>
      <c r="I15319" s="199"/>
    </row>
    <row r="15320" spans="2:9" x14ac:dyDescent="0.3">
      <c r="B15320" s="285"/>
      <c r="C15320" s="492"/>
      <c r="D15320" s="492"/>
      <c r="E15320" s="492"/>
      <c r="F15320" s="492"/>
      <c r="G15320" s="492"/>
      <c r="H15320" s="199"/>
      <c r="I15320" s="199"/>
    </row>
    <row r="15321" spans="2:9" x14ac:dyDescent="0.3">
      <c r="B15321" s="285"/>
      <c r="C15321" s="492"/>
      <c r="D15321" s="492"/>
      <c r="E15321" s="492"/>
      <c r="F15321" s="492"/>
      <c r="G15321" s="492"/>
      <c r="H15321" s="199"/>
      <c r="I15321" s="199"/>
    </row>
    <row r="15322" spans="2:9" x14ac:dyDescent="0.3">
      <c r="B15322" s="285"/>
      <c r="C15322" s="492"/>
      <c r="D15322" s="492"/>
      <c r="E15322" s="492"/>
      <c r="F15322" s="492"/>
      <c r="G15322" s="492"/>
      <c r="H15322" s="199"/>
      <c r="I15322" s="199"/>
    </row>
    <row r="15323" spans="2:9" x14ac:dyDescent="0.3">
      <c r="B15323" s="285"/>
      <c r="C15323" s="492"/>
      <c r="D15323" s="492"/>
      <c r="E15323" s="492"/>
      <c r="F15323" s="492"/>
      <c r="G15323" s="492"/>
      <c r="H15323" s="199"/>
      <c r="I15323" s="199"/>
    </row>
    <row r="15324" spans="2:9" x14ac:dyDescent="0.3">
      <c r="B15324" s="285"/>
      <c r="C15324" s="492"/>
      <c r="D15324" s="492"/>
      <c r="E15324" s="492"/>
      <c r="F15324" s="492"/>
      <c r="G15324" s="492"/>
      <c r="H15324" s="199"/>
      <c r="I15324" s="199"/>
    </row>
    <row r="15325" spans="2:9" x14ac:dyDescent="0.3">
      <c r="B15325" s="285"/>
      <c r="C15325" s="492"/>
      <c r="D15325" s="492"/>
      <c r="E15325" s="492"/>
      <c r="F15325" s="492"/>
      <c r="G15325" s="492"/>
      <c r="H15325" s="199"/>
      <c r="I15325" s="199"/>
    </row>
    <row r="15326" spans="2:9" x14ac:dyDescent="0.3">
      <c r="B15326" s="285"/>
      <c r="C15326" s="492"/>
      <c r="D15326" s="492"/>
      <c r="E15326" s="492"/>
      <c r="F15326" s="492"/>
      <c r="G15326" s="492"/>
      <c r="H15326" s="199"/>
      <c r="I15326" s="199"/>
    </row>
    <row r="15327" spans="2:9" x14ac:dyDescent="0.3">
      <c r="B15327" s="285"/>
      <c r="C15327" s="492"/>
      <c r="D15327" s="492"/>
      <c r="E15327" s="492"/>
      <c r="F15327" s="492"/>
      <c r="G15327" s="492"/>
      <c r="H15327" s="199"/>
      <c r="I15327" s="199"/>
    </row>
    <row r="15328" spans="2:9" x14ac:dyDescent="0.3">
      <c r="B15328" s="285"/>
      <c r="C15328" s="492"/>
      <c r="D15328" s="492"/>
      <c r="E15328" s="492"/>
      <c r="F15328" s="492"/>
      <c r="G15328" s="492"/>
      <c r="H15328" s="199"/>
      <c r="I15328" s="199"/>
    </row>
    <row r="15329" spans="2:9" x14ac:dyDescent="0.3">
      <c r="B15329" s="285"/>
      <c r="C15329" s="492"/>
      <c r="D15329" s="492"/>
      <c r="E15329" s="492"/>
      <c r="F15329" s="492"/>
      <c r="G15329" s="492"/>
      <c r="H15329" s="199"/>
      <c r="I15329" s="199"/>
    </row>
    <row r="15330" spans="2:9" x14ac:dyDescent="0.3">
      <c r="B15330" s="285"/>
      <c r="C15330" s="492"/>
      <c r="D15330" s="492"/>
      <c r="E15330" s="492"/>
      <c r="F15330" s="492"/>
      <c r="G15330" s="492"/>
      <c r="H15330" s="199"/>
      <c r="I15330" s="199"/>
    </row>
    <row r="15331" spans="2:9" x14ac:dyDescent="0.3">
      <c r="B15331" s="285"/>
      <c r="C15331" s="492"/>
      <c r="D15331" s="492"/>
      <c r="E15331" s="492"/>
      <c r="F15331" s="492"/>
      <c r="G15331" s="492"/>
      <c r="H15331" s="199"/>
      <c r="I15331" s="199"/>
    </row>
    <row r="15332" spans="2:9" x14ac:dyDescent="0.3">
      <c r="B15332" s="285"/>
      <c r="C15332" s="492"/>
      <c r="D15332" s="492"/>
      <c r="E15332" s="492"/>
      <c r="F15332" s="492"/>
      <c r="G15332" s="492"/>
      <c r="H15332" s="199"/>
      <c r="I15332" s="199"/>
    </row>
    <row r="15333" spans="2:9" x14ac:dyDescent="0.3">
      <c r="B15333" s="285"/>
      <c r="C15333" s="492"/>
      <c r="D15333" s="492"/>
      <c r="E15333" s="492"/>
      <c r="F15333" s="492"/>
      <c r="G15333" s="492"/>
      <c r="H15333" s="199"/>
      <c r="I15333" s="199"/>
    </row>
    <row r="15334" spans="2:9" x14ac:dyDescent="0.3">
      <c r="B15334" s="285"/>
      <c r="C15334" s="492"/>
      <c r="D15334" s="492"/>
      <c r="E15334" s="492"/>
      <c r="F15334" s="492"/>
      <c r="G15334" s="492"/>
      <c r="H15334" s="199"/>
      <c r="I15334" s="199"/>
    </row>
    <row r="15335" spans="2:9" x14ac:dyDescent="0.3">
      <c r="B15335" s="285"/>
      <c r="C15335" s="492"/>
      <c r="D15335" s="492"/>
      <c r="E15335" s="492"/>
      <c r="F15335" s="492"/>
      <c r="G15335" s="492"/>
      <c r="H15335" s="199"/>
      <c r="I15335" s="199"/>
    </row>
    <row r="15336" spans="2:9" x14ac:dyDescent="0.3">
      <c r="B15336" s="285"/>
      <c r="C15336" s="492"/>
      <c r="D15336" s="492"/>
      <c r="E15336" s="492"/>
      <c r="F15336" s="492"/>
      <c r="G15336" s="492"/>
      <c r="H15336" s="199"/>
      <c r="I15336" s="199"/>
    </row>
    <row r="15337" spans="2:9" x14ac:dyDescent="0.3">
      <c r="B15337" s="285"/>
      <c r="C15337" s="492"/>
      <c r="D15337" s="492"/>
      <c r="E15337" s="492"/>
      <c r="F15337" s="492"/>
      <c r="G15337" s="492"/>
      <c r="H15337" s="199"/>
      <c r="I15337" s="199"/>
    </row>
    <row r="15338" spans="2:9" x14ac:dyDescent="0.3">
      <c r="B15338" s="285"/>
      <c r="C15338" s="492"/>
      <c r="D15338" s="492"/>
      <c r="E15338" s="492"/>
      <c r="F15338" s="492"/>
      <c r="G15338" s="492"/>
      <c r="H15338" s="199"/>
      <c r="I15338" s="199"/>
    </row>
    <row r="15339" spans="2:9" x14ac:dyDescent="0.3">
      <c r="B15339" s="285"/>
      <c r="C15339" s="492"/>
      <c r="D15339" s="492"/>
      <c r="E15339" s="492"/>
      <c r="F15339" s="492"/>
      <c r="G15339" s="492"/>
      <c r="H15339" s="199"/>
      <c r="I15339" s="199"/>
    </row>
    <row r="15340" spans="2:9" x14ac:dyDescent="0.3">
      <c r="B15340" s="285"/>
      <c r="C15340" s="492"/>
      <c r="D15340" s="492"/>
      <c r="E15340" s="492"/>
      <c r="F15340" s="492"/>
      <c r="G15340" s="492"/>
      <c r="H15340" s="199"/>
      <c r="I15340" s="199"/>
    </row>
    <row r="15341" spans="2:9" x14ac:dyDescent="0.3">
      <c r="B15341" s="285"/>
      <c r="C15341" s="492"/>
      <c r="D15341" s="492"/>
      <c r="E15341" s="492"/>
      <c r="F15341" s="492"/>
      <c r="G15341" s="492"/>
      <c r="H15341" s="199"/>
      <c r="I15341" s="199"/>
    </row>
    <row r="15342" spans="2:9" x14ac:dyDescent="0.3">
      <c r="B15342" s="285"/>
      <c r="C15342" s="492"/>
      <c r="D15342" s="492"/>
      <c r="E15342" s="492"/>
      <c r="F15342" s="492"/>
      <c r="G15342" s="492"/>
      <c r="H15342" s="199"/>
      <c r="I15342" s="199"/>
    </row>
    <row r="15343" spans="2:9" x14ac:dyDescent="0.3">
      <c r="B15343" s="285"/>
      <c r="C15343" s="492"/>
      <c r="D15343" s="492"/>
      <c r="E15343" s="492"/>
      <c r="F15343" s="492"/>
      <c r="G15343" s="492"/>
      <c r="H15343" s="199"/>
      <c r="I15343" s="199"/>
    </row>
    <row r="15344" spans="2:9" x14ac:dyDescent="0.3">
      <c r="B15344" s="285"/>
      <c r="C15344" s="492"/>
      <c r="D15344" s="492"/>
      <c r="E15344" s="492"/>
      <c r="F15344" s="492"/>
      <c r="G15344" s="492"/>
      <c r="H15344" s="199"/>
      <c r="I15344" s="199"/>
    </row>
    <row r="15345" spans="2:9" x14ac:dyDescent="0.3">
      <c r="B15345" s="285"/>
      <c r="C15345" s="492"/>
      <c r="D15345" s="492"/>
      <c r="E15345" s="492"/>
      <c r="F15345" s="492"/>
      <c r="G15345" s="492"/>
      <c r="H15345" s="199"/>
      <c r="I15345" s="199"/>
    </row>
    <row r="15346" spans="2:9" x14ac:dyDescent="0.3">
      <c r="B15346" s="285"/>
      <c r="C15346" s="492"/>
      <c r="D15346" s="492"/>
      <c r="E15346" s="492"/>
      <c r="F15346" s="492"/>
      <c r="G15346" s="492"/>
      <c r="H15346" s="199"/>
      <c r="I15346" s="199"/>
    </row>
    <row r="15347" spans="2:9" x14ac:dyDescent="0.3">
      <c r="B15347" s="285"/>
      <c r="C15347" s="492"/>
      <c r="D15347" s="492"/>
      <c r="E15347" s="492"/>
      <c r="F15347" s="492"/>
      <c r="G15347" s="492"/>
      <c r="H15347" s="199"/>
      <c r="I15347" s="199"/>
    </row>
    <row r="15348" spans="2:9" x14ac:dyDescent="0.3">
      <c r="B15348" s="285"/>
      <c r="C15348" s="492"/>
      <c r="D15348" s="492"/>
      <c r="E15348" s="492"/>
      <c r="F15348" s="492"/>
      <c r="G15348" s="492"/>
      <c r="H15348" s="199"/>
      <c r="I15348" s="199"/>
    </row>
    <row r="15349" spans="2:9" x14ac:dyDescent="0.3">
      <c r="B15349" s="285"/>
      <c r="C15349" s="492"/>
      <c r="D15349" s="492"/>
      <c r="E15349" s="492"/>
      <c r="F15349" s="492"/>
      <c r="G15349" s="492"/>
      <c r="H15349" s="199"/>
      <c r="I15349" s="199"/>
    </row>
    <row r="15350" spans="2:9" x14ac:dyDescent="0.3">
      <c r="B15350" s="285"/>
      <c r="C15350" s="492"/>
      <c r="D15350" s="492"/>
      <c r="E15350" s="492"/>
      <c r="F15350" s="492"/>
      <c r="G15350" s="492"/>
      <c r="H15350" s="199"/>
      <c r="I15350" s="199"/>
    </row>
    <row r="15351" spans="2:9" x14ac:dyDescent="0.3">
      <c r="B15351" s="285"/>
      <c r="C15351" s="492"/>
      <c r="D15351" s="492"/>
      <c r="E15351" s="492"/>
      <c r="F15351" s="492"/>
      <c r="G15351" s="492"/>
      <c r="H15351" s="199"/>
      <c r="I15351" s="199"/>
    </row>
    <row r="15352" spans="2:9" x14ac:dyDescent="0.3">
      <c r="B15352" s="285"/>
      <c r="C15352" s="492"/>
      <c r="D15352" s="492"/>
      <c r="E15352" s="492"/>
      <c r="F15352" s="492"/>
      <c r="G15352" s="492"/>
      <c r="H15352" s="199"/>
      <c r="I15352" s="199"/>
    </row>
    <row r="15353" spans="2:9" x14ac:dyDescent="0.3">
      <c r="B15353" s="285"/>
      <c r="C15353" s="492"/>
      <c r="D15353" s="492"/>
      <c r="E15353" s="492"/>
      <c r="F15353" s="492"/>
      <c r="G15353" s="492"/>
      <c r="H15353" s="199"/>
      <c r="I15353" s="199"/>
    </row>
    <row r="15354" spans="2:9" x14ac:dyDescent="0.3">
      <c r="B15354" s="285"/>
      <c r="C15354" s="492"/>
      <c r="D15354" s="492"/>
      <c r="E15354" s="492"/>
      <c r="F15354" s="492"/>
      <c r="G15354" s="492"/>
      <c r="H15354" s="199"/>
      <c r="I15354" s="199"/>
    </row>
    <row r="15355" spans="2:9" x14ac:dyDescent="0.3">
      <c r="B15355" s="285"/>
      <c r="C15355" s="492"/>
      <c r="D15355" s="492"/>
      <c r="E15355" s="492"/>
      <c r="F15355" s="492"/>
      <c r="G15355" s="492"/>
      <c r="H15355" s="199"/>
      <c r="I15355" s="199"/>
    </row>
    <row r="15356" spans="2:9" x14ac:dyDescent="0.3">
      <c r="B15356" s="285"/>
      <c r="C15356" s="492"/>
      <c r="D15356" s="492"/>
      <c r="E15356" s="492"/>
      <c r="F15356" s="492"/>
      <c r="G15356" s="492"/>
      <c r="H15356" s="199"/>
      <c r="I15356" s="199"/>
    </row>
    <row r="15357" spans="2:9" x14ac:dyDescent="0.3">
      <c r="B15357" s="285"/>
      <c r="C15357" s="492"/>
      <c r="D15357" s="492"/>
      <c r="E15357" s="492"/>
      <c r="F15357" s="492"/>
      <c r="G15357" s="492"/>
      <c r="H15357" s="199"/>
      <c r="I15357" s="199"/>
    </row>
    <row r="15358" spans="2:9" x14ac:dyDescent="0.3">
      <c r="B15358" s="285"/>
      <c r="C15358" s="492"/>
      <c r="D15358" s="492"/>
      <c r="E15358" s="492"/>
      <c r="F15358" s="492"/>
      <c r="G15358" s="492"/>
      <c r="H15358" s="199"/>
      <c r="I15358" s="199"/>
    </row>
    <row r="15359" spans="2:9" x14ac:dyDescent="0.3">
      <c r="B15359" s="285"/>
      <c r="C15359" s="492"/>
      <c r="D15359" s="492"/>
      <c r="E15359" s="492"/>
      <c r="F15359" s="492"/>
      <c r="G15359" s="492"/>
      <c r="H15359" s="199"/>
      <c r="I15359" s="199"/>
    </row>
    <row r="15360" spans="2:9" x14ac:dyDescent="0.3">
      <c r="B15360" s="285"/>
      <c r="C15360" s="492"/>
      <c r="D15360" s="492"/>
      <c r="E15360" s="492"/>
      <c r="F15360" s="492"/>
      <c r="G15360" s="492"/>
      <c r="H15360" s="199"/>
      <c r="I15360" s="199"/>
    </row>
    <row r="15361" spans="2:9" x14ac:dyDescent="0.3">
      <c r="B15361" s="285"/>
      <c r="C15361" s="492"/>
      <c r="D15361" s="492"/>
      <c r="E15361" s="492"/>
      <c r="F15361" s="492"/>
      <c r="G15361" s="492"/>
      <c r="H15361" s="199"/>
      <c r="I15361" s="199"/>
    </row>
    <row r="15362" spans="2:9" x14ac:dyDescent="0.3">
      <c r="B15362" s="285"/>
      <c r="C15362" s="492"/>
      <c r="D15362" s="492"/>
      <c r="E15362" s="492"/>
      <c r="F15362" s="492"/>
      <c r="G15362" s="492"/>
      <c r="H15362" s="199"/>
      <c r="I15362" s="199"/>
    </row>
    <row r="15363" spans="2:9" x14ac:dyDescent="0.3">
      <c r="B15363" s="285"/>
      <c r="C15363" s="492"/>
      <c r="D15363" s="492"/>
      <c r="E15363" s="492"/>
      <c r="F15363" s="492"/>
      <c r="G15363" s="492"/>
      <c r="H15363" s="199"/>
      <c r="I15363" s="199"/>
    </row>
    <row r="15364" spans="2:9" x14ac:dyDescent="0.3">
      <c r="B15364" s="285"/>
      <c r="C15364" s="492"/>
      <c r="D15364" s="492"/>
      <c r="E15364" s="492"/>
      <c r="F15364" s="492"/>
      <c r="G15364" s="492"/>
      <c r="H15364" s="199"/>
      <c r="I15364" s="199"/>
    </row>
    <row r="15365" spans="2:9" x14ac:dyDescent="0.3">
      <c r="B15365" s="285"/>
      <c r="C15365" s="492"/>
      <c r="D15365" s="492"/>
      <c r="E15365" s="492"/>
      <c r="F15365" s="492"/>
      <c r="G15365" s="492"/>
      <c r="H15365" s="199"/>
      <c r="I15365" s="199"/>
    </row>
    <row r="15366" spans="2:9" x14ac:dyDescent="0.3">
      <c r="B15366" s="285"/>
      <c r="C15366" s="492"/>
      <c r="D15366" s="492"/>
      <c r="E15366" s="492"/>
      <c r="F15366" s="492"/>
      <c r="G15366" s="492"/>
      <c r="H15366" s="199"/>
      <c r="I15366" s="199"/>
    </row>
    <row r="15367" spans="2:9" x14ac:dyDescent="0.3">
      <c r="B15367" s="285"/>
      <c r="C15367" s="492"/>
      <c r="D15367" s="492"/>
      <c r="E15367" s="492"/>
      <c r="F15367" s="492"/>
      <c r="G15367" s="492"/>
      <c r="H15367" s="199"/>
      <c r="I15367" s="199"/>
    </row>
    <row r="15368" spans="2:9" x14ac:dyDescent="0.3">
      <c r="B15368" s="285"/>
      <c r="C15368" s="492"/>
      <c r="D15368" s="492"/>
      <c r="E15368" s="492"/>
      <c r="F15368" s="492"/>
      <c r="G15368" s="492"/>
      <c r="H15368" s="199"/>
      <c r="I15368" s="199"/>
    </row>
    <row r="15369" spans="2:9" x14ac:dyDescent="0.3">
      <c r="B15369" s="285"/>
      <c r="C15369" s="492"/>
      <c r="D15369" s="492"/>
      <c r="E15369" s="492"/>
      <c r="F15369" s="492"/>
      <c r="G15369" s="492"/>
      <c r="H15369" s="199"/>
      <c r="I15369" s="199"/>
    </row>
    <row r="15370" spans="2:9" x14ac:dyDescent="0.3">
      <c r="B15370" s="285"/>
      <c r="C15370" s="492"/>
      <c r="D15370" s="492"/>
      <c r="E15370" s="492"/>
      <c r="F15370" s="492"/>
      <c r="G15370" s="492"/>
      <c r="H15370" s="199"/>
      <c r="I15370" s="199"/>
    </row>
    <row r="15371" spans="2:9" x14ac:dyDescent="0.3">
      <c r="B15371" s="285"/>
      <c r="C15371" s="492"/>
      <c r="D15371" s="492"/>
      <c r="E15371" s="492"/>
      <c r="F15371" s="492"/>
      <c r="G15371" s="492"/>
      <c r="H15371" s="199"/>
      <c r="I15371" s="199"/>
    </row>
    <row r="15372" spans="2:9" x14ac:dyDescent="0.3">
      <c r="B15372" s="285"/>
      <c r="C15372" s="492"/>
      <c r="D15372" s="492"/>
      <c r="E15372" s="492"/>
      <c r="F15372" s="492"/>
      <c r="G15372" s="492"/>
      <c r="H15372" s="199"/>
      <c r="I15372" s="199"/>
    </row>
    <row r="15373" spans="2:9" x14ac:dyDescent="0.3">
      <c r="B15373" s="285"/>
      <c r="C15373" s="492"/>
      <c r="D15373" s="492"/>
      <c r="E15373" s="492"/>
      <c r="F15373" s="492"/>
      <c r="G15373" s="492"/>
      <c r="H15373" s="199"/>
      <c r="I15373" s="199"/>
    </row>
    <row r="15374" spans="2:9" x14ac:dyDescent="0.3">
      <c r="B15374" s="285"/>
      <c r="C15374" s="492"/>
      <c r="D15374" s="492"/>
      <c r="E15374" s="492"/>
      <c r="F15374" s="492"/>
      <c r="G15374" s="492"/>
      <c r="H15374" s="199"/>
      <c r="I15374" s="199"/>
    </row>
    <row r="15375" spans="2:9" x14ac:dyDescent="0.3">
      <c r="B15375" s="285"/>
      <c r="C15375" s="492"/>
      <c r="D15375" s="492"/>
      <c r="E15375" s="492"/>
      <c r="F15375" s="492"/>
      <c r="G15375" s="492"/>
      <c r="H15375" s="199"/>
      <c r="I15375" s="199"/>
    </row>
    <row r="15376" spans="2:9" x14ac:dyDescent="0.3">
      <c r="B15376" s="285"/>
      <c r="C15376" s="492"/>
      <c r="D15376" s="492"/>
      <c r="E15376" s="492"/>
      <c r="F15376" s="492"/>
      <c r="G15376" s="492"/>
      <c r="H15376" s="199"/>
      <c r="I15376" s="199"/>
    </row>
    <row r="15377" spans="2:9" x14ac:dyDescent="0.3">
      <c r="B15377" s="285"/>
      <c r="C15377" s="492"/>
      <c r="D15377" s="492"/>
      <c r="E15377" s="492"/>
      <c r="F15377" s="492"/>
      <c r="G15377" s="492"/>
      <c r="H15377" s="199"/>
      <c r="I15377" s="199"/>
    </row>
    <row r="15378" spans="2:9" x14ac:dyDescent="0.3">
      <c r="B15378" s="285"/>
      <c r="C15378" s="492"/>
      <c r="D15378" s="492"/>
      <c r="E15378" s="492"/>
      <c r="F15378" s="492"/>
      <c r="G15378" s="492"/>
      <c r="H15378" s="199"/>
      <c r="I15378" s="199"/>
    </row>
    <row r="15379" spans="2:9" x14ac:dyDescent="0.3">
      <c r="B15379" s="285"/>
      <c r="C15379" s="492"/>
      <c r="D15379" s="492"/>
      <c r="E15379" s="492"/>
      <c r="F15379" s="492"/>
      <c r="G15379" s="492"/>
      <c r="H15379" s="199"/>
      <c r="I15379" s="199"/>
    </row>
    <row r="15380" spans="2:9" x14ac:dyDescent="0.3">
      <c r="B15380" s="285"/>
      <c r="C15380" s="492"/>
      <c r="D15380" s="492"/>
      <c r="E15380" s="492"/>
      <c r="F15380" s="492"/>
      <c r="G15380" s="492"/>
      <c r="H15380" s="199"/>
      <c r="I15380" s="199"/>
    </row>
    <row r="15381" spans="2:9" x14ac:dyDescent="0.3">
      <c r="B15381" s="285"/>
      <c r="C15381" s="492"/>
      <c r="D15381" s="492"/>
      <c r="E15381" s="492"/>
      <c r="F15381" s="492"/>
      <c r="G15381" s="492"/>
      <c r="H15381" s="199"/>
      <c r="I15381" s="199"/>
    </row>
    <row r="15382" spans="2:9" x14ac:dyDescent="0.3">
      <c r="B15382" s="285"/>
      <c r="C15382" s="492"/>
      <c r="D15382" s="492"/>
      <c r="E15382" s="492"/>
      <c r="F15382" s="492"/>
      <c r="G15382" s="492"/>
      <c r="H15382" s="199"/>
      <c r="I15382" s="199"/>
    </row>
    <row r="15383" spans="2:9" x14ac:dyDescent="0.3">
      <c r="B15383" s="285"/>
      <c r="C15383" s="492"/>
      <c r="D15383" s="492"/>
      <c r="E15383" s="492"/>
      <c r="F15383" s="492"/>
      <c r="G15383" s="492"/>
      <c r="H15383" s="199"/>
      <c r="I15383" s="199"/>
    </row>
    <row r="15384" spans="2:9" x14ac:dyDescent="0.3">
      <c r="B15384" s="285"/>
      <c r="C15384" s="492"/>
      <c r="D15384" s="492"/>
      <c r="E15384" s="492"/>
      <c r="F15384" s="492"/>
      <c r="G15384" s="492"/>
      <c r="H15384" s="199"/>
      <c r="I15384" s="199"/>
    </row>
    <row r="15385" spans="2:9" x14ac:dyDescent="0.3">
      <c r="B15385" s="285"/>
      <c r="C15385" s="492"/>
      <c r="D15385" s="492"/>
      <c r="E15385" s="492"/>
      <c r="F15385" s="492"/>
      <c r="G15385" s="492"/>
      <c r="H15385" s="199"/>
      <c r="I15385" s="199"/>
    </row>
    <row r="15386" spans="2:9" x14ac:dyDescent="0.3">
      <c r="B15386" s="285"/>
      <c r="C15386" s="492"/>
      <c r="D15386" s="492"/>
      <c r="E15386" s="492"/>
      <c r="F15386" s="492"/>
      <c r="G15386" s="492"/>
      <c r="H15386" s="199"/>
      <c r="I15386" s="199"/>
    </row>
    <row r="15387" spans="2:9" x14ac:dyDescent="0.3">
      <c r="B15387" s="285"/>
      <c r="C15387" s="492"/>
      <c r="D15387" s="492"/>
      <c r="E15387" s="492"/>
      <c r="F15387" s="492"/>
      <c r="G15387" s="492"/>
      <c r="H15387" s="199"/>
      <c r="I15387" s="199"/>
    </row>
    <row r="15388" spans="2:9" x14ac:dyDescent="0.3">
      <c r="B15388" s="285"/>
      <c r="C15388" s="492"/>
      <c r="D15388" s="492"/>
      <c r="E15388" s="492"/>
      <c r="F15388" s="492"/>
      <c r="G15388" s="492"/>
      <c r="H15388" s="199"/>
      <c r="I15388" s="199"/>
    </row>
    <row r="15389" spans="2:9" x14ac:dyDescent="0.3">
      <c r="B15389" s="285"/>
      <c r="C15389" s="492"/>
      <c r="D15389" s="492"/>
      <c r="E15389" s="492"/>
      <c r="F15389" s="492"/>
      <c r="G15389" s="492"/>
      <c r="H15389" s="199"/>
      <c r="I15389" s="199"/>
    </row>
    <row r="15390" spans="2:9" x14ac:dyDescent="0.3">
      <c r="B15390" s="285"/>
      <c r="C15390" s="492"/>
      <c r="D15390" s="492"/>
      <c r="E15390" s="492"/>
      <c r="F15390" s="492"/>
      <c r="G15390" s="492"/>
      <c r="H15390" s="199"/>
      <c r="I15390" s="199"/>
    </row>
    <row r="15391" spans="2:9" x14ac:dyDescent="0.3">
      <c r="B15391" s="285"/>
      <c r="C15391" s="492"/>
      <c r="D15391" s="492"/>
      <c r="E15391" s="492"/>
      <c r="F15391" s="492"/>
      <c r="G15391" s="492"/>
      <c r="H15391" s="199"/>
      <c r="I15391" s="199"/>
    </row>
    <row r="15392" spans="2:9" x14ac:dyDescent="0.3">
      <c r="B15392" s="285"/>
      <c r="C15392" s="492"/>
      <c r="D15392" s="492"/>
      <c r="E15392" s="492"/>
      <c r="F15392" s="492"/>
      <c r="G15392" s="492"/>
      <c r="H15392" s="199"/>
      <c r="I15392" s="199"/>
    </row>
    <row r="15393" spans="2:9" x14ac:dyDescent="0.3">
      <c r="B15393" s="285"/>
      <c r="C15393" s="492"/>
      <c r="D15393" s="492"/>
      <c r="E15393" s="492"/>
      <c r="F15393" s="492"/>
      <c r="G15393" s="492"/>
      <c r="H15393" s="199"/>
      <c r="I15393" s="199"/>
    </row>
    <row r="15394" spans="2:9" x14ac:dyDescent="0.3">
      <c r="B15394" s="285"/>
      <c r="C15394" s="492"/>
      <c r="D15394" s="492"/>
      <c r="E15394" s="492"/>
      <c r="F15394" s="492"/>
      <c r="G15394" s="492"/>
      <c r="H15394" s="199"/>
      <c r="I15394" s="199"/>
    </row>
    <row r="15395" spans="2:9" x14ac:dyDescent="0.3">
      <c r="B15395" s="285"/>
      <c r="C15395" s="492"/>
      <c r="D15395" s="492"/>
      <c r="E15395" s="492"/>
      <c r="F15395" s="492"/>
      <c r="G15395" s="492"/>
      <c r="H15395" s="199"/>
      <c r="I15395" s="199"/>
    </row>
    <row r="15396" spans="2:9" x14ac:dyDescent="0.3">
      <c r="B15396" s="285"/>
      <c r="C15396" s="492"/>
      <c r="D15396" s="492"/>
      <c r="E15396" s="492"/>
      <c r="F15396" s="492"/>
      <c r="G15396" s="492"/>
      <c r="H15396" s="199"/>
      <c r="I15396" s="199"/>
    </row>
    <row r="15397" spans="2:9" x14ac:dyDescent="0.3">
      <c r="B15397" s="285"/>
      <c r="C15397" s="492"/>
      <c r="D15397" s="492"/>
      <c r="E15397" s="492"/>
      <c r="F15397" s="492"/>
      <c r="G15397" s="492"/>
      <c r="H15397" s="199"/>
      <c r="I15397" s="199"/>
    </row>
    <row r="15398" spans="2:9" x14ac:dyDescent="0.3">
      <c r="B15398" s="285"/>
      <c r="C15398" s="492"/>
      <c r="D15398" s="492"/>
      <c r="E15398" s="492"/>
      <c r="F15398" s="492"/>
      <c r="G15398" s="492"/>
      <c r="H15398" s="199"/>
      <c r="I15398" s="199"/>
    </row>
    <row r="15399" spans="2:9" x14ac:dyDescent="0.3">
      <c r="B15399" s="285"/>
      <c r="C15399" s="492"/>
      <c r="D15399" s="492"/>
      <c r="E15399" s="492"/>
      <c r="F15399" s="492"/>
      <c r="G15399" s="492"/>
      <c r="H15399" s="199"/>
      <c r="I15399" s="199"/>
    </row>
    <row r="15400" spans="2:9" x14ac:dyDescent="0.3">
      <c r="B15400" s="285"/>
      <c r="C15400" s="492"/>
      <c r="D15400" s="492"/>
      <c r="E15400" s="492"/>
      <c r="F15400" s="492"/>
      <c r="G15400" s="492"/>
      <c r="H15400" s="199"/>
      <c r="I15400" s="199"/>
    </row>
    <row r="15401" spans="2:9" x14ac:dyDescent="0.3">
      <c r="B15401" s="285"/>
      <c r="C15401" s="492"/>
      <c r="D15401" s="492"/>
      <c r="E15401" s="492"/>
      <c r="F15401" s="492"/>
      <c r="G15401" s="492"/>
      <c r="H15401" s="199"/>
      <c r="I15401" s="199"/>
    </row>
    <row r="15402" spans="2:9" x14ac:dyDescent="0.3">
      <c r="B15402" s="285"/>
      <c r="C15402" s="492"/>
      <c r="D15402" s="492"/>
      <c r="E15402" s="492"/>
      <c r="F15402" s="492"/>
      <c r="G15402" s="492"/>
      <c r="H15402" s="199"/>
      <c r="I15402" s="199"/>
    </row>
    <row r="15403" spans="2:9" x14ac:dyDescent="0.3">
      <c r="B15403" s="285"/>
      <c r="C15403" s="492"/>
      <c r="D15403" s="492"/>
      <c r="E15403" s="492"/>
      <c r="F15403" s="492"/>
      <c r="G15403" s="492"/>
      <c r="H15403" s="199"/>
      <c r="I15403" s="199"/>
    </row>
    <row r="15404" spans="2:9" x14ac:dyDescent="0.3">
      <c r="B15404" s="285"/>
      <c r="C15404" s="492"/>
      <c r="D15404" s="492"/>
      <c r="E15404" s="492"/>
      <c r="F15404" s="492"/>
      <c r="G15404" s="492"/>
      <c r="H15404" s="199"/>
      <c r="I15404" s="199"/>
    </row>
    <row r="15405" spans="2:9" x14ac:dyDescent="0.3">
      <c r="B15405" s="285"/>
      <c r="C15405" s="492"/>
      <c r="D15405" s="492"/>
      <c r="E15405" s="492"/>
      <c r="F15405" s="492"/>
      <c r="G15405" s="492"/>
      <c r="H15405" s="199"/>
      <c r="I15405" s="199"/>
    </row>
    <row r="15406" spans="2:9" x14ac:dyDescent="0.3">
      <c r="B15406" s="285"/>
      <c r="C15406" s="492"/>
      <c r="D15406" s="492"/>
      <c r="E15406" s="492"/>
      <c r="F15406" s="492"/>
      <c r="G15406" s="492"/>
      <c r="H15406" s="199"/>
      <c r="I15406" s="199"/>
    </row>
    <row r="15407" spans="2:9" x14ac:dyDescent="0.3">
      <c r="B15407" s="285"/>
      <c r="C15407" s="492"/>
      <c r="D15407" s="492"/>
      <c r="E15407" s="492"/>
      <c r="F15407" s="492"/>
      <c r="G15407" s="492"/>
      <c r="H15407" s="199"/>
      <c r="I15407" s="199"/>
    </row>
    <row r="15408" spans="2:9" x14ac:dyDescent="0.3">
      <c r="B15408" s="285"/>
      <c r="C15408" s="492"/>
      <c r="D15408" s="492"/>
      <c r="E15408" s="492"/>
      <c r="F15408" s="492"/>
      <c r="G15408" s="492"/>
      <c r="H15408" s="199"/>
      <c r="I15408" s="199"/>
    </row>
    <row r="15409" spans="2:9" x14ac:dyDescent="0.3">
      <c r="B15409" s="285"/>
      <c r="C15409" s="492"/>
      <c r="D15409" s="492"/>
      <c r="E15409" s="492"/>
      <c r="F15409" s="492"/>
      <c r="G15409" s="492"/>
      <c r="H15409" s="199"/>
      <c r="I15409" s="199"/>
    </row>
    <row r="15410" spans="2:9" x14ac:dyDescent="0.3">
      <c r="B15410" s="285"/>
      <c r="C15410" s="492"/>
      <c r="D15410" s="492"/>
      <c r="E15410" s="492"/>
      <c r="F15410" s="492"/>
      <c r="G15410" s="492"/>
      <c r="H15410" s="199"/>
      <c r="I15410" s="199"/>
    </row>
    <row r="15411" spans="2:9" x14ac:dyDescent="0.3">
      <c r="B15411" s="285"/>
      <c r="C15411" s="492"/>
      <c r="D15411" s="492"/>
      <c r="E15411" s="492"/>
      <c r="F15411" s="492"/>
      <c r="G15411" s="492"/>
      <c r="H15411" s="199"/>
      <c r="I15411" s="199"/>
    </row>
    <row r="15412" spans="2:9" x14ac:dyDescent="0.3">
      <c r="B15412" s="285"/>
      <c r="C15412" s="492"/>
      <c r="D15412" s="492"/>
      <c r="E15412" s="492"/>
      <c r="F15412" s="492"/>
      <c r="G15412" s="492"/>
      <c r="H15412" s="199"/>
      <c r="I15412" s="199"/>
    </row>
    <row r="15413" spans="2:9" x14ac:dyDescent="0.3">
      <c r="B15413" s="285"/>
      <c r="C15413" s="492"/>
      <c r="D15413" s="492"/>
      <c r="E15413" s="492"/>
      <c r="F15413" s="492"/>
      <c r="G15413" s="492"/>
      <c r="H15413" s="199"/>
      <c r="I15413" s="199"/>
    </row>
    <row r="15414" spans="2:9" x14ac:dyDescent="0.3">
      <c r="B15414" s="285"/>
      <c r="C15414" s="492"/>
      <c r="D15414" s="492"/>
      <c r="E15414" s="492"/>
      <c r="F15414" s="492"/>
      <c r="G15414" s="492"/>
      <c r="H15414" s="199"/>
      <c r="I15414" s="199"/>
    </row>
    <row r="15415" spans="2:9" x14ac:dyDescent="0.3">
      <c r="B15415" s="285"/>
      <c r="C15415" s="492"/>
      <c r="D15415" s="492"/>
      <c r="E15415" s="492"/>
      <c r="F15415" s="492"/>
      <c r="G15415" s="492"/>
      <c r="H15415" s="199"/>
      <c r="I15415" s="199"/>
    </row>
    <row r="15416" spans="2:9" x14ac:dyDescent="0.3">
      <c r="B15416" s="285"/>
      <c r="C15416" s="492"/>
      <c r="D15416" s="492"/>
      <c r="E15416" s="492"/>
      <c r="F15416" s="492"/>
      <c r="G15416" s="492"/>
      <c r="H15416" s="199"/>
      <c r="I15416" s="199"/>
    </row>
    <row r="15417" spans="2:9" x14ac:dyDescent="0.3">
      <c r="B15417" s="285"/>
      <c r="C15417" s="492"/>
      <c r="D15417" s="492"/>
      <c r="E15417" s="492"/>
      <c r="F15417" s="492"/>
      <c r="G15417" s="492"/>
      <c r="H15417" s="199"/>
      <c r="I15417" s="199"/>
    </row>
    <row r="15418" spans="2:9" x14ac:dyDescent="0.3">
      <c r="B15418" s="285"/>
      <c r="C15418" s="492"/>
      <c r="D15418" s="492"/>
      <c r="E15418" s="492"/>
      <c r="F15418" s="492"/>
      <c r="G15418" s="492"/>
      <c r="H15418" s="199"/>
      <c r="I15418" s="199"/>
    </row>
    <row r="15419" spans="2:9" x14ac:dyDescent="0.3">
      <c r="B15419" s="285"/>
      <c r="C15419" s="492"/>
      <c r="D15419" s="492"/>
      <c r="E15419" s="492"/>
      <c r="F15419" s="492"/>
      <c r="G15419" s="492"/>
      <c r="H15419" s="199"/>
      <c r="I15419" s="199"/>
    </row>
    <row r="15420" spans="2:9" x14ac:dyDescent="0.3">
      <c r="B15420" s="285"/>
      <c r="C15420" s="492"/>
      <c r="D15420" s="492"/>
      <c r="E15420" s="492"/>
      <c r="F15420" s="492"/>
      <c r="G15420" s="492"/>
      <c r="H15420" s="199"/>
      <c r="I15420" s="199"/>
    </row>
    <row r="15421" spans="2:9" x14ac:dyDescent="0.3">
      <c r="B15421" s="285"/>
      <c r="C15421" s="492"/>
      <c r="D15421" s="492"/>
      <c r="E15421" s="492"/>
      <c r="F15421" s="492"/>
      <c r="G15421" s="492"/>
      <c r="H15421" s="199"/>
      <c r="I15421" s="199"/>
    </row>
    <row r="15422" spans="2:9" x14ac:dyDescent="0.3">
      <c r="B15422" s="285"/>
      <c r="C15422" s="492"/>
      <c r="D15422" s="492"/>
      <c r="E15422" s="492"/>
      <c r="F15422" s="492"/>
      <c r="G15422" s="492"/>
      <c r="H15422" s="199"/>
      <c r="I15422" s="199"/>
    </row>
    <row r="15423" spans="2:9" x14ac:dyDescent="0.3">
      <c r="B15423" s="285"/>
      <c r="C15423" s="492"/>
      <c r="D15423" s="492"/>
      <c r="E15423" s="492"/>
      <c r="F15423" s="492"/>
      <c r="G15423" s="492"/>
      <c r="H15423" s="199"/>
      <c r="I15423" s="199"/>
    </row>
    <row r="15424" spans="2:9" x14ac:dyDescent="0.3">
      <c r="B15424" s="285"/>
      <c r="C15424" s="492"/>
      <c r="D15424" s="492"/>
      <c r="E15424" s="492"/>
      <c r="F15424" s="492"/>
      <c r="G15424" s="492"/>
      <c r="H15424" s="199"/>
      <c r="I15424" s="199"/>
    </row>
    <row r="15425" spans="2:9" x14ac:dyDescent="0.3">
      <c r="B15425" s="285"/>
      <c r="C15425" s="492"/>
      <c r="D15425" s="492"/>
      <c r="E15425" s="492"/>
      <c r="F15425" s="492"/>
      <c r="G15425" s="492"/>
      <c r="H15425" s="199"/>
      <c r="I15425" s="199"/>
    </row>
    <row r="15426" spans="2:9" x14ac:dyDescent="0.3">
      <c r="B15426" s="285"/>
      <c r="C15426" s="492"/>
      <c r="D15426" s="492"/>
      <c r="E15426" s="492"/>
      <c r="F15426" s="492"/>
      <c r="G15426" s="492"/>
      <c r="H15426" s="199"/>
      <c r="I15426" s="199"/>
    </row>
    <row r="15427" spans="2:9" x14ac:dyDescent="0.3">
      <c r="B15427" s="285"/>
      <c r="C15427" s="492"/>
      <c r="D15427" s="492"/>
      <c r="E15427" s="492"/>
      <c r="F15427" s="492"/>
      <c r="G15427" s="492"/>
      <c r="H15427" s="199"/>
      <c r="I15427" s="199"/>
    </row>
    <row r="15428" spans="2:9" x14ac:dyDescent="0.3">
      <c r="B15428" s="285"/>
      <c r="C15428" s="492"/>
      <c r="D15428" s="492"/>
      <c r="E15428" s="492"/>
      <c r="F15428" s="492"/>
      <c r="G15428" s="492"/>
      <c r="H15428" s="199"/>
      <c r="I15428" s="199"/>
    </row>
    <row r="15429" spans="2:9" x14ac:dyDescent="0.3">
      <c r="B15429" s="285"/>
      <c r="C15429" s="492"/>
      <c r="D15429" s="492"/>
      <c r="E15429" s="492"/>
      <c r="F15429" s="492"/>
      <c r="G15429" s="492"/>
      <c r="H15429" s="199"/>
      <c r="I15429" s="199"/>
    </row>
    <row r="15430" spans="2:9" x14ac:dyDescent="0.3">
      <c r="B15430" s="285"/>
      <c r="C15430" s="492"/>
      <c r="D15430" s="492"/>
      <c r="E15430" s="492"/>
      <c r="F15430" s="492"/>
      <c r="G15430" s="492"/>
      <c r="H15430" s="199"/>
      <c r="I15430" s="199"/>
    </row>
    <row r="15431" spans="2:9" x14ac:dyDescent="0.3">
      <c r="B15431" s="285"/>
      <c r="C15431" s="492"/>
      <c r="D15431" s="492"/>
      <c r="E15431" s="492"/>
      <c r="F15431" s="492"/>
      <c r="G15431" s="492"/>
      <c r="H15431" s="199"/>
      <c r="I15431" s="199"/>
    </row>
    <row r="15432" spans="2:9" x14ac:dyDescent="0.3">
      <c r="B15432" s="285"/>
      <c r="C15432" s="492"/>
      <c r="D15432" s="492"/>
      <c r="E15432" s="492"/>
      <c r="F15432" s="492"/>
      <c r="G15432" s="492"/>
      <c r="H15432" s="199"/>
      <c r="I15432" s="199"/>
    </row>
    <row r="15433" spans="2:9" x14ac:dyDescent="0.3">
      <c r="B15433" s="285"/>
      <c r="C15433" s="492"/>
      <c r="D15433" s="492"/>
      <c r="E15433" s="492"/>
      <c r="F15433" s="492"/>
      <c r="G15433" s="492"/>
      <c r="H15433" s="199"/>
      <c r="I15433" s="199"/>
    </row>
    <row r="15434" spans="2:9" x14ac:dyDescent="0.3">
      <c r="B15434" s="285"/>
      <c r="C15434" s="492"/>
      <c r="D15434" s="492"/>
      <c r="E15434" s="492"/>
      <c r="F15434" s="492"/>
      <c r="G15434" s="492"/>
      <c r="H15434" s="199"/>
      <c r="I15434" s="199"/>
    </row>
    <row r="15435" spans="2:9" x14ac:dyDescent="0.3">
      <c r="B15435" s="285"/>
      <c r="C15435" s="492"/>
      <c r="D15435" s="492"/>
      <c r="E15435" s="492"/>
      <c r="F15435" s="492"/>
      <c r="G15435" s="492"/>
      <c r="H15435" s="199"/>
      <c r="I15435" s="199"/>
    </row>
    <row r="15436" spans="2:9" x14ac:dyDescent="0.3">
      <c r="B15436" s="285"/>
      <c r="C15436" s="492"/>
      <c r="D15436" s="492"/>
      <c r="E15436" s="492"/>
      <c r="F15436" s="492"/>
      <c r="G15436" s="492"/>
      <c r="H15436" s="199"/>
      <c r="I15436" s="199"/>
    </row>
    <row r="15437" spans="2:9" x14ac:dyDescent="0.3">
      <c r="B15437" s="285"/>
      <c r="C15437" s="492"/>
      <c r="D15437" s="492"/>
      <c r="E15437" s="492"/>
      <c r="F15437" s="492"/>
      <c r="G15437" s="492"/>
      <c r="H15437" s="199"/>
      <c r="I15437" s="199"/>
    </row>
    <row r="15438" spans="2:9" x14ac:dyDescent="0.3">
      <c r="B15438" s="285"/>
      <c r="C15438" s="492"/>
      <c r="D15438" s="492"/>
      <c r="E15438" s="492"/>
      <c r="F15438" s="492"/>
      <c r="G15438" s="492"/>
      <c r="H15438" s="199"/>
      <c r="I15438" s="199"/>
    </row>
    <row r="15439" spans="2:9" x14ac:dyDescent="0.3">
      <c r="B15439" s="285"/>
      <c r="C15439" s="492"/>
      <c r="D15439" s="492"/>
      <c r="E15439" s="492"/>
      <c r="F15439" s="492"/>
      <c r="G15439" s="492"/>
      <c r="H15439" s="199"/>
      <c r="I15439" s="199"/>
    </row>
    <row r="15440" spans="2:9" x14ac:dyDescent="0.3">
      <c r="B15440" s="285"/>
      <c r="C15440" s="492"/>
      <c r="D15440" s="492"/>
      <c r="E15440" s="492"/>
      <c r="F15440" s="492"/>
      <c r="G15440" s="492"/>
      <c r="H15440" s="199"/>
      <c r="I15440" s="199"/>
    </row>
    <row r="15441" spans="2:9" x14ac:dyDescent="0.3">
      <c r="B15441" s="285"/>
      <c r="C15441" s="492"/>
      <c r="D15441" s="492"/>
      <c r="E15441" s="492"/>
      <c r="F15441" s="492"/>
      <c r="G15441" s="492"/>
      <c r="H15441" s="199"/>
      <c r="I15441" s="199"/>
    </row>
    <row r="15442" spans="2:9" x14ac:dyDescent="0.3">
      <c r="B15442" s="285"/>
      <c r="C15442" s="492"/>
      <c r="D15442" s="492"/>
      <c r="E15442" s="492"/>
      <c r="F15442" s="492"/>
      <c r="G15442" s="492"/>
      <c r="H15442" s="199"/>
      <c r="I15442" s="199"/>
    </row>
    <row r="15443" spans="2:9" x14ac:dyDescent="0.3">
      <c r="B15443" s="285"/>
      <c r="C15443" s="492"/>
      <c r="D15443" s="492"/>
      <c r="E15443" s="492"/>
      <c r="F15443" s="492"/>
      <c r="G15443" s="492"/>
      <c r="H15443" s="199"/>
      <c r="I15443" s="199"/>
    </row>
    <row r="15444" spans="2:9" x14ac:dyDescent="0.3">
      <c r="B15444" s="285"/>
      <c r="C15444" s="492"/>
      <c r="D15444" s="492"/>
      <c r="E15444" s="492"/>
      <c r="F15444" s="492"/>
      <c r="G15444" s="492"/>
      <c r="H15444" s="199"/>
      <c r="I15444" s="199"/>
    </row>
    <row r="15445" spans="2:9" x14ac:dyDescent="0.3">
      <c r="B15445" s="285"/>
      <c r="C15445" s="492"/>
      <c r="D15445" s="492"/>
      <c r="E15445" s="492"/>
      <c r="F15445" s="492"/>
      <c r="G15445" s="492"/>
      <c r="H15445" s="199"/>
      <c r="I15445" s="199"/>
    </row>
    <row r="15446" spans="2:9" x14ac:dyDescent="0.3">
      <c r="B15446" s="285"/>
      <c r="C15446" s="492"/>
      <c r="D15446" s="492"/>
      <c r="E15446" s="492"/>
      <c r="F15446" s="492"/>
      <c r="G15446" s="492"/>
      <c r="H15446" s="199"/>
      <c r="I15446" s="199"/>
    </row>
    <row r="15447" spans="2:9" x14ac:dyDescent="0.3">
      <c r="B15447" s="285"/>
      <c r="C15447" s="492"/>
      <c r="D15447" s="492"/>
      <c r="E15447" s="492"/>
      <c r="F15447" s="492"/>
      <c r="G15447" s="492"/>
      <c r="H15447" s="199"/>
      <c r="I15447" s="199"/>
    </row>
    <row r="15448" spans="2:9" x14ac:dyDescent="0.3">
      <c r="B15448" s="285"/>
      <c r="C15448" s="492"/>
      <c r="D15448" s="492"/>
      <c r="E15448" s="492"/>
      <c r="F15448" s="492"/>
      <c r="G15448" s="492"/>
      <c r="H15448" s="199"/>
      <c r="I15448" s="199"/>
    </row>
    <row r="15449" spans="2:9" x14ac:dyDescent="0.3">
      <c r="B15449" s="285"/>
      <c r="C15449" s="492"/>
      <c r="D15449" s="492"/>
      <c r="E15449" s="492"/>
      <c r="F15449" s="492"/>
      <c r="G15449" s="492"/>
      <c r="H15449" s="199"/>
      <c r="I15449" s="199"/>
    </row>
    <row r="15450" spans="2:9" x14ac:dyDescent="0.3">
      <c r="B15450" s="285"/>
      <c r="C15450" s="492"/>
      <c r="D15450" s="492"/>
      <c r="E15450" s="492"/>
      <c r="F15450" s="492"/>
      <c r="G15450" s="492"/>
      <c r="H15450" s="199"/>
      <c r="I15450" s="199"/>
    </row>
    <row r="15451" spans="2:9" x14ac:dyDescent="0.3">
      <c r="B15451" s="285"/>
      <c r="C15451" s="492"/>
      <c r="D15451" s="492"/>
      <c r="E15451" s="492"/>
      <c r="F15451" s="492"/>
      <c r="G15451" s="492"/>
      <c r="H15451" s="199"/>
      <c r="I15451" s="199"/>
    </row>
    <row r="15452" spans="2:9" x14ac:dyDescent="0.3">
      <c r="B15452" s="285"/>
      <c r="C15452" s="492"/>
      <c r="D15452" s="492"/>
      <c r="E15452" s="492"/>
      <c r="F15452" s="492"/>
      <c r="G15452" s="492"/>
      <c r="H15452" s="199"/>
      <c r="I15452" s="199"/>
    </row>
    <row r="15453" spans="2:9" x14ac:dyDescent="0.3">
      <c r="B15453" s="285"/>
      <c r="C15453" s="492"/>
      <c r="D15453" s="492"/>
      <c r="E15453" s="492"/>
      <c r="F15453" s="492"/>
      <c r="G15453" s="492"/>
      <c r="H15453" s="199"/>
      <c r="I15453" s="199"/>
    </row>
    <row r="15454" spans="2:9" x14ac:dyDescent="0.3">
      <c r="B15454" s="285"/>
      <c r="C15454" s="492"/>
      <c r="D15454" s="492"/>
      <c r="E15454" s="492"/>
      <c r="F15454" s="492"/>
      <c r="G15454" s="492"/>
      <c r="H15454" s="199"/>
      <c r="I15454" s="199"/>
    </row>
    <row r="15455" spans="2:9" x14ac:dyDescent="0.3">
      <c r="B15455" s="285"/>
      <c r="C15455" s="492"/>
      <c r="D15455" s="492"/>
      <c r="E15455" s="492"/>
      <c r="F15455" s="492"/>
      <c r="G15455" s="492"/>
      <c r="H15455" s="199"/>
      <c r="I15455" s="199"/>
    </row>
    <row r="15456" spans="2:9" x14ac:dyDescent="0.3">
      <c r="B15456" s="285"/>
      <c r="C15456" s="492"/>
      <c r="D15456" s="492"/>
      <c r="E15456" s="492"/>
      <c r="F15456" s="492"/>
      <c r="G15456" s="492"/>
      <c r="H15456" s="199"/>
      <c r="I15456" s="199"/>
    </row>
    <row r="15457" spans="2:9" x14ac:dyDescent="0.3">
      <c r="B15457" s="285"/>
      <c r="C15457" s="492"/>
      <c r="D15457" s="492"/>
      <c r="E15457" s="492"/>
      <c r="F15457" s="492"/>
      <c r="G15457" s="492"/>
      <c r="H15457" s="199"/>
      <c r="I15457" s="199"/>
    </row>
    <row r="15458" spans="2:9" x14ac:dyDescent="0.3">
      <c r="B15458" s="285"/>
      <c r="C15458" s="492"/>
      <c r="D15458" s="492"/>
      <c r="E15458" s="492"/>
      <c r="F15458" s="492"/>
      <c r="G15458" s="492"/>
      <c r="H15458" s="199"/>
      <c r="I15458" s="199"/>
    </row>
    <row r="15459" spans="2:9" x14ac:dyDescent="0.3">
      <c r="B15459" s="285"/>
      <c r="C15459" s="492"/>
      <c r="D15459" s="492"/>
      <c r="E15459" s="492"/>
      <c r="F15459" s="492"/>
      <c r="G15459" s="492"/>
      <c r="H15459" s="199"/>
      <c r="I15459" s="199"/>
    </row>
    <row r="15460" spans="2:9" x14ac:dyDescent="0.3">
      <c r="B15460" s="285"/>
      <c r="C15460" s="492"/>
      <c r="D15460" s="492"/>
      <c r="E15460" s="492"/>
      <c r="F15460" s="492"/>
      <c r="G15460" s="492"/>
      <c r="H15460" s="199"/>
      <c r="I15460" s="199"/>
    </row>
    <row r="15461" spans="2:9" x14ac:dyDescent="0.3">
      <c r="B15461" s="285"/>
      <c r="C15461" s="492"/>
      <c r="D15461" s="492"/>
      <c r="E15461" s="492"/>
      <c r="F15461" s="492"/>
      <c r="G15461" s="492"/>
      <c r="H15461" s="199"/>
      <c r="I15461" s="199"/>
    </row>
    <row r="15462" spans="2:9" x14ac:dyDescent="0.3">
      <c r="B15462" s="285"/>
      <c r="C15462" s="492"/>
      <c r="D15462" s="492"/>
      <c r="E15462" s="492"/>
      <c r="F15462" s="492"/>
      <c r="G15462" s="492"/>
      <c r="H15462" s="199"/>
      <c r="I15462" s="199"/>
    </row>
    <row r="15463" spans="2:9" x14ac:dyDescent="0.3">
      <c r="B15463" s="285"/>
      <c r="C15463" s="492"/>
      <c r="D15463" s="492"/>
      <c r="E15463" s="492"/>
      <c r="F15463" s="492"/>
      <c r="G15463" s="492"/>
      <c r="H15463" s="199"/>
      <c r="I15463" s="199"/>
    </row>
    <row r="15464" spans="2:9" x14ac:dyDescent="0.3">
      <c r="B15464" s="285"/>
      <c r="C15464" s="492"/>
      <c r="D15464" s="492"/>
      <c r="E15464" s="492"/>
      <c r="F15464" s="492"/>
      <c r="G15464" s="492"/>
      <c r="H15464" s="199"/>
      <c r="I15464" s="199"/>
    </row>
    <row r="15465" spans="2:9" x14ac:dyDescent="0.3">
      <c r="B15465" s="285"/>
      <c r="C15465" s="492"/>
      <c r="D15465" s="492"/>
      <c r="E15465" s="492"/>
      <c r="F15465" s="492"/>
      <c r="G15465" s="492"/>
      <c r="H15465" s="199"/>
      <c r="I15465" s="199"/>
    </row>
    <row r="15466" spans="2:9" x14ac:dyDescent="0.3">
      <c r="B15466" s="285"/>
      <c r="C15466" s="492"/>
      <c r="D15466" s="492"/>
      <c r="E15466" s="492"/>
      <c r="F15466" s="492"/>
      <c r="G15466" s="492"/>
      <c r="H15466" s="199"/>
      <c r="I15466" s="199"/>
    </row>
    <row r="15467" spans="2:9" x14ac:dyDescent="0.3">
      <c r="B15467" s="285"/>
      <c r="C15467" s="492"/>
      <c r="D15467" s="492"/>
      <c r="E15467" s="492"/>
      <c r="F15467" s="492"/>
      <c r="G15467" s="492"/>
      <c r="H15467" s="199"/>
      <c r="I15467" s="199"/>
    </row>
    <row r="15468" spans="2:9" x14ac:dyDescent="0.3">
      <c r="B15468" s="285"/>
      <c r="C15468" s="492"/>
      <c r="D15468" s="492"/>
      <c r="E15468" s="492"/>
      <c r="F15468" s="492"/>
      <c r="G15468" s="492"/>
      <c r="H15468" s="199"/>
      <c r="I15468" s="199"/>
    </row>
    <row r="15469" spans="2:9" x14ac:dyDescent="0.3">
      <c r="B15469" s="285"/>
      <c r="C15469" s="492"/>
      <c r="D15469" s="492"/>
      <c r="E15469" s="492"/>
      <c r="F15469" s="492"/>
      <c r="G15469" s="492"/>
      <c r="H15469" s="199"/>
      <c r="I15469" s="199"/>
    </row>
    <row r="15470" spans="2:9" x14ac:dyDescent="0.3">
      <c r="B15470" s="285"/>
      <c r="C15470" s="492"/>
      <c r="D15470" s="492"/>
      <c r="E15470" s="492"/>
      <c r="F15470" s="492"/>
      <c r="G15470" s="492"/>
      <c r="H15470" s="199"/>
      <c r="I15470" s="199"/>
    </row>
    <row r="15471" spans="2:9" x14ac:dyDescent="0.3">
      <c r="B15471" s="285"/>
      <c r="C15471" s="492"/>
      <c r="D15471" s="492"/>
      <c r="E15471" s="492"/>
      <c r="F15471" s="492"/>
      <c r="G15471" s="492"/>
      <c r="H15471" s="199"/>
      <c r="I15471" s="199"/>
    </row>
    <row r="15472" spans="2:9" x14ac:dyDescent="0.3">
      <c r="B15472" s="285"/>
      <c r="C15472" s="492"/>
      <c r="D15472" s="492"/>
      <c r="E15472" s="492"/>
      <c r="F15472" s="492"/>
      <c r="G15472" s="492"/>
      <c r="H15472" s="199"/>
      <c r="I15472" s="199"/>
    </row>
    <row r="15473" spans="2:9" x14ac:dyDescent="0.3">
      <c r="B15473" s="285"/>
      <c r="C15473" s="492"/>
      <c r="D15473" s="492"/>
      <c r="E15473" s="492"/>
      <c r="F15473" s="492"/>
      <c r="G15473" s="492"/>
      <c r="H15473" s="199"/>
      <c r="I15473" s="199"/>
    </row>
    <row r="15474" spans="2:9" x14ac:dyDescent="0.3">
      <c r="B15474" s="285"/>
      <c r="C15474" s="492"/>
      <c r="D15474" s="492"/>
      <c r="E15474" s="492"/>
      <c r="F15474" s="492"/>
      <c r="G15474" s="492"/>
      <c r="H15474" s="199"/>
      <c r="I15474" s="199"/>
    </row>
    <row r="15475" spans="2:9" x14ac:dyDescent="0.3">
      <c r="B15475" s="285"/>
      <c r="C15475" s="492"/>
      <c r="D15475" s="492"/>
      <c r="E15475" s="492"/>
      <c r="F15475" s="492"/>
      <c r="G15475" s="492"/>
      <c r="H15475" s="199"/>
      <c r="I15475" s="199"/>
    </row>
    <row r="15476" spans="2:9" x14ac:dyDescent="0.3">
      <c r="B15476" s="285"/>
      <c r="C15476" s="492"/>
      <c r="D15476" s="492"/>
      <c r="E15476" s="492"/>
      <c r="F15476" s="492"/>
      <c r="G15476" s="492"/>
      <c r="H15476" s="199"/>
      <c r="I15476" s="199"/>
    </row>
    <row r="15477" spans="2:9" x14ac:dyDescent="0.3">
      <c r="B15477" s="285"/>
      <c r="C15477" s="492"/>
      <c r="D15477" s="492"/>
      <c r="E15477" s="492"/>
      <c r="F15477" s="492"/>
      <c r="G15477" s="492"/>
      <c r="H15477" s="199"/>
      <c r="I15477" s="199"/>
    </row>
    <row r="15478" spans="2:9" x14ac:dyDescent="0.3">
      <c r="B15478" s="285"/>
      <c r="C15478" s="492"/>
      <c r="D15478" s="492"/>
      <c r="E15478" s="492"/>
      <c r="F15478" s="492"/>
      <c r="G15478" s="492"/>
      <c r="H15478" s="199"/>
      <c r="I15478" s="199"/>
    </row>
    <row r="15479" spans="2:9" x14ac:dyDescent="0.3">
      <c r="B15479" s="285"/>
      <c r="C15479" s="492"/>
      <c r="D15479" s="492"/>
      <c r="E15479" s="492"/>
      <c r="F15479" s="492"/>
      <c r="G15479" s="492"/>
      <c r="H15479" s="199"/>
      <c r="I15479" s="199"/>
    </row>
    <row r="15480" spans="2:9" x14ac:dyDescent="0.3">
      <c r="B15480" s="285"/>
      <c r="C15480" s="492"/>
      <c r="D15480" s="492"/>
      <c r="E15480" s="492"/>
      <c r="F15480" s="492"/>
      <c r="G15480" s="492"/>
      <c r="H15480" s="199"/>
      <c r="I15480" s="199"/>
    </row>
    <row r="15481" spans="2:9" x14ac:dyDescent="0.3">
      <c r="B15481" s="285"/>
      <c r="C15481" s="492"/>
      <c r="D15481" s="492"/>
      <c r="E15481" s="492"/>
      <c r="F15481" s="492"/>
      <c r="G15481" s="492"/>
      <c r="H15481" s="199"/>
      <c r="I15481" s="199"/>
    </row>
    <row r="15482" spans="2:9" x14ac:dyDescent="0.3">
      <c r="B15482" s="285"/>
      <c r="C15482" s="492"/>
      <c r="D15482" s="492"/>
      <c r="E15482" s="492"/>
      <c r="F15482" s="492"/>
      <c r="G15482" s="492"/>
      <c r="H15482" s="199"/>
      <c r="I15482" s="199"/>
    </row>
    <row r="15483" spans="2:9" x14ac:dyDescent="0.3">
      <c r="B15483" s="285"/>
      <c r="C15483" s="492"/>
      <c r="D15483" s="492"/>
      <c r="E15483" s="492"/>
      <c r="F15483" s="492"/>
      <c r="G15483" s="492"/>
      <c r="H15483" s="199"/>
      <c r="I15483" s="199"/>
    </row>
    <row r="15484" spans="2:9" x14ac:dyDescent="0.3">
      <c r="B15484" s="285"/>
      <c r="C15484" s="492"/>
      <c r="D15484" s="492"/>
      <c r="E15484" s="492"/>
      <c r="F15484" s="492"/>
      <c r="G15484" s="492"/>
      <c r="H15484" s="199"/>
      <c r="I15484" s="199"/>
    </row>
    <row r="15485" spans="2:9" x14ac:dyDescent="0.3">
      <c r="B15485" s="285"/>
      <c r="C15485" s="492"/>
      <c r="D15485" s="492"/>
      <c r="E15485" s="492"/>
      <c r="F15485" s="492"/>
      <c r="G15485" s="492"/>
      <c r="H15485" s="199"/>
      <c r="I15485" s="199"/>
    </row>
    <row r="15486" spans="2:9" x14ac:dyDescent="0.3">
      <c r="B15486" s="285"/>
      <c r="C15486" s="492"/>
      <c r="D15486" s="492"/>
      <c r="E15486" s="492"/>
      <c r="F15486" s="492"/>
      <c r="G15486" s="492"/>
      <c r="H15486" s="199"/>
      <c r="I15486" s="199"/>
    </row>
    <row r="15487" spans="2:9" x14ac:dyDescent="0.3">
      <c r="B15487" s="285"/>
      <c r="C15487" s="492"/>
      <c r="D15487" s="492"/>
      <c r="E15487" s="492"/>
      <c r="F15487" s="492"/>
      <c r="G15487" s="492"/>
      <c r="H15487" s="199"/>
      <c r="I15487" s="199"/>
    </row>
    <row r="15488" spans="2:9" x14ac:dyDescent="0.3">
      <c r="B15488" s="285"/>
      <c r="C15488" s="492"/>
      <c r="D15488" s="492"/>
      <c r="E15488" s="492"/>
      <c r="F15488" s="492"/>
      <c r="G15488" s="492"/>
      <c r="H15488" s="199"/>
      <c r="I15488" s="199"/>
    </row>
    <row r="15489" spans="2:9" x14ac:dyDescent="0.3">
      <c r="B15489" s="285"/>
      <c r="C15489" s="492"/>
      <c r="D15489" s="492"/>
      <c r="E15489" s="492"/>
      <c r="F15489" s="492"/>
      <c r="G15489" s="492"/>
      <c r="H15489" s="199"/>
      <c r="I15489" s="199"/>
    </row>
    <row r="15490" spans="2:9" x14ac:dyDescent="0.3">
      <c r="B15490" s="285"/>
      <c r="C15490" s="492"/>
      <c r="D15490" s="492"/>
      <c r="E15490" s="492"/>
      <c r="F15490" s="492"/>
      <c r="G15490" s="492"/>
      <c r="H15490" s="199"/>
      <c r="I15490" s="199"/>
    </row>
    <row r="15491" spans="2:9" x14ac:dyDescent="0.3">
      <c r="B15491" s="285"/>
      <c r="C15491" s="492"/>
      <c r="D15491" s="492"/>
      <c r="E15491" s="492"/>
      <c r="F15491" s="492"/>
      <c r="G15491" s="492"/>
      <c r="H15491" s="199"/>
      <c r="I15491" s="199"/>
    </row>
    <row r="15492" spans="2:9" x14ac:dyDescent="0.3">
      <c r="B15492" s="285"/>
      <c r="C15492" s="492"/>
      <c r="D15492" s="492"/>
      <c r="E15492" s="492"/>
      <c r="F15492" s="492"/>
      <c r="G15492" s="492"/>
      <c r="H15492" s="199"/>
      <c r="I15492" s="199"/>
    </row>
    <row r="15493" spans="2:9" x14ac:dyDescent="0.3">
      <c r="B15493" s="285"/>
      <c r="C15493" s="492"/>
      <c r="D15493" s="492"/>
      <c r="E15493" s="492"/>
      <c r="F15493" s="492"/>
      <c r="G15493" s="492"/>
      <c r="H15493" s="199"/>
      <c r="I15493" s="199"/>
    </row>
    <row r="15494" spans="2:9" x14ac:dyDescent="0.3">
      <c r="B15494" s="285"/>
      <c r="C15494" s="492"/>
      <c r="D15494" s="492"/>
      <c r="E15494" s="492"/>
      <c r="F15494" s="492"/>
      <c r="G15494" s="492"/>
      <c r="H15494" s="199"/>
      <c r="I15494" s="199"/>
    </row>
    <row r="15495" spans="2:9" x14ac:dyDescent="0.3">
      <c r="B15495" s="285"/>
      <c r="C15495" s="492"/>
      <c r="D15495" s="492"/>
      <c r="E15495" s="492"/>
      <c r="F15495" s="492"/>
      <c r="G15495" s="492"/>
      <c r="H15495" s="199"/>
      <c r="I15495" s="199"/>
    </row>
    <row r="15496" spans="2:9" x14ac:dyDescent="0.3">
      <c r="B15496" s="285"/>
      <c r="C15496" s="492"/>
      <c r="D15496" s="492"/>
      <c r="E15496" s="492"/>
      <c r="F15496" s="492"/>
      <c r="G15496" s="492"/>
      <c r="H15496" s="199"/>
      <c r="I15496" s="199"/>
    </row>
    <row r="15497" spans="2:9" x14ac:dyDescent="0.3">
      <c r="B15497" s="285"/>
      <c r="C15497" s="492"/>
      <c r="D15497" s="492"/>
      <c r="E15497" s="492"/>
      <c r="F15497" s="492"/>
      <c r="G15497" s="492"/>
      <c r="H15497" s="199"/>
      <c r="I15497" s="199"/>
    </row>
    <row r="15498" spans="2:9" x14ac:dyDescent="0.3">
      <c r="B15498" s="285"/>
      <c r="C15498" s="492"/>
      <c r="D15498" s="492"/>
      <c r="E15498" s="492"/>
      <c r="F15498" s="492"/>
      <c r="G15498" s="492"/>
      <c r="H15498" s="199"/>
      <c r="I15498" s="199"/>
    </row>
    <row r="15499" spans="2:9" x14ac:dyDescent="0.3">
      <c r="B15499" s="285"/>
      <c r="C15499" s="492"/>
      <c r="D15499" s="492"/>
      <c r="E15499" s="492"/>
      <c r="F15499" s="492"/>
      <c r="G15499" s="492"/>
      <c r="H15499" s="199"/>
      <c r="I15499" s="199"/>
    </row>
    <row r="15500" spans="2:9" x14ac:dyDescent="0.3">
      <c r="B15500" s="285"/>
      <c r="C15500" s="492"/>
      <c r="D15500" s="492"/>
      <c r="E15500" s="492"/>
      <c r="F15500" s="492"/>
      <c r="G15500" s="492"/>
      <c r="H15500" s="199"/>
      <c r="I15500" s="199"/>
    </row>
    <row r="15501" spans="2:9" x14ac:dyDescent="0.3">
      <c r="B15501" s="285"/>
      <c r="C15501" s="492"/>
      <c r="D15501" s="492"/>
      <c r="E15501" s="492"/>
      <c r="F15501" s="492"/>
      <c r="G15501" s="492"/>
      <c r="H15501" s="199"/>
      <c r="I15501" s="199"/>
    </row>
    <row r="15502" spans="2:9" x14ac:dyDescent="0.3">
      <c r="B15502" s="285"/>
      <c r="C15502" s="492"/>
      <c r="D15502" s="492"/>
      <c r="E15502" s="492"/>
      <c r="F15502" s="492"/>
      <c r="G15502" s="492"/>
      <c r="H15502" s="199"/>
      <c r="I15502" s="199"/>
    </row>
    <row r="15503" spans="2:9" x14ac:dyDescent="0.3">
      <c r="B15503" s="285"/>
      <c r="C15503" s="492"/>
      <c r="D15503" s="492"/>
      <c r="E15503" s="492"/>
      <c r="F15503" s="492"/>
      <c r="G15503" s="492"/>
      <c r="H15503" s="199"/>
      <c r="I15503" s="199"/>
    </row>
    <row r="15504" spans="2:9" x14ac:dyDescent="0.3">
      <c r="B15504" s="285"/>
      <c r="C15504" s="492"/>
      <c r="D15504" s="492"/>
      <c r="E15504" s="492"/>
      <c r="F15504" s="492"/>
      <c r="G15504" s="492"/>
      <c r="H15504" s="199"/>
      <c r="I15504" s="199"/>
    </row>
    <row r="15505" spans="2:9" x14ac:dyDescent="0.3">
      <c r="B15505" s="285"/>
      <c r="C15505" s="492"/>
      <c r="D15505" s="492"/>
      <c r="E15505" s="492"/>
      <c r="F15505" s="492"/>
      <c r="G15505" s="492"/>
      <c r="H15505" s="199"/>
      <c r="I15505" s="199"/>
    </row>
    <row r="15506" spans="2:9" x14ac:dyDescent="0.3">
      <c r="B15506" s="285"/>
      <c r="C15506" s="492"/>
      <c r="D15506" s="492"/>
      <c r="E15506" s="492"/>
      <c r="F15506" s="492"/>
      <c r="G15506" s="492"/>
      <c r="H15506" s="199"/>
      <c r="I15506" s="199"/>
    </row>
    <row r="15507" spans="2:9" x14ac:dyDescent="0.3">
      <c r="B15507" s="285"/>
      <c r="C15507" s="492"/>
      <c r="D15507" s="492"/>
      <c r="E15507" s="492"/>
      <c r="F15507" s="492"/>
      <c r="G15507" s="492"/>
      <c r="H15507" s="199"/>
      <c r="I15507" s="199"/>
    </row>
    <row r="15508" spans="2:9" x14ac:dyDescent="0.3">
      <c r="B15508" s="285"/>
      <c r="C15508" s="492"/>
      <c r="D15508" s="492"/>
      <c r="E15508" s="492"/>
      <c r="F15508" s="492"/>
      <c r="G15508" s="492"/>
      <c r="H15508" s="199"/>
      <c r="I15508" s="199"/>
    </row>
    <row r="15509" spans="2:9" x14ac:dyDescent="0.3">
      <c r="B15509" s="285"/>
      <c r="C15509" s="492"/>
      <c r="D15509" s="492"/>
      <c r="E15509" s="492"/>
      <c r="F15509" s="492"/>
      <c r="G15509" s="492"/>
      <c r="H15509" s="199"/>
      <c r="I15509" s="199"/>
    </row>
    <row r="15510" spans="2:9" x14ac:dyDescent="0.3">
      <c r="B15510" s="285"/>
      <c r="C15510" s="492"/>
      <c r="D15510" s="492"/>
      <c r="E15510" s="492"/>
      <c r="F15510" s="492"/>
      <c r="G15510" s="492"/>
      <c r="H15510" s="199"/>
      <c r="I15510" s="199"/>
    </row>
    <row r="15511" spans="2:9" x14ac:dyDescent="0.3">
      <c r="B15511" s="285"/>
      <c r="C15511" s="492"/>
      <c r="D15511" s="492"/>
      <c r="E15511" s="492"/>
      <c r="F15511" s="492"/>
      <c r="G15511" s="492"/>
      <c r="H15511" s="199"/>
      <c r="I15511" s="199"/>
    </row>
    <row r="15512" spans="2:9" x14ac:dyDescent="0.3">
      <c r="B15512" s="285"/>
      <c r="C15512" s="492"/>
      <c r="D15512" s="492"/>
      <c r="E15512" s="492"/>
      <c r="F15512" s="492"/>
      <c r="G15512" s="492"/>
      <c r="H15512" s="199"/>
      <c r="I15512" s="199"/>
    </row>
    <row r="15513" spans="2:9" x14ac:dyDescent="0.3">
      <c r="B15513" s="285"/>
      <c r="C15513" s="492"/>
      <c r="D15513" s="492"/>
      <c r="E15513" s="492"/>
      <c r="F15513" s="492"/>
      <c r="G15513" s="492"/>
      <c r="H15513" s="199"/>
      <c r="I15513" s="199"/>
    </row>
    <row r="15514" spans="2:9" x14ac:dyDescent="0.3">
      <c r="B15514" s="285"/>
      <c r="C15514" s="492"/>
      <c r="D15514" s="492"/>
      <c r="E15514" s="492"/>
      <c r="F15514" s="492"/>
      <c r="G15514" s="492"/>
      <c r="H15514" s="199"/>
      <c r="I15514" s="199"/>
    </row>
    <row r="15515" spans="2:9" x14ac:dyDescent="0.3">
      <c r="B15515" s="285"/>
      <c r="C15515" s="492"/>
      <c r="D15515" s="492"/>
      <c r="E15515" s="492"/>
      <c r="F15515" s="492"/>
      <c r="G15515" s="492"/>
      <c r="H15515" s="199"/>
      <c r="I15515" s="199"/>
    </row>
    <row r="15516" spans="2:9" x14ac:dyDescent="0.3">
      <c r="B15516" s="285"/>
      <c r="C15516" s="492"/>
      <c r="D15516" s="492"/>
      <c r="E15516" s="492"/>
      <c r="F15516" s="492"/>
      <c r="G15516" s="492"/>
      <c r="H15516" s="199"/>
      <c r="I15516" s="199"/>
    </row>
    <row r="15517" spans="2:9" x14ac:dyDescent="0.3">
      <c r="B15517" s="285"/>
      <c r="C15517" s="492"/>
      <c r="D15517" s="492"/>
      <c r="E15517" s="492"/>
      <c r="F15517" s="492"/>
      <c r="G15517" s="492"/>
      <c r="H15517" s="199"/>
      <c r="I15517" s="199"/>
    </row>
    <row r="15518" spans="2:9" x14ac:dyDescent="0.3">
      <c r="B15518" s="285"/>
      <c r="C15518" s="492"/>
      <c r="D15518" s="492"/>
      <c r="E15518" s="492"/>
      <c r="F15518" s="492"/>
      <c r="G15518" s="492"/>
      <c r="H15518" s="199"/>
      <c r="I15518" s="199"/>
    </row>
    <row r="15519" spans="2:9" x14ac:dyDescent="0.3">
      <c r="B15519" s="285"/>
      <c r="C15519" s="492"/>
      <c r="D15519" s="492"/>
      <c r="E15519" s="492"/>
      <c r="F15519" s="492"/>
      <c r="G15519" s="492"/>
      <c r="H15519" s="199"/>
      <c r="I15519" s="199"/>
    </row>
    <row r="15520" spans="2:9" x14ac:dyDescent="0.3">
      <c r="B15520" s="285"/>
      <c r="C15520" s="492"/>
      <c r="D15520" s="492"/>
      <c r="E15520" s="492"/>
      <c r="F15520" s="492"/>
      <c r="G15520" s="492"/>
      <c r="H15520" s="199"/>
      <c r="I15520" s="199"/>
    </row>
    <row r="15521" spans="2:9" x14ac:dyDescent="0.3">
      <c r="B15521" s="285"/>
      <c r="C15521" s="492"/>
      <c r="D15521" s="492"/>
      <c r="E15521" s="492"/>
      <c r="F15521" s="492"/>
      <c r="G15521" s="492"/>
      <c r="H15521" s="199"/>
      <c r="I15521" s="199"/>
    </row>
    <row r="15522" spans="2:9" x14ac:dyDescent="0.3">
      <c r="B15522" s="285"/>
      <c r="C15522" s="492"/>
      <c r="D15522" s="492"/>
      <c r="E15522" s="492"/>
      <c r="F15522" s="492"/>
      <c r="G15522" s="492"/>
      <c r="H15522" s="199"/>
      <c r="I15522" s="199"/>
    </row>
    <row r="15523" spans="2:9" x14ac:dyDescent="0.3">
      <c r="B15523" s="285"/>
      <c r="C15523" s="492"/>
      <c r="D15523" s="492"/>
      <c r="E15523" s="492"/>
      <c r="F15523" s="492"/>
      <c r="G15523" s="492"/>
      <c r="H15523" s="199"/>
      <c r="I15523" s="199"/>
    </row>
    <row r="15524" spans="2:9" x14ac:dyDescent="0.3">
      <c r="B15524" s="285"/>
      <c r="C15524" s="492"/>
      <c r="D15524" s="492"/>
      <c r="E15524" s="492"/>
      <c r="F15524" s="492"/>
      <c r="G15524" s="492"/>
      <c r="H15524" s="199"/>
      <c r="I15524" s="199"/>
    </row>
    <row r="15525" spans="2:9" x14ac:dyDescent="0.3">
      <c r="B15525" s="285"/>
      <c r="C15525" s="492"/>
      <c r="D15525" s="492"/>
      <c r="E15525" s="492"/>
      <c r="F15525" s="492"/>
      <c r="G15525" s="492"/>
      <c r="H15525" s="199"/>
      <c r="I15525" s="199"/>
    </row>
    <row r="15526" spans="2:9" x14ac:dyDescent="0.3">
      <c r="B15526" s="285"/>
      <c r="C15526" s="492"/>
      <c r="D15526" s="492"/>
      <c r="E15526" s="492"/>
      <c r="F15526" s="492"/>
      <c r="G15526" s="492"/>
      <c r="H15526" s="199"/>
      <c r="I15526" s="199"/>
    </row>
    <row r="15527" spans="2:9" x14ac:dyDescent="0.3">
      <c r="B15527" s="285"/>
      <c r="C15527" s="492"/>
      <c r="D15527" s="492"/>
      <c r="E15527" s="492"/>
      <c r="F15527" s="492"/>
      <c r="G15527" s="492"/>
      <c r="H15527" s="199"/>
      <c r="I15527" s="199"/>
    </row>
    <row r="15528" spans="2:9" x14ac:dyDescent="0.3">
      <c r="B15528" s="285"/>
      <c r="C15528" s="492"/>
      <c r="D15528" s="492"/>
      <c r="E15528" s="492"/>
      <c r="F15528" s="492"/>
      <c r="G15528" s="492"/>
      <c r="H15528" s="199"/>
      <c r="I15528" s="199"/>
    </row>
    <row r="15529" spans="2:9" x14ac:dyDescent="0.3">
      <c r="B15529" s="285"/>
      <c r="C15529" s="492"/>
      <c r="D15529" s="492"/>
      <c r="E15529" s="492"/>
      <c r="F15529" s="492"/>
      <c r="G15529" s="492"/>
      <c r="H15529" s="199"/>
      <c r="I15529" s="199"/>
    </row>
    <row r="15530" spans="2:9" x14ac:dyDescent="0.3">
      <c r="B15530" s="285"/>
      <c r="C15530" s="492"/>
      <c r="D15530" s="492"/>
      <c r="E15530" s="492"/>
      <c r="F15530" s="492"/>
      <c r="G15530" s="492"/>
      <c r="H15530" s="199"/>
      <c r="I15530" s="199"/>
    </row>
    <row r="15531" spans="2:9" x14ac:dyDescent="0.3">
      <c r="B15531" s="285"/>
      <c r="C15531" s="492"/>
      <c r="D15531" s="492"/>
      <c r="E15531" s="492"/>
      <c r="F15531" s="492"/>
      <c r="G15531" s="492"/>
      <c r="H15531" s="199"/>
      <c r="I15531" s="199"/>
    </row>
    <row r="15532" spans="2:9" x14ac:dyDescent="0.3">
      <c r="B15532" s="285"/>
      <c r="C15532" s="492"/>
      <c r="D15532" s="492"/>
      <c r="E15532" s="492"/>
      <c r="F15532" s="492"/>
      <c r="G15532" s="492"/>
      <c r="H15532" s="199"/>
      <c r="I15532" s="199"/>
    </row>
    <row r="15533" spans="2:9" x14ac:dyDescent="0.3">
      <c r="B15533" s="285"/>
      <c r="C15533" s="492"/>
      <c r="D15533" s="492"/>
      <c r="E15533" s="492"/>
      <c r="F15533" s="492"/>
      <c r="G15533" s="492"/>
      <c r="H15533" s="199"/>
      <c r="I15533" s="199"/>
    </row>
    <row r="15534" spans="2:9" x14ac:dyDescent="0.3">
      <c r="B15534" s="285"/>
      <c r="C15534" s="492"/>
      <c r="D15534" s="492"/>
      <c r="E15534" s="492"/>
      <c r="F15534" s="492"/>
      <c r="G15534" s="492"/>
      <c r="H15534" s="199"/>
      <c r="I15534" s="199"/>
    </row>
    <row r="15535" spans="2:9" x14ac:dyDescent="0.3">
      <c r="B15535" s="285"/>
      <c r="C15535" s="492"/>
      <c r="D15535" s="492"/>
      <c r="E15535" s="492"/>
      <c r="F15535" s="492"/>
      <c r="G15535" s="492"/>
      <c r="H15535" s="199"/>
      <c r="I15535" s="199"/>
    </row>
    <row r="15536" spans="2:9" x14ac:dyDescent="0.3">
      <c r="B15536" s="285"/>
      <c r="C15536" s="492"/>
      <c r="D15536" s="492"/>
      <c r="E15536" s="492"/>
      <c r="F15536" s="492"/>
      <c r="G15536" s="492"/>
      <c r="H15536" s="199"/>
      <c r="I15536" s="199"/>
    </row>
    <row r="15537" spans="2:9" x14ac:dyDescent="0.3">
      <c r="B15537" s="285"/>
      <c r="C15537" s="492"/>
      <c r="D15537" s="492"/>
      <c r="E15537" s="492"/>
      <c r="F15537" s="492"/>
      <c r="G15537" s="492"/>
      <c r="H15537" s="199"/>
      <c r="I15537" s="199"/>
    </row>
    <row r="15538" spans="2:9" x14ac:dyDescent="0.3">
      <c r="B15538" s="285"/>
      <c r="C15538" s="492"/>
      <c r="D15538" s="492"/>
      <c r="E15538" s="492"/>
      <c r="F15538" s="492"/>
      <c r="G15538" s="492"/>
      <c r="H15538" s="199"/>
      <c r="I15538" s="199"/>
    </row>
    <row r="15539" spans="2:9" x14ac:dyDescent="0.3">
      <c r="B15539" s="285"/>
      <c r="C15539" s="492"/>
      <c r="D15539" s="492"/>
      <c r="E15539" s="492"/>
      <c r="F15539" s="492"/>
      <c r="G15539" s="492"/>
      <c r="H15539" s="199"/>
      <c r="I15539" s="199"/>
    </row>
    <row r="15540" spans="2:9" x14ac:dyDescent="0.3">
      <c r="B15540" s="285"/>
      <c r="C15540" s="492"/>
      <c r="D15540" s="492"/>
      <c r="E15540" s="492"/>
      <c r="F15540" s="492"/>
      <c r="G15540" s="492"/>
      <c r="H15540" s="199"/>
      <c r="I15540" s="199"/>
    </row>
    <row r="15541" spans="2:9" x14ac:dyDescent="0.3">
      <c r="B15541" s="285"/>
      <c r="C15541" s="492"/>
      <c r="D15541" s="492"/>
      <c r="E15541" s="492"/>
      <c r="F15541" s="492"/>
      <c r="G15541" s="492"/>
      <c r="H15541" s="199"/>
      <c r="I15541" s="199"/>
    </row>
    <row r="15542" spans="2:9" x14ac:dyDescent="0.3">
      <c r="B15542" s="285"/>
      <c r="C15542" s="492"/>
      <c r="D15542" s="492"/>
      <c r="E15542" s="492"/>
      <c r="F15542" s="492"/>
      <c r="G15542" s="492"/>
      <c r="H15542" s="199"/>
      <c r="I15542" s="199"/>
    </row>
    <row r="15543" spans="2:9" x14ac:dyDescent="0.3">
      <c r="B15543" s="285"/>
      <c r="C15543" s="492"/>
      <c r="D15543" s="492"/>
      <c r="E15543" s="492"/>
      <c r="F15543" s="492"/>
      <c r="G15543" s="492"/>
      <c r="H15543" s="199"/>
      <c r="I15543" s="199"/>
    </row>
    <row r="15544" spans="2:9" x14ac:dyDescent="0.3">
      <c r="B15544" s="285"/>
      <c r="C15544" s="492"/>
      <c r="D15544" s="492"/>
      <c r="E15544" s="492"/>
      <c r="F15544" s="492"/>
      <c r="G15544" s="492"/>
      <c r="H15544" s="199"/>
      <c r="I15544" s="199"/>
    </row>
    <row r="15545" spans="2:9" x14ac:dyDescent="0.3">
      <c r="B15545" s="285"/>
      <c r="C15545" s="492"/>
      <c r="D15545" s="492"/>
      <c r="E15545" s="492"/>
      <c r="F15545" s="492"/>
      <c r="G15545" s="492"/>
      <c r="H15545" s="199"/>
      <c r="I15545" s="199"/>
    </row>
    <row r="15546" spans="2:9" x14ac:dyDescent="0.3">
      <c r="B15546" s="285"/>
      <c r="C15546" s="492"/>
      <c r="D15546" s="492"/>
      <c r="E15546" s="492"/>
      <c r="F15546" s="492"/>
      <c r="G15546" s="492"/>
      <c r="H15546" s="199"/>
      <c r="I15546" s="199"/>
    </row>
    <row r="15547" spans="2:9" x14ac:dyDescent="0.3">
      <c r="B15547" s="285"/>
      <c r="C15547" s="492"/>
      <c r="D15547" s="492"/>
      <c r="E15547" s="492"/>
      <c r="F15547" s="492"/>
      <c r="G15547" s="492"/>
      <c r="H15547" s="199"/>
      <c r="I15547" s="199"/>
    </row>
    <row r="15548" spans="2:9" x14ac:dyDescent="0.3">
      <c r="B15548" s="285"/>
      <c r="C15548" s="492"/>
      <c r="D15548" s="492"/>
      <c r="E15548" s="492"/>
      <c r="F15548" s="492"/>
      <c r="G15548" s="492"/>
      <c r="H15548" s="199"/>
      <c r="I15548" s="199"/>
    </row>
    <row r="15549" spans="2:9" x14ac:dyDescent="0.3">
      <c r="B15549" s="285"/>
      <c r="C15549" s="492"/>
      <c r="D15549" s="492"/>
      <c r="E15549" s="492"/>
      <c r="F15549" s="492"/>
      <c r="G15549" s="492"/>
      <c r="H15549" s="199"/>
      <c r="I15549" s="199"/>
    </row>
    <row r="15550" spans="2:9" x14ac:dyDescent="0.3">
      <c r="B15550" s="285"/>
      <c r="C15550" s="492"/>
      <c r="D15550" s="492"/>
      <c r="E15550" s="492"/>
      <c r="F15550" s="492"/>
      <c r="G15550" s="492"/>
      <c r="H15550" s="199"/>
      <c r="I15550" s="199"/>
    </row>
    <row r="15551" spans="2:9" x14ac:dyDescent="0.3">
      <c r="B15551" s="285"/>
      <c r="C15551" s="492"/>
      <c r="D15551" s="492"/>
      <c r="E15551" s="492"/>
      <c r="F15551" s="492"/>
      <c r="G15551" s="492"/>
      <c r="H15551" s="199"/>
      <c r="I15551" s="199"/>
    </row>
    <row r="15552" spans="2:9" x14ac:dyDescent="0.3">
      <c r="B15552" s="285"/>
      <c r="C15552" s="492"/>
      <c r="D15552" s="492"/>
      <c r="E15552" s="492"/>
      <c r="F15552" s="492"/>
      <c r="G15552" s="492"/>
      <c r="H15552" s="199"/>
      <c r="I15552" s="199"/>
    </row>
    <row r="15553" spans="2:9" x14ac:dyDescent="0.3">
      <c r="B15553" s="285"/>
      <c r="C15553" s="492"/>
      <c r="D15553" s="492"/>
      <c r="E15553" s="492"/>
      <c r="F15553" s="492"/>
      <c r="G15553" s="492"/>
      <c r="H15553" s="199"/>
      <c r="I15553" s="199"/>
    </row>
    <row r="15554" spans="2:9" x14ac:dyDescent="0.3">
      <c r="B15554" s="285"/>
      <c r="C15554" s="492"/>
      <c r="D15554" s="492"/>
      <c r="E15554" s="492"/>
      <c r="F15554" s="492"/>
      <c r="G15554" s="492"/>
      <c r="H15554" s="199"/>
      <c r="I15554" s="199"/>
    </row>
    <row r="15555" spans="2:9" x14ac:dyDescent="0.3">
      <c r="B15555" s="285"/>
      <c r="C15555" s="492"/>
      <c r="D15555" s="492"/>
      <c r="E15555" s="492"/>
      <c r="F15555" s="492"/>
      <c r="G15555" s="492"/>
      <c r="H15555" s="199"/>
      <c r="I15555" s="199"/>
    </row>
    <row r="15556" spans="2:9" x14ac:dyDescent="0.3">
      <c r="B15556" s="285"/>
      <c r="C15556" s="492"/>
      <c r="D15556" s="492"/>
      <c r="E15556" s="492"/>
      <c r="F15556" s="492"/>
      <c r="G15556" s="492"/>
      <c r="H15556" s="199"/>
      <c r="I15556" s="199"/>
    </row>
    <row r="15557" spans="2:9" x14ac:dyDescent="0.3">
      <c r="B15557" s="285"/>
      <c r="C15557" s="492"/>
      <c r="D15557" s="492"/>
      <c r="E15557" s="492"/>
      <c r="F15557" s="492"/>
      <c r="G15557" s="492"/>
      <c r="H15557" s="199"/>
      <c r="I15557" s="199"/>
    </row>
    <row r="15558" spans="2:9" x14ac:dyDescent="0.3">
      <c r="B15558" s="285"/>
      <c r="C15558" s="492"/>
      <c r="D15558" s="492"/>
      <c r="E15558" s="492"/>
      <c r="F15558" s="492"/>
      <c r="G15558" s="492"/>
      <c r="H15558" s="199"/>
      <c r="I15558" s="199"/>
    </row>
    <row r="15559" spans="2:9" x14ac:dyDescent="0.3">
      <c r="B15559" s="285"/>
      <c r="C15559" s="492"/>
      <c r="D15559" s="492"/>
      <c r="E15559" s="492"/>
      <c r="F15559" s="492"/>
      <c r="G15559" s="492"/>
      <c r="H15559" s="199"/>
      <c r="I15559" s="199"/>
    </row>
    <row r="15560" spans="2:9" x14ac:dyDescent="0.3">
      <c r="B15560" s="285"/>
      <c r="C15560" s="492"/>
      <c r="D15560" s="492"/>
      <c r="E15560" s="492"/>
      <c r="F15560" s="492"/>
      <c r="G15560" s="492"/>
      <c r="H15560" s="199"/>
      <c r="I15560" s="199"/>
    </row>
    <row r="15561" spans="2:9" x14ac:dyDescent="0.3">
      <c r="B15561" s="285"/>
      <c r="C15561" s="492"/>
      <c r="D15561" s="492"/>
      <c r="E15561" s="492"/>
      <c r="F15561" s="492"/>
      <c r="G15561" s="492"/>
      <c r="H15561" s="199"/>
      <c r="I15561" s="199"/>
    </row>
    <row r="15562" spans="2:9" x14ac:dyDescent="0.3">
      <c r="B15562" s="285"/>
      <c r="C15562" s="492"/>
      <c r="D15562" s="492"/>
      <c r="E15562" s="492"/>
      <c r="F15562" s="492"/>
      <c r="G15562" s="492"/>
      <c r="H15562" s="199"/>
      <c r="I15562" s="199"/>
    </row>
    <row r="15563" spans="2:9" x14ac:dyDescent="0.3">
      <c r="B15563" s="285"/>
      <c r="C15563" s="492"/>
      <c r="D15563" s="492"/>
      <c r="E15563" s="492"/>
      <c r="F15563" s="492"/>
      <c r="G15563" s="492"/>
      <c r="H15563" s="199"/>
      <c r="I15563" s="199"/>
    </row>
    <row r="15564" spans="2:9" x14ac:dyDescent="0.3">
      <c r="B15564" s="285"/>
      <c r="C15564" s="492"/>
      <c r="D15564" s="492"/>
      <c r="E15564" s="492"/>
      <c r="F15564" s="492"/>
      <c r="G15564" s="492"/>
      <c r="H15564" s="199"/>
      <c r="I15564" s="199"/>
    </row>
    <row r="15565" spans="2:9" x14ac:dyDescent="0.3">
      <c r="B15565" s="285"/>
      <c r="C15565" s="492"/>
      <c r="D15565" s="492"/>
      <c r="E15565" s="492"/>
      <c r="F15565" s="492"/>
      <c r="G15565" s="492"/>
      <c r="H15565" s="199"/>
      <c r="I15565" s="199"/>
    </row>
    <row r="15566" spans="2:9" x14ac:dyDescent="0.3">
      <c r="B15566" s="285"/>
      <c r="C15566" s="492"/>
      <c r="D15566" s="492"/>
      <c r="E15566" s="492"/>
      <c r="F15566" s="492"/>
      <c r="G15566" s="492"/>
      <c r="H15566" s="199"/>
      <c r="I15566" s="199"/>
    </row>
    <row r="15567" spans="2:9" x14ac:dyDescent="0.3">
      <c r="B15567" s="285"/>
      <c r="C15567" s="492"/>
      <c r="D15567" s="492"/>
      <c r="E15567" s="492"/>
      <c r="F15567" s="492"/>
      <c r="G15567" s="492"/>
      <c r="H15567" s="199"/>
      <c r="I15567" s="199"/>
    </row>
    <row r="15568" spans="2:9" x14ac:dyDescent="0.3">
      <c r="B15568" s="285"/>
      <c r="C15568" s="492"/>
      <c r="D15568" s="492"/>
      <c r="E15568" s="492"/>
      <c r="F15568" s="492"/>
      <c r="G15568" s="492"/>
      <c r="H15568" s="199"/>
      <c r="I15568" s="199"/>
    </row>
    <row r="15569" spans="2:9" x14ac:dyDescent="0.3">
      <c r="B15569" s="285"/>
      <c r="C15569" s="492"/>
      <c r="D15569" s="492"/>
      <c r="E15569" s="492"/>
      <c r="F15569" s="492"/>
      <c r="G15569" s="492"/>
      <c r="H15569" s="199"/>
      <c r="I15569" s="199"/>
    </row>
    <row r="15570" spans="2:9" x14ac:dyDescent="0.3">
      <c r="B15570" s="285"/>
      <c r="C15570" s="492"/>
      <c r="D15570" s="492"/>
      <c r="E15570" s="492"/>
      <c r="F15570" s="492"/>
      <c r="G15570" s="492"/>
      <c r="H15570" s="199"/>
      <c r="I15570" s="199"/>
    </row>
    <row r="15571" spans="2:9" x14ac:dyDescent="0.3">
      <c r="B15571" s="285"/>
      <c r="C15571" s="492"/>
      <c r="D15571" s="492"/>
      <c r="E15571" s="492"/>
      <c r="F15571" s="492"/>
      <c r="G15571" s="492"/>
      <c r="H15571" s="199"/>
      <c r="I15571" s="199"/>
    </row>
    <row r="15572" spans="2:9" x14ac:dyDescent="0.3">
      <c r="B15572" s="285"/>
      <c r="C15572" s="492"/>
      <c r="D15572" s="492"/>
      <c r="E15572" s="492"/>
      <c r="F15572" s="492"/>
      <c r="G15572" s="492"/>
      <c r="H15572" s="199"/>
      <c r="I15572" s="199"/>
    </row>
    <row r="15573" spans="2:9" x14ac:dyDescent="0.3">
      <c r="B15573" s="285"/>
      <c r="C15573" s="492"/>
      <c r="D15573" s="492"/>
      <c r="E15573" s="492"/>
      <c r="F15573" s="492"/>
      <c r="G15573" s="492"/>
      <c r="H15573" s="199"/>
      <c r="I15573" s="199"/>
    </row>
    <row r="15574" spans="2:9" x14ac:dyDescent="0.3">
      <c r="B15574" s="285"/>
      <c r="C15574" s="492"/>
      <c r="D15574" s="492"/>
      <c r="E15574" s="492"/>
      <c r="F15574" s="492"/>
      <c r="G15574" s="492"/>
      <c r="H15574" s="199"/>
      <c r="I15574" s="199"/>
    </row>
    <row r="15575" spans="2:9" x14ac:dyDescent="0.3">
      <c r="B15575" s="285"/>
      <c r="C15575" s="492"/>
      <c r="D15575" s="492"/>
      <c r="E15575" s="492"/>
      <c r="F15575" s="492"/>
      <c r="G15575" s="492"/>
      <c r="H15575" s="199"/>
      <c r="I15575" s="199"/>
    </row>
    <row r="15576" spans="2:9" x14ac:dyDescent="0.3">
      <c r="B15576" s="285"/>
      <c r="C15576" s="492"/>
      <c r="D15576" s="492"/>
      <c r="E15576" s="492"/>
      <c r="F15576" s="492"/>
      <c r="G15576" s="492"/>
      <c r="H15576" s="199"/>
      <c r="I15576" s="199"/>
    </row>
    <row r="15577" spans="2:9" x14ac:dyDescent="0.3">
      <c r="B15577" s="285"/>
      <c r="C15577" s="492"/>
      <c r="D15577" s="492"/>
      <c r="E15577" s="492"/>
      <c r="F15577" s="492"/>
      <c r="G15577" s="492"/>
      <c r="H15577" s="199"/>
      <c r="I15577" s="199"/>
    </row>
    <row r="15578" spans="2:9" x14ac:dyDescent="0.3">
      <c r="B15578" s="285"/>
      <c r="C15578" s="492"/>
      <c r="D15578" s="492"/>
      <c r="E15578" s="492"/>
      <c r="F15578" s="492"/>
      <c r="G15578" s="492"/>
      <c r="H15578" s="199"/>
      <c r="I15578" s="199"/>
    </row>
    <row r="15579" spans="2:9" x14ac:dyDescent="0.3">
      <c r="B15579" s="285"/>
      <c r="C15579" s="492"/>
      <c r="D15579" s="492"/>
      <c r="E15579" s="492"/>
      <c r="F15579" s="492"/>
      <c r="G15579" s="492"/>
      <c r="H15579" s="199"/>
      <c r="I15579" s="199"/>
    </row>
    <row r="15580" spans="2:9" x14ac:dyDescent="0.3">
      <c r="B15580" s="285"/>
      <c r="C15580" s="492"/>
      <c r="D15580" s="492"/>
      <c r="E15580" s="492"/>
      <c r="F15580" s="492"/>
      <c r="G15580" s="492"/>
      <c r="H15580" s="199"/>
      <c r="I15580" s="199"/>
    </row>
    <row r="15581" spans="2:9" x14ac:dyDescent="0.3">
      <c r="B15581" s="285"/>
      <c r="C15581" s="492"/>
      <c r="D15581" s="492"/>
      <c r="E15581" s="492"/>
      <c r="F15581" s="492"/>
      <c r="G15581" s="492"/>
      <c r="H15581" s="199"/>
      <c r="I15581" s="199"/>
    </row>
    <row r="15582" spans="2:9" x14ac:dyDescent="0.3">
      <c r="B15582" s="285"/>
      <c r="C15582" s="492"/>
      <c r="D15582" s="492"/>
      <c r="E15582" s="492"/>
      <c r="F15582" s="492"/>
      <c r="G15582" s="492"/>
      <c r="H15582" s="199"/>
      <c r="I15582" s="199"/>
    </row>
    <row r="15583" spans="2:9" x14ac:dyDescent="0.3">
      <c r="B15583" s="285"/>
      <c r="C15583" s="492"/>
      <c r="D15583" s="492"/>
      <c r="E15583" s="492"/>
      <c r="F15583" s="492"/>
      <c r="G15583" s="492"/>
      <c r="H15583" s="199"/>
      <c r="I15583" s="199"/>
    </row>
    <row r="15584" spans="2:9" x14ac:dyDescent="0.3">
      <c r="B15584" s="285"/>
      <c r="C15584" s="492"/>
      <c r="D15584" s="492"/>
      <c r="E15584" s="492"/>
      <c r="F15584" s="492"/>
      <c r="G15584" s="492"/>
      <c r="H15584" s="199"/>
      <c r="I15584" s="199"/>
    </row>
    <row r="15585" spans="2:9" x14ac:dyDescent="0.3">
      <c r="B15585" s="285"/>
      <c r="C15585" s="492"/>
      <c r="D15585" s="492"/>
      <c r="E15585" s="492"/>
      <c r="F15585" s="492"/>
      <c r="G15585" s="492"/>
      <c r="H15585" s="199"/>
      <c r="I15585" s="199"/>
    </row>
    <row r="15586" spans="2:9" x14ac:dyDescent="0.3">
      <c r="B15586" s="285"/>
      <c r="C15586" s="492"/>
      <c r="D15586" s="492"/>
      <c r="E15586" s="492"/>
      <c r="F15586" s="492"/>
      <c r="G15586" s="492"/>
      <c r="H15586" s="199"/>
      <c r="I15586" s="199"/>
    </row>
    <row r="15587" spans="2:9" x14ac:dyDescent="0.3">
      <c r="B15587" s="285"/>
      <c r="C15587" s="492"/>
      <c r="D15587" s="492"/>
      <c r="E15587" s="492"/>
      <c r="F15587" s="492"/>
      <c r="G15587" s="492"/>
      <c r="H15587" s="199"/>
      <c r="I15587" s="199"/>
    </row>
    <row r="15588" spans="2:9" x14ac:dyDescent="0.3">
      <c r="B15588" s="285"/>
      <c r="C15588" s="492"/>
      <c r="D15588" s="492"/>
      <c r="E15588" s="492"/>
      <c r="F15588" s="492"/>
      <c r="G15588" s="492"/>
      <c r="H15588" s="199"/>
      <c r="I15588" s="199"/>
    </row>
    <row r="15589" spans="2:9" x14ac:dyDescent="0.3">
      <c r="B15589" s="285"/>
      <c r="C15589" s="492"/>
      <c r="D15589" s="492"/>
      <c r="E15589" s="492"/>
      <c r="F15589" s="492"/>
      <c r="G15589" s="492"/>
      <c r="H15589" s="199"/>
      <c r="I15589" s="199"/>
    </row>
    <row r="15590" spans="2:9" x14ac:dyDescent="0.3">
      <c r="B15590" s="285"/>
      <c r="C15590" s="492"/>
      <c r="D15590" s="492"/>
      <c r="E15590" s="492"/>
      <c r="F15590" s="492"/>
      <c r="G15590" s="492"/>
      <c r="H15590" s="199"/>
      <c r="I15590" s="199"/>
    </row>
    <row r="15591" spans="2:9" x14ac:dyDescent="0.3">
      <c r="B15591" s="285"/>
      <c r="C15591" s="492"/>
      <c r="D15591" s="492"/>
      <c r="E15591" s="492"/>
      <c r="F15591" s="492"/>
      <c r="G15591" s="492"/>
      <c r="H15591" s="199"/>
      <c r="I15591" s="199"/>
    </row>
    <row r="15592" spans="2:9" x14ac:dyDescent="0.3">
      <c r="B15592" s="285"/>
      <c r="C15592" s="492"/>
      <c r="D15592" s="492"/>
      <c r="E15592" s="492"/>
      <c r="F15592" s="492"/>
      <c r="G15592" s="492"/>
      <c r="H15592" s="199"/>
      <c r="I15592" s="199"/>
    </row>
    <row r="15593" spans="2:9" x14ac:dyDescent="0.3">
      <c r="B15593" s="285"/>
      <c r="C15593" s="492"/>
      <c r="D15593" s="492"/>
      <c r="E15593" s="492"/>
      <c r="F15593" s="492"/>
      <c r="G15593" s="492"/>
      <c r="H15593" s="199"/>
      <c r="I15593" s="199"/>
    </row>
    <row r="15594" spans="2:9" x14ac:dyDescent="0.3">
      <c r="B15594" s="285"/>
      <c r="C15594" s="492"/>
      <c r="D15594" s="492"/>
      <c r="E15594" s="492"/>
      <c r="F15594" s="492"/>
      <c r="G15594" s="492"/>
      <c r="H15594" s="199"/>
      <c r="I15594" s="199"/>
    </row>
    <row r="15595" spans="2:9" x14ac:dyDescent="0.3">
      <c r="B15595" s="285"/>
      <c r="C15595" s="492"/>
      <c r="D15595" s="492"/>
      <c r="E15595" s="492"/>
      <c r="F15595" s="492"/>
      <c r="G15595" s="492"/>
      <c r="H15595" s="199"/>
      <c r="I15595" s="199"/>
    </row>
    <row r="15596" spans="2:9" x14ac:dyDescent="0.3">
      <c r="B15596" s="285"/>
      <c r="C15596" s="492"/>
      <c r="D15596" s="492"/>
      <c r="E15596" s="492"/>
      <c r="F15596" s="492"/>
      <c r="G15596" s="492"/>
      <c r="H15596" s="199"/>
      <c r="I15596" s="199"/>
    </row>
    <row r="15597" spans="2:9" x14ac:dyDescent="0.3">
      <c r="B15597" s="285"/>
      <c r="C15597" s="492"/>
      <c r="D15597" s="492"/>
      <c r="E15597" s="492"/>
      <c r="F15597" s="492"/>
      <c r="G15597" s="492"/>
      <c r="H15597" s="199"/>
      <c r="I15597" s="199"/>
    </row>
    <row r="15598" spans="2:9" x14ac:dyDescent="0.3">
      <c r="B15598" s="285"/>
      <c r="C15598" s="492"/>
      <c r="D15598" s="492"/>
      <c r="E15598" s="492"/>
      <c r="F15598" s="492"/>
      <c r="G15598" s="492"/>
      <c r="H15598" s="199"/>
      <c r="I15598" s="199"/>
    </row>
    <row r="15599" spans="2:9" x14ac:dyDescent="0.3">
      <c r="B15599" s="285"/>
      <c r="C15599" s="492"/>
      <c r="D15599" s="492"/>
      <c r="E15599" s="492"/>
      <c r="F15599" s="492"/>
      <c r="G15599" s="492"/>
      <c r="H15599" s="199"/>
      <c r="I15599" s="199"/>
    </row>
    <row r="15600" spans="2:9" x14ac:dyDescent="0.3">
      <c r="B15600" s="285"/>
      <c r="C15600" s="492"/>
      <c r="D15600" s="492"/>
      <c r="E15600" s="492"/>
      <c r="F15600" s="492"/>
      <c r="G15600" s="492"/>
      <c r="H15600" s="199"/>
      <c r="I15600" s="199"/>
    </row>
    <row r="15601" spans="2:9" x14ac:dyDescent="0.3">
      <c r="B15601" s="285"/>
      <c r="C15601" s="492"/>
      <c r="D15601" s="492"/>
      <c r="E15601" s="492"/>
      <c r="F15601" s="492"/>
      <c r="G15601" s="492"/>
      <c r="H15601" s="199"/>
      <c r="I15601" s="199"/>
    </row>
    <row r="15602" spans="2:9" x14ac:dyDescent="0.3">
      <c r="B15602" s="285"/>
      <c r="C15602" s="492"/>
      <c r="D15602" s="492"/>
      <c r="E15602" s="492"/>
      <c r="F15602" s="492"/>
      <c r="G15602" s="492"/>
      <c r="H15602" s="199"/>
      <c r="I15602" s="199"/>
    </row>
    <row r="15603" spans="2:9" x14ac:dyDescent="0.3">
      <c r="B15603" s="285"/>
      <c r="C15603" s="492"/>
      <c r="D15603" s="492"/>
      <c r="E15603" s="492"/>
      <c r="F15603" s="492"/>
      <c r="G15603" s="492"/>
      <c r="H15603" s="199"/>
      <c r="I15603" s="199"/>
    </row>
    <row r="15604" spans="2:9" x14ac:dyDescent="0.3">
      <c r="B15604" s="285"/>
      <c r="C15604" s="492"/>
      <c r="D15604" s="492"/>
      <c r="E15604" s="492"/>
      <c r="F15604" s="492"/>
      <c r="G15604" s="492"/>
      <c r="H15604" s="199"/>
      <c r="I15604" s="199"/>
    </row>
    <row r="15605" spans="2:9" x14ac:dyDescent="0.3">
      <c r="B15605" s="285"/>
      <c r="C15605" s="492"/>
      <c r="D15605" s="492"/>
      <c r="E15605" s="492"/>
      <c r="F15605" s="492"/>
      <c r="G15605" s="492"/>
      <c r="H15605" s="199"/>
      <c r="I15605" s="199"/>
    </row>
    <row r="15606" spans="2:9" x14ac:dyDescent="0.3">
      <c r="B15606" s="285"/>
      <c r="C15606" s="492"/>
      <c r="D15606" s="492"/>
      <c r="E15606" s="492"/>
      <c r="F15606" s="492"/>
      <c r="G15606" s="492"/>
      <c r="H15606" s="199"/>
      <c r="I15606" s="199"/>
    </row>
    <row r="15607" spans="2:9" x14ac:dyDescent="0.3">
      <c r="B15607" s="285"/>
      <c r="C15607" s="492"/>
      <c r="D15607" s="492"/>
      <c r="E15607" s="492"/>
      <c r="F15607" s="492"/>
      <c r="G15607" s="492"/>
      <c r="H15607" s="199"/>
      <c r="I15607" s="199"/>
    </row>
    <row r="15608" spans="2:9" x14ac:dyDescent="0.3">
      <c r="B15608" s="285"/>
      <c r="C15608" s="492"/>
      <c r="D15608" s="492"/>
      <c r="E15608" s="492"/>
      <c r="F15608" s="492"/>
      <c r="G15608" s="492"/>
      <c r="H15608" s="199"/>
      <c r="I15608" s="199"/>
    </row>
    <row r="15609" spans="2:9" x14ac:dyDescent="0.3">
      <c r="B15609" s="285"/>
      <c r="C15609" s="492"/>
      <c r="D15609" s="492"/>
      <c r="E15609" s="492"/>
      <c r="F15609" s="492"/>
      <c r="G15609" s="492"/>
      <c r="H15609" s="199"/>
      <c r="I15609" s="199"/>
    </row>
    <row r="15610" spans="2:9" x14ac:dyDescent="0.3">
      <c r="B15610" s="285"/>
      <c r="C15610" s="492"/>
      <c r="D15610" s="492"/>
      <c r="E15610" s="492"/>
      <c r="F15610" s="492"/>
      <c r="G15610" s="492"/>
      <c r="H15610" s="199"/>
      <c r="I15610" s="199"/>
    </row>
    <row r="15611" spans="2:9" x14ac:dyDescent="0.3">
      <c r="B15611" s="285"/>
      <c r="C15611" s="492"/>
      <c r="D15611" s="492"/>
      <c r="E15611" s="492"/>
      <c r="F15611" s="492"/>
      <c r="G15611" s="492"/>
      <c r="H15611" s="199"/>
      <c r="I15611" s="199"/>
    </row>
    <row r="15612" spans="2:9" x14ac:dyDescent="0.3">
      <c r="B15612" s="285"/>
      <c r="C15612" s="492"/>
      <c r="D15612" s="492"/>
      <c r="E15612" s="492"/>
      <c r="F15612" s="492"/>
      <c r="G15612" s="492"/>
      <c r="H15612" s="199"/>
      <c r="I15612" s="199"/>
    </row>
    <row r="15613" spans="2:9" x14ac:dyDescent="0.3">
      <c r="B15613" s="285"/>
      <c r="C15613" s="492"/>
      <c r="D15613" s="492"/>
      <c r="E15613" s="492"/>
      <c r="F15613" s="492"/>
      <c r="G15613" s="492"/>
      <c r="H15613" s="199"/>
      <c r="I15613" s="199"/>
    </row>
    <row r="15614" spans="2:9" x14ac:dyDescent="0.3">
      <c r="B15614" s="285"/>
      <c r="C15614" s="492"/>
      <c r="D15614" s="492"/>
      <c r="E15614" s="492"/>
      <c r="F15614" s="492"/>
      <c r="G15614" s="492"/>
      <c r="H15614" s="199"/>
      <c r="I15614" s="199"/>
    </row>
    <row r="15615" spans="2:9" x14ac:dyDescent="0.3">
      <c r="B15615" s="285"/>
      <c r="C15615" s="492"/>
      <c r="D15615" s="492"/>
      <c r="E15615" s="492"/>
      <c r="F15615" s="492"/>
      <c r="G15615" s="492"/>
      <c r="H15615" s="199"/>
      <c r="I15615" s="199"/>
    </row>
    <row r="15616" spans="2:9" x14ac:dyDescent="0.3">
      <c r="B15616" s="285"/>
      <c r="C15616" s="492"/>
      <c r="D15616" s="492"/>
      <c r="E15616" s="492"/>
      <c r="F15616" s="492"/>
      <c r="G15616" s="492"/>
      <c r="H15616" s="199"/>
      <c r="I15616" s="199"/>
    </row>
    <row r="15617" spans="2:9" x14ac:dyDescent="0.3">
      <c r="B15617" s="285"/>
      <c r="C15617" s="492"/>
      <c r="D15617" s="492"/>
      <c r="E15617" s="492"/>
      <c r="F15617" s="492"/>
      <c r="G15617" s="492"/>
      <c r="H15617" s="199"/>
      <c r="I15617" s="199"/>
    </row>
    <row r="15618" spans="2:9" x14ac:dyDescent="0.3">
      <c r="B15618" s="285"/>
      <c r="C15618" s="492"/>
      <c r="D15618" s="492"/>
      <c r="E15618" s="492"/>
      <c r="F15618" s="492"/>
      <c r="G15618" s="492"/>
      <c r="H15618" s="199"/>
      <c r="I15618" s="199"/>
    </row>
    <row r="15619" spans="2:9" x14ac:dyDescent="0.3">
      <c r="B15619" s="285"/>
      <c r="C15619" s="492"/>
      <c r="D15619" s="492"/>
      <c r="E15619" s="492"/>
      <c r="F15619" s="492"/>
      <c r="G15619" s="492"/>
      <c r="H15619" s="199"/>
      <c r="I15619" s="199"/>
    </row>
    <row r="15620" spans="2:9" x14ac:dyDescent="0.3">
      <c r="B15620" s="285"/>
      <c r="C15620" s="492"/>
      <c r="D15620" s="492"/>
      <c r="E15620" s="492"/>
      <c r="F15620" s="492"/>
      <c r="G15620" s="492"/>
      <c r="H15620" s="199"/>
      <c r="I15620" s="199"/>
    </row>
    <row r="15621" spans="2:9" x14ac:dyDescent="0.3">
      <c r="B15621" s="285"/>
      <c r="C15621" s="492"/>
      <c r="D15621" s="492"/>
      <c r="E15621" s="492"/>
      <c r="F15621" s="492"/>
      <c r="G15621" s="492"/>
      <c r="H15621" s="199"/>
      <c r="I15621" s="199"/>
    </row>
    <row r="15622" spans="2:9" x14ac:dyDescent="0.3">
      <c r="B15622" s="285"/>
      <c r="C15622" s="492"/>
      <c r="D15622" s="492"/>
      <c r="E15622" s="492"/>
      <c r="F15622" s="492"/>
      <c r="G15622" s="492"/>
      <c r="H15622" s="199"/>
      <c r="I15622" s="199"/>
    </row>
    <row r="15623" spans="2:9" x14ac:dyDescent="0.3">
      <c r="B15623" s="285"/>
      <c r="C15623" s="492"/>
      <c r="D15623" s="492"/>
      <c r="E15623" s="492"/>
      <c r="F15623" s="492"/>
      <c r="G15623" s="492"/>
      <c r="H15623" s="199"/>
      <c r="I15623" s="199"/>
    </row>
    <row r="15624" spans="2:9" x14ac:dyDescent="0.3">
      <c r="B15624" s="285"/>
      <c r="C15624" s="492"/>
      <c r="D15624" s="492"/>
      <c r="E15624" s="492"/>
      <c r="F15624" s="492"/>
      <c r="G15624" s="492"/>
      <c r="H15624" s="199"/>
      <c r="I15624" s="199"/>
    </row>
    <row r="15625" spans="2:9" x14ac:dyDescent="0.3">
      <c r="B15625" s="285"/>
      <c r="C15625" s="492"/>
      <c r="D15625" s="492"/>
      <c r="E15625" s="492"/>
      <c r="F15625" s="492"/>
      <c r="G15625" s="492"/>
      <c r="H15625" s="199"/>
      <c r="I15625" s="199"/>
    </row>
    <row r="15626" spans="2:9" x14ac:dyDescent="0.3">
      <c r="B15626" s="285"/>
      <c r="C15626" s="492"/>
      <c r="D15626" s="492"/>
      <c r="E15626" s="492"/>
      <c r="F15626" s="492"/>
      <c r="G15626" s="492"/>
      <c r="H15626" s="199"/>
      <c r="I15626" s="199"/>
    </row>
    <row r="15627" spans="2:9" x14ac:dyDescent="0.3">
      <c r="B15627" s="285"/>
      <c r="C15627" s="492"/>
      <c r="D15627" s="492"/>
      <c r="E15627" s="492"/>
      <c r="F15627" s="492"/>
      <c r="G15627" s="492"/>
      <c r="H15627" s="199"/>
      <c r="I15627" s="199"/>
    </row>
    <row r="15628" spans="2:9" x14ac:dyDescent="0.3">
      <c r="B15628" s="285"/>
      <c r="C15628" s="492"/>
      <c r="D15628" s="492"/>
      <c r="E15628" s="492"/>
      <c r="F15628" s="492"/>
      <c r="G15628" s="492"/>
      <c r="H15628" s="199"/>
      <c r="I15628" s="199"/>
    </row>
    <row r="15629" spans="2:9" x14ac:dyDescent="0.3">
      <c r="B15629" s="285"/>
      <c r="C15629" s="492"/>
      <c r="D15629" s="492"/>
      <c r="E15629" s="492"/>
      <c r="F15629" s="492"/>
      <c r="G15629" s="492"/>
      <c r="H15629" s="199"/>
      <c r="I15629" s="199"/>
    </row>
    <row r="15630" spans="2:9" x14ac:dyDescent="0.3">
      <c r="B15630" s="285"/>
      <c r="C15630" s="492"/>
      <c r="D15630" s="492"/>
      <c r="E15630" s="492"/>
      <c r="F15630" s="492"/>
      <c r="G15630" s="492"/>
      <c r="H15630" s="199"/>
      <c r="I15630" s="199"/>
    </row>
    <row r="15631" spans="2:9" x14ac:dyDescent="0.3">
      <c r="B15631" s="285"/>
      <c r="C15631" s="492"/>
      <c r="D15631" s="492"/>
      <c r="E15631" s="492"/>
      <c r="F15631" s="492"/>
      <c r="G15631" s="492"/>
      <c r="H15631" s="199"/>
      <c r="I15631" s="199"/>
    </row>
    <row r="15632" spans="2:9" x14ac:dyDescent="0.3">
      <c r="B15632" s="285"/>
      <c r="C15632" s="492"/>
      <c r="D15632" s="492"/>
      <c r="E15632" s="492"/>
      <c r="F15632" s="492"/>
      <c r="G15632" s="492"/>
      <c r="H15632" s="199"/>
      <c r="I15632" s="199"/>
    </row>
    <row r="15633" spans="2:9" x14ac:dyDescent="0.3">
      <c r="B15633" s="285"/>
      <c r="C15633" s="492"/>
      <c r="D15633" s="492"/>
      <c r="E15633" s="492"/>
      <c r="F15633" s="492"/>
      <c r="G15633" s="492"/>
      <c r="H15633" s="199"/>
      <c r="I15633" s="199"/>
    </row>
    <row r="15634" spans="2:9" x14ac:dyDescent="0.3">
      <c r="B15634" s="285"/>
      <c r="C15634" s="492"/>
      <c r="D15634" s="492"/>
      <c r="E15634" s="492"/>
      <c r="F15634" s="492"/>
      <c r="G15634" s="492"/>
      <c r="H15634" s="199"/>
      <c r="I15634" s="199"/>
    </row>
    <row r="15635" spans="2:9" x14ac:dyDescent="0.3">
      <c r="B15635" s="285"/>
      <c r="C15635" s="492"/>
      <c r="D15635" s="492"/>
      <c r="E15635" s="492"/>
      <c r="F15635" s="492"/>
      <c r="G15635" s="492"/>
      <c r="H15635" s="199"/>
      <c r="I15635" s="199"/>
    </row>
    <row r="15636" spans="2:9" x14ac:dyDescent="0.3">
      <c r="B15636" s="285"/>
      <c r="C15636" s="492"/>
      <c r="D15636" s="492"/>
      <c r="E15636" s="492"/>
      <c r="F15636" s="492"/>
      <c r="G15636" s="492"/>
      <c r="H15636" s="199"/>
      <c r="I15636" s="199"/>
    </row>
    <row r="15637" spans="2:9" x14ac:dyDescent="0.3">
      <c r="B15637" s="285"/>
      <c r="C15637" s="492"/>
      <c r="D15637" s="492"/>
      <c r="E15637" s="492"/>
      <c r="F15637" s="492"/>
      <c r="G15637" s="492"/>
      <c r="H15637" s="199"/>
      <c r="I15637" s="199"/>
    </row>
    <row r="15638" spans="2:9" x14ac:dyDescent="0.3">
      <c r="B15638" s="285"/>
      <c r="C15638" s="492"/>
      <c r="D15638" s="492"/>
      <c r="E15638" s="492"/>
      <c r="F15638" s="492"/>
      <c r="G15638" s="492"/>
      <c r="H15638" s="199"/>
      <c r="I15638" s="199"/>
    </row>
    <row r="15639" spans="2:9" x14ac:dyDescent="0.3">
      <c r="B15639" s="285"/>
      <c r="C15639" s="492"/>
      <c r="D15639" s="492"/>
      <c r="E15639" s="492"/>
      <c r="F15639" s="492"/>
      <c r="G15639" s="492"/>
      <c r="H15639" s="199"/>
      <c r="I15639" s="199"/>
    </row>
    <row r="15640" spans="2:9" x14ac:dyDescent="0.3">
      <c r="B15640" s="285"/>
      <c r="C15640" s="492"/>
      <c r="D15640" s="492"/>
      <c r="E15640" s="492"/>
      <c r="F15640" s="492"/>
      <c r="G15640" s="492"/>
      <c r="H15640" s="199"/>
      <c r="I15640" s="199"/>
    </row>
    <row r="15641" spans="2:9" x14ac:dyDescent="0.3">
      <c r="B15641" s="285"/>
      <c r="C15641" s="492"/>
      <c r="D15641" s="492"/>
      <c r="E15641" s="492"/>
      <c r="F15641" s="492"/>
      <c r="G15641" s="492"/>
      <c r="H15641" s="199"/>
      <c r="I15641" s="199"/>
    </row>
    <row r="15642" spans="2:9" x14ac:dyDescent="0.3">
      <c r="B15642" s="285"/>
      <c r="C15642" s="492"/>
      <c r="D15642" s="492"/>
      <c r="E15642" s="492"/>
      <c r="F15642" s="492"/>
      <c r="G15642" s="492"/>
      <c r="H15642" s="199"/>
      <c r="I15642" s="199"/>
    </row>
    <row r="15643" spans="2:9" x14ac:dyDescent="0.3">
      <c r="B15643" s="285"/>
      <c r="C15643" s="492"/>
      <c r="D15643" s="492"/>
      <c r="E15643" s="492"/>
      <c r="F15643" s="492"/>
      <c r="G15643" s="492"/>
      <c r="H15643" s="199"/>
      <c r="I15643" s="199"/>
    </row>
    <row r="15644" spans="2:9" x14ac:dyDescent="0.3">
      <c r="B15644" s="285"/>
      <c r="C15644" s="492"/>
      <c r="D15644" s="492"/>
      <c r="E15644" s="492"/>
      <c r="F15644" s="492"/>
      <c r="G15644" s="492"/>
      <c r="H15644" s="199"/>
      <c r="I15644" s="199"/>
    </row>
    <row r="15645" spans="2:9" x14ac:dyDescent="0.3">
      <c r="B15645" s="285"/>
      <c r="C15645" s="492"/>
      <c r="D15645" s="492"/>
      <c r="E15645" s="492"/>
      <c r="F15645" s="492"/>
      <c r="G15645" s="492"/>
      <c r="H15645" s="199"/>
      <c r="I15645" s="199"/>
    </row>
    <row r="15646" spans="2:9" x14ac:dyDescent="0.3">
      <c r="B15646" s="285"/>
      <c r="C15646" s="492"/>
      <c r="D15646" s="492"/>
      <c r="E15646" s="492"/>
      <c r="F15646" s="492"/>
      <c r="G15646" s="492"/>
      <c r="H15646" s="199"/>
      <c r="I15646" s="199"/>
    </row>
    <row r="15647" spans="2:9" x14ac:dyDescent="0.3">
      <c r="B15647" s="285"/>
      <c r="C15647" s="492"/>
      <c r="D15647" s="492"/>
      <c r="E15647" s="492"/>
      <c r="F15647" s="492"/>
      <c r="G15647" s="492"/>
      <c r="H15647" s="199"/>
      <c r="I15647" s="199"/>
    </row>
    <row r="15648" spans="2:9" x14ac:dyDescent="0.3">
      <c r="B15648" s="285"/>
      <c r="C15648" s="492"/>
      <c r="D15648" s="492"/>
      <c r="E15648" s="492"/>
      <c r="F15648" s="492"/>
      <c r="G15648" s="492"/>
      <c r="H15648" s="199"/>
      <c r="I15648" s="199"/>
    </row>
    <row r="15649" spans="2:9" x14ac:dyDescent="0.3">
      <c r="B15649" s="285"/>
      <c r="C15649" s="492"/>
      <c r="D15649" s="492"/>
      <c r="E15649" s="492"/>
      <c r="F15649" s="492"/>
      <c r="G15649" s="492"/>
      <c r="H15649" s="199"/>
      <c r="I15649" s="199"/>
    </row>
    <row r="15650" spans="2:9" x14ac:dyDescent="0.3">
      <c r="B15650" s="285"/>
      <c r="C15650" s="492"/>
      <c r="D15650" s="492"/>
      <c r="E15650" s="492"/>
      <c r="F15650" s="492"/>
      <c r="G15650" s="492"/>
      <c r="H15650" s="199"/>
      <c r="I15650" s="199"/>
    </row>
    <row r="15651" spans="2:9" x14ac:dyDescent="0.3">
      <c r="B15651" s="285"/>
      <c r="C15651" s="492"/>
      <c r="D15651" s="492"/>
      <c r="E15651" s="492"/>
      <c r="F15651" s="492"/>
      <c r="G15651" s="492"/>
      <c r="H15651" s="199"/>
      <c r="I15651" s="199"/>
    </row>
    <row r="15652" spans="2:9" x14ac:dyDescent="0.3">
      <c r="B15652" s="285"/>
      <c r="C15652" s="492"/>
      <c r="D15652" s="492"/>
      <c r="E15652" s="492"/>
      <c r="F15652" s="492"/>
      <c r="G15652" s="492"/>
      <c r="H15652" s="199"/>
      <c r="I15652" s="199"/>
    </row>
    <row r="15653" spans="2:9" x14ac:dyDescent="0.3">
      <c r="B15653" s="285"/>
      <c r="C15653" s="492"/>
      <c r="D15653" s="492"/>
      <c r="E15653" s="492"/>
      <c r="F15653" s="492"/>
      <c r="G15653" s="492"/>
      <c r="H15653" s="199"/>
      <c r="I15653" s="199"/>
    </row>
    <row r="15654" spans="2:9" x14ac:dyDescent="0.3">
      <c r="B15654" s="285"/>
      <c r="C15654" s="492"/>
      <c r="D15654" s="492"/>
      <c r="E15654" s="492"/>
      <c r="F15654" s="492"/>
      <c r="G15654" s="492"/>
      <c r="H15654" s="199"/>
      <c r="I15654" s="199"/>
    </row>
    <row r="15655" spans="2:9" x14ac:dyDescent="0.3">
      <c r="B15655" s="285"/>
      <c r="C15655" s="492"/>
      <c r="D15655" s="492"/>
      <c r="E15655" s="492"/>
      <c r="F15655" s="492"/>
      <c r="G15655" s="492"/>
      <c r="H15655" s="199"/>
      <c r="I15655" s="199"/>
    </row>
    <row r="15656" spans="2:9" x14ac:dyDescent="0.3">
      <c r="B15656" s="285"/>
      <c r="C15656" s="492"/>
      <c r="D15656" s="492"/>
      <c r="E15656" s="492"/>
      <c r="F15656" s="492"/>
      <c r="G15656" s="492"/>
      <c r="H15656" s="199"/>
      <c r="I15656" s="199"/>
    </row>
    <row r="15657" spans="2:9" x14ac:dyDescent="0.3">
      <c r="B15657" s="285"/>
      <c r="C15657" s="492"/>
      <c r="D15657" s="492"/>
      <c r="E15657" s="492"/>
      <c r="F15657" s="492"/>
      <c r="G15657" s="492"/>
      <c r="H15657" s="199"/>
      <c r="I15657" s="199"/>
    </row>
    <row r="15658" spans="2:9" x14ac:dyDescent="0.3">
      <c r="B15658" s="285"/>
      <c r="C15658" s="492"/>
      <c r="D15658" s="492"/>
      <c r="E15658" s="492"/>
      <c r="F15658" s="492"/>
      <c r="G15658" s="492"/>
      <c r="H15658" s="199"/>
      <c r="I15658" s="199"/>
    </row>
    <row r="15659" spans="2:9" x14ac:dyDescent="0.3">
      <c r="B15659" s="285"/>
      <c r="C15659" s="492"/>
      <c r="D15659" s="492"/>
      <c r="E15659" s="492"/>
      <c r="F15659" s="492"/>
      <c r="G15659" s="492"/>
      <c r="H15659" s="199"/>
      <c r="I15659" s="199"/>
    </row>
    <row r="15660" spans="2:9" x14ac:dyDescent="0.3">
      <c r="B15660" s="285"/>
      <c r="C15660" s="492"/>
      <c r="D15660" s="492"/>
      <c r="E15660" s="492"/>
      <c r="F15660" s="492"/>
      <c r="G15660" s="492"/>
      <c r="H15660" s="199"/>
      <c r="I15660" s="199"/>
    </row>
    <row r="15661" spans="2:9" x14ac:dyDescent="0.3">
      <c r="B15661" s="285"/>
      <c r="C15661" s="492"/>
      <c r="D15661" s="492"/>
      <c r="E15661" s="492"/>
      <c r="F15661" s="492"/>
      <c r="G15661" s="492"/>
      <c r="H15661" s="199"/>
      <c r="I15661" s="199"/>
    </row>
    <row r="15662" spans="2:9" x14ac:dyDescent="0.3">
      <c r="B15662" s="285"/>
      <c r="C15662" s="492"/>
      <c r="D15662" s="492"/>
      <c r="E15662" s="492"/>
      <c r="F15662" s="492"/>
      <c r="G15662" s="492"/>
      <c r="H15662" s="199"/>
      <c r="I15662" s="199"/>
    </row>
    <row r="15663" spans="2:9" x14ac:dyDescent="0.3">
      <c r="B15663" s="285"/>
      <c r="C15663" s="492"/>
      <c r="D15663" s="492"/>
      <c r="E15663" s="492"/>
      <c r="F15663" s="492"/>
      <c r="G15663" s="492"/>
      <c r="H15663" s="199"/>
      <c r="I15663" s="199"/>
    </row>
    <row r="15664" spans="2:9" x14ac:dyDescent="0.3">
      <c r="B15664" s="285"/>
      <c r="C15664" s="492"/>
      <c r="D15664" s="492"/>
      <c r="E15664" s="492"/>
      <c r="F15664" s="492"/>
      <c r="G15664" s="492"/>
      <c r="H15664" s="199"/>
      <c r="I15664" s="199"/>
    </row>
    <row r="15665" spans="2:9" x14ac:dyDescent="0.3">
      <c r="B15665" s="285"/>
      <c r="C15665" s="492"/>
      <c r="D15665" s="492"/>
      <c r="E15665" s="492"/>
      <c r="F15665" s="492"/>
      <c r="G15665" s="492"/>
      <c r="H15665" s="199"/>
      <c r="I15665" s="199"/>
    </row>
    <row r="15666" spans="2:9" x14ac:dyDescent="0.3">
      <c r="B15666" s="285"/>
      <c r="C15666" s="492"/>
      <c r="D15666" s="492"/>
      <c r="E15666" s="492"/>
      <c r="F15666" s="492"/>
      <c r="G15666" s="492"/>
      <c r="H15666" s="199"/>
      <c r="I15666" s="199"/>
    </row>
    <row r="15667" spans="2:9" x14ac:dyDescent="0.3">
      <c r="B15667" s="285"/>
      <c r="C15667" s="492"/>
      <c r="D15667" s="492"/>
      <c r="E15667" s="492"/>
      <c r="F15667" s="492"/>
      <c r="G15667" s="492"/>
      <c r="H15667" s="199"/>
      <c r="I15667" s="199"/>
    </row>
    <row r="15668" spans="2:9" x14ac:dyDescent="0.3">
      <c r="B15668" s="285"/>
      <c r="C15668" s="492"/>
      <c r="D15668" s="492"/>
      <c r="E15668" s="492"/>
      <c r="F15668" s="492"/>
      <c r="G15668" s="492"/>
      <c r="H15668" s="199"/>
      <c r="I15668" s="199"/>
    </row>
    <row r="15669" spans="2:9" x14ac:dyDescent="0.3">
      <c r="B15669" s="285"/>
      <c r="C15669" s="492"/>
      <c r="D15669" s="492"/>
      <c r="E15669" s="492"/>
      <c r="F15669" s="492"/>
      <c r="G15669" s="492"/>
      <c r="H15669" s="199"/>
      <c r="I15669" s="199"/>
    </row>
    <row r="15670" spans="2:9" x14ac:dyDescent="0.3">
      <c r="B15670" s="285"/>
      <c r="C15670" s="492"/>
      <c r="D15670" s="492"/>
      <c r="E15670" s="492"/>
      <c r="F15670" s="492"/>
      <c r="G15670" s="492"/>
      <c r="H15670" s="199"/>
      <c r="I15670" s="199"/>
    </row>
    <row r="15671" spans="2:9" x14ac:dyDescent="0.3">
      <c r="B15671" s="285"/>
      <c r="C15671" s="492"/>
      <c r="D15671" s="492"/>
      <c r="E15671" s="492"/>
      <c r="F15671" s="492"/>
      <c r="G15671" s="492"/>
      <c r="H15671" s="199"/>
      <c r="I15671" s="199"/>
    </row>
    <row r="15672" spans="2:9" x14ac:dyDescent="0.3">
      <c r="B15672" s="285"/>
      <c r="C15672" s="492"/>
      <c r="D15672" s="492"/>
      <c r="E15672" s="492"/>
      <c r="F15672" s="492"/>
      <c r="G15672" s="492"/>
      <c r="H15672" s="199"/>
      <c r="I15672" s="199"/>
    </row>
    <row r="15673" spans="2:9" x14ac:dyDescent="0.3">
      <c r="B15673" s="285"/>
      <c r="C15673" s="492"/>
      <c r="D15673" s="492"/>
      <c r="E15673" s="492"/>
      <c r="F15673" s="492"/>
      <c r="G15673" s="492"/>
      <c r="H15673" s="199"/>
      <c r="I15673" s="199"/>
    </row>
    <row r="15674" spans="2:9" x14ac:dyDescent="0.3">
      <c r="B15674" s="285"/>
      <c r="C15674" s="492"/>
      <c r="D15674" s="492"/>
      <c r="E15674" s="492"/>
      <c r="F15674" s="492"/>
      <c r="G15674" s="492"/>
      <c r="H15674" s="199"/>
      <c r="I15674" s="199"/>
    </row>
    <row r="15675" spans="2:9" x14ac:dyDescent="0.3">
      <c r="B15675" s="285"/>
      <c r="C15675" s="492"/>
      <c r="D15675" s="492"/>
      <c r="E15675" s="492"/>
      <c r="F15675" s="492"/>
      <c r="G15675" s="492"/>
      <c r="H15675" s="199"/>
      <c r="I15675" s="199"/>
    </row>
    <row r="15676" spans="2:9" x14ac:dyDescent="0.3">
      <c r="B15676" s="285"/>
      <c r="C15676" s="492"/>
      <c r="D15676" s="492"/>
      <c r="E15676" s="492"/>
      <c r="F15676" s="492"/>
      <c r="G15676" s="492"/>
      <c r="H15676" s="199"/>
      <c r="I15676" s="199"/>
    </row>
    <row r="15677" spans="2:9" x14ac:dyDescent="0.3">
      <c r="B15677" s="285"/>
      <c r="C15677" s="492"/>
      <c r="D15677" s="492"/>
      <c r="E15677" s="492"/>
      <c r="F15677" s="492"/>
      <c r="G15677" s="492"/>
      <c r="H15677" s="199"/>
      <c r="I15677" s="199"/>
    </row>
    <row r="15678" spans="2:9" x14ac:dyDescent="0.3">
      <c r="B15678" s="285"/>
      <c r="C15678" s="492"/>
      <c r="D15678" s="492"/>
      <c r="E15678" s="492"/>
      <c r="F15678" s="492"/>
      <c r="G15678" s="492"/>
      <c r="H15678" s="199"/>
      <c r="I15678" s="199"/>
    </row>
    <row r="15679" spans="2:9" x14ac:dyDescent="0.3">
      <c r="B15679" s="285"/>
      <c r="C15679" s="492"/>
      <c r="D15679" s="492"/>
      <c r="E15679" s="492"/>
      <c r="F15679" s="492"/>
      <c r="G15679" s="492"/>
      <c r="H15679" s="199"/>
      <c r="I15679" s="199"/>
    </row>
    <row r="15680" spans="2:9" x14ac:dyDescent="0.3">
      <c r="B15680" s="285"/>
      <c r="C15680" s="492"/>
      <c r="D15680" s="492"/>
      <c r="E15680" s="492"/>
      <c r="F15680" s="492"/>
      <c r="G15680" s="492"/>
      <c r="H15680" s="199"/>
      <c r="I15680" s="199"/>
    </row>
    <row r="15681" spans="2:9" x14ac:dyDescent="0.3">
      <c r="B15681" s="285"/>
      <c r="C15681" s="492"/>
      <c r="D15681" s="492"/>
      <c r="E15681" s="492"/>
      <c r="F15681" s="492"/>
      <c r="G15681" s="492"/>
      <c r="H15681" s="199"/>
      <c r="I15681" s="199"/>
    </row>
    <row r="15682" spans="2:9" x14ac:dyDescent="0.3">
      <c r="B15682" s="285"/>
      <c r="C15682" s="492"/>
      <c r="D15682" s="492"/>
      <c r="E15682" s="492"/>
      <c r="F15682" s="492"/>
      <c r="G15682" s="492"/>
      <c r="H15682" s="199"/>
      <c r="I15682" s="199"/>
    </row>
    <row r="15683" spans="2:9" x14ac:dyDescent="0.3">
      <c r="B15683" s="285"/>
      <c r="C15683" s="492"/>
      <c r="D15683" s="492"/>
      <c r="E15683" s="492"/>
      <c r="F15683" s="492"/>
      <c r="G15683" s="492"/>
      <c r="H15683" s="199"/>
      <c r="I15683" s="199"/>
    </row>
    <row r="15684" spans="2:9" x14ac:dyDescent="0.3">
      <c r="B15684" s="285"/>
      <c r="C15684" s="492"/>
      <c r="D15684" s="492"/>
      <c r="E15684" s="492"/>
      <c r="F15684" s="492"/>
      <c r="G15684" s="492"/>
      <c r="H15684" s="199"/>
      <c r="I15684" s="199"/>
    </row>
    <row r="15685" spans="2:9" x14ac:dyDescent="0.3">
      <c r="B15685" s="285"/>
      <c r="C15685" s="492"/>
      <c r="D15685" s="492"/>
      <c r="E15685" s="492"/>
      <c r="F15685" s="492"/>
      <c r="G15685" s="492"/>
      <c r="H15685" s="199"/>
      <c r="I15685" s="199"/>
    </row>
    <row r="15686" spans="2:9" x14ac:dyDescent="0.3">
      <c r="B15686" s="285"/>
      <c r="C15686" s="492"/>
      <c r="D15686" s="492"/>
      <c r="E15686" s="492"/>
      <c r="F15686" s="492"/>
      <c r="G15686" s="492"/>
      <c r="H15686" s="199"/>
      <c r="I15686" s="199"/>
    </row>
    <row r="15687" spans="2:9" x14ac:dyDescent="0.3">
      <c r="B15687" s="285"/>
      <c r="C15687" s="492"/>
      <c r="D15687" s="492"/>
      <c r="E15687" s="492"/>
      <c r="F15687" s="492"/>
      <c r="G15687" s="492"/>
      <c r="H15687" s="199"/>
      <c r="I15687" s="199"/>
    </row>
    <row r="15688" spans="2:9" x14ac:dyDescent="0.3">
      <c r="B15688" s="285"/>
      <c r="C15688" s="492"/>
      <c r="D15688" s="492"/>
      <c r="E15688" s="492"/>
      <c r="F15688" s="492"/>
      <c r="G15688" s="492"/>
      <c r="H15688" s="199"/>
      <c r="I15688" s="199"/>
    </row>
    <row r="15689" spans="2:9" x14ac:dyDescent="0.3">
      <c r="B15689" s="285"/>
      <c r="C15689" s="492"/>
      <c r="D15689" s="492"/>
      <c r="E15689" s="492"/>
      <c r="F15689" s="492"/>
      <c r="G15689" s="492"/>
      <c r="H15689" s="199"/>
      <c r="I15689" s="199"/>
    </row>
    <row r="15690" spans="2:9" x14ac:dyDescent="0.3">
      <c r="B15690" s="285"/>
      <c r="C15690" s="492"/>
      <c r="D15690" s="492"/>
      <c r="E15690" s="492"/>
      <c r="F15690" s="492"/>
      <c r="G15690" s="492"/>
      <c r="H15690" s="199"/>
      <c r="I15690" s="199"/>
    </row>
    <row r="15691" spans="2:9" x14ac:dyDescent="0.3">
      <c r="B15691" s="285"/>
      <c r="C15691" s="492"/>
      <c r="D15691" s="492"/>
      <c r="E15691" s="492"/>
      <c r="F15691" s="492"/>
      <c r="G15691" s="492"/>
      <c r="H15691" s="199"/>
      <c r="I15691" s="199"/>
    </row>
    <row r="15692" spans="2:9" x14ac:dyDescent="0.3">
      <c r="B15692" s="285"/>
      <c r="C15692" s="492"/>
      <c r="D15692" s="492"/>
      <c r="E15692" s="492"/>
      <c r="F15692" s="492"/>
      <c r="G15692" s="492"/>
      <c r="H15692" s="199"/>
      <c r="I15692" s="199"/>
    </row>
    <row r="15693" spans="2:9" x14ac:dyDescent="0.3">
      <c r="B15693" s="285"/>
      <c r="C15693" s="492"/>
      <c r="D15693" s="492"/>
      <c r="E15693" s="492"/>
      <c r="F15693" s="492"/>
      <c r="G15693" s="492"/>
      <c r="H15693" s="199"/>
      <c r="I15693" s="199"/>
    </row>
    <row r="15694" spans="2:9" x14ac:dyDescent="0.3">
      <c r="B15694" s="285"/>
      <c r="C15694" s="492"/>
      <c r="D15694" s="492"/>
      <c r="E15694" s="492"/>
      <c r="F15694" s="492"/>
      <c r="G15694" s="492"/>
      <c r="H15694" s="199"/>
      <c r="I15694" s="199"/>
    </row>
    <row r="15695" spans="2:9" x14ac:dyDescent="0.3">
      <c r="B15695" s="285"/>
      <c r="C15695" s="492"/>
      <c r="D15695" s="492"/>
      <c r="E15695" s="492"/>
      <c r="F15695" s="492"/>
      <c r="G15695" s="492"/>
      <c r="H15695" s="199"/>
      <c r="I15695" s="199"/>
    </row>
    <row r="15696" spans="2:9" x14ac:dyDescent="0.3">
      <c r="B15696" s="285"/>
      <c r="C15696" s="492"/>
      <c r="D15696" s="492"/>
      <c r="E15696" s="492"/>
      <c r="F15696" s="492"/>
      <c r="G15696" s="492"/>
      <c r="H15696" s="199"/>
      <c r="I15696" s="199"/>
    </row>
    <row r="15697" spans="2:9" x14ac:dyDescent="0.3">
      <c r="B15697" s="285"/>
      <c r="C15697" s="492"/>
      <c r="D15697" s="492"/>
      <c r="E15697" s="492"/>
      <c r="F15697" s="492"/>
      <c r="G15697" s="492"/>
      <c r="H15697" s="199"/>
      <c r="I15697" s="199"/>
    </row>
    <row r="15698" spans="2:9" x14ac:dyDescent="0.3">
      <c r="B15698" s="285"/>
      <c r="C15698" s="492"/>
      <c r="D15698" s="492"/>
      <c r="E15698" s="492"/>
      <c r="F15698" s="492"/>
      <c r="G15698" s="492"/>
      <c r="H15698" s="199"/>
      <c r="I15698" s="199"/>
    </row>
    <row r="15699" spans="2:9" x14ac:dyDescent="0.3">
      <c r="B15699" s="285"/>
      <c r="C15699" s="492"/>
      <c r="D15699" s="492"/>
      <c r="E15699" s="492"/>
      <c r="F15699" s="492"/>
      <c r="G15699" s="492"/>
      <c r="H15699" s="199"/>
      <c r="I15699" s="199"/>
    </row>
    <row r="15700" spans="2:9" x14ac:dyDescent="0.3">
      <c r="B15700" s="285"/>
      <c r="C15700" s="492"/>
      <c r="D15700" s="492"/>
      <c r="E15700" s="492"/>
      <c r="F15700" s="492"/>
      <c r="G15700" s="492"/>
      <c r="H15700" s="199"/>
      <c r="I15700" s="199"/>
    </row>
    <row r="15701" spans="2:9" x14ac:dyDescent="0.3">
      <c r="B15701" s="285"/>
      <c r="C15701" s="492"/>
      <c r="D15701" s="492"/>
      <c r="E15701" s="492"/>
      <c r="F15701" s="492"/>
      <c r="G15701" s="492"/>
      <c r="H15701" s="199"/>
      <c r="I15701" s="199"/>
    </row>
    <row r="15702" spans="2:9" x14ac:dyDescent="0.3">
      <c r="B15702" s="285"/>
      <c r="C15702" s="492"/>
      <c r="D15702" s="492"/>
      <c r="E15702" s="492"/>
      <c r="F15702" s="492"/>
      <c r="G15702" s="492"/>
      <c r="H15702" s="199"/>
      <c r="I15702" s="199"/>
    </row>
    <row r="15703" spans="2:9" x14ac:dyDescent="0.3">
      <c r="B15703" s="285"/>
      <c r="C15703" s="492"/>
      <c r="D15703" s="492"/>
      <c r="E15703" s="492"/>
      <c r="F15703" s="492"/>
      <c r="G15703" s="492"/>
      <c r="H15703" s="199"/>
      <c r="I15703" s="199"/>
    </row>
    <row r="15704" spans="2:9" x14ac:dyDescent="0.3">
      <c r="B15704" s="285"/>
      <c r="C15704" s="492"/>
      <c r="D15704" s="492"/>
      <c r="E15704" s="492"/>
      <c r="F15704" s="492"/>
      <c r="G15704" s="492"/>
      <c r="H15704" s="199"/>
      <c r="I15704" s="199"/>
    </row>
    <row r="15705" spans="2:9" x14ac:dyDescent="0.3">
      <c r="B15705" s="285"/>
      <c r="C15705" s="492"/>
      <c r="D15705" s="492"/>
      <c r="E15705" s="492"/>
      <c r="F15705" s="492"/>
      <c r="G15705" s="492"/>
      <c r="H15705" s="199"/>
      <c r="I15705" s="199"/>
    </row>
    <row r="15706" spans="2:9" x14ac:dyDescent="0.3">
      <c r="B15706" s="285"/>
      <c r="C15706" s="492"/>
      <c r="D15706" s="492"/>
      <c r="E15706" s="492"/>
      <c r="F15706" s="492"/>
      <c r="G15706" s="492"/>
      <c r="H15706" s="199"/>
      <c r="I15706" s="199"/>
    </row>
    <row r="15707" spans="2:9" x14ac:dyDescent="0.3">
      <c r="B15707" s="285"/>
      <c r="C15707" s="492"/>
      <c r="D15707" s="492"/>
      <c r="E15707" s="492"/>
      <c r="F15707" s="492"/>
      <c r="G15707" s="492"/>
      <c r="H15707" s="199"/>
      <c r="I15707" s="199"/>
    </row>
    <row r="15708" spans="2:9" x14ac:dyDescent="0.3">
      <c r="B15708" s="285"/>
      <c r="C15708" s="492"/>
      <c r="D15708" s="492"/>
      <c r="E15708" s="492"/>
      <c r="F15708" s="492"/>
      <c r="G15708" s="492"/>
      <c r="H15708" s="199"/>
      <c r="I15708" s="199"/>
    </row>
    <row r="15709" spans="2:9" x14ac:dyDescent="0.3">
      <c r="B15709" s="285"/>
      <c r="C15709" s="492"/>
      <c r="D15709" s="492"/>
      <c r="E15709" s="492"/>
      <c r="F15709" s="492"/>
      <c r="G15709" s="492"/>
      <c r="H15709" s="199"/>
      <c r="I15709" s="199"/>
    </row>
    <row r="15710" spans="2:9" x14ac:dyDescent="0.3">
      <c r="B15710" s="285"/>
      <c r="C15710" s="492"/>
      <c r="D15710" s="492"/>
      <c r="E15710" s="492"/>
      <c r="F15710" s="492"/>
      <c r="G15710" s="492"/>
      <c r="H15710" s="199"/>
      <c r="I15710" s="199"/>
    </row>
    <row r="15711" spans="2:9" x14ac:dyDescent="0.3">
      <c r="B15711" s="285"/>
      <c r="C15711" s="492"/>
      <c r="D15711" s="492"/>
      <c r="E15711" s="492"/>
      <c r="F15711" s="492"/>
      <c r="G15711" s="492"/>
      <c r="H15711" s="199"/>
      <c r="I15711" s="199"/>
    </row>
    <row r="15712" spans="2:9" x14ac:dyDescent="0.3">
      <c r="B15712" s="285"/>
      <c r="C15712" s="492"/>
      <c r="D15712" s="492"/>
      <c r="E15712" s="492"/>
      <c r="F15712" s="492"/>
      <c r="G15712" s="492"/>
      <c r="H15712" s="199"/>
      <c r="I15712" s="199"/>
    </row>
    <row r="15713" spans="2:9" x14ac:dyDescent="0.3">
      <c r="B15713" s="285"/>
      <c r="C15713" s="492"/>
      <c r="D15713" s="492"/>
      <c r="E15713" s="492"/>
      <c r="F15713" s="492"/>
      <c r="G15713" s="492"/>
      <c r="H15713" s="199"/>
      <c r="I15713" s="199"/>
    </row>
    <row r="15714" spans="2:9" x14ac:dyDescent="0.3">
      <c r="B15714" s="285"/>
      <c r="C15714" s="492"/>
      <c r="D15714" s="492"/>
      <c r="E15714" s="492"/>
      <c r="F15714" s="492"/>
      <c r="G15714" s="492"/>
      <c r="H15714" s="199"/>
      <c r="I15714" s="199"/>
    </row>
    <row r="15715" spans="2:9" x14ac:dyDescent="0.3">
      <c r="B15715" s="285"/>
      <c r="C15715" s="492"/>
      <c r="D15715" s="492"/>
      <c r="E15715" s="492"/>
      <c r="F15715" s="492"/>
      <c r="G15715" s="492"/>
      <c r="H15715" s="199"/>
      <c r="I15715" s="199"/>
    </row>
    <row r="15716" spans="2:9" x14ac:dyDescent="0.3">
      <c r="B15716" s="285"/>
      <c r="C15716" s="492"/>
      <c r="D15716" s="492"/>
      <c r="E15716" s="492"/>
      <c r="F15716" s="492"/>
      <c r="G15716" s="492"/>
      <c r="H15716" s="199"/>
      <c r="I15716" s="199"/>
    </row>
    <row r="15717" spans="2:9" x14ac:dyDescent="0.3">
      <c r="B15717" s="285"/>
      <c r="C15717" s="492"/>
      <c r="D15717" s="492"/>
      <c r="E15717" s="492"/>
      <c r="F15717" s="492"/>
      <c r="G15717" s="492"/>
      <c r="H15717" s="199"/>
      <c r="I15717" s="199"/>
    </row>
    <row r="15718" spans="2:9" x14ac:dyDescent="0.3">
      <c r="B15718" s="285"/>
      <c r="C15718" s="492"/>
      <c r="D15718" s="492"/>
      <c r="E15718" s="492"/>
      <c r="F15718" s="492"/>
      <c r="G15718" s="492"/>
      <c r="H15718" s="199"/>
      <c r="I15718" s="199"/>
    </row>
    <row r="15719" spans="2:9" x14ac:dyDescent="0.3">
      <c r="B15719" s="285"/>
      <c r="C15719" s="492"/>
      <c r="D15719" s="492"/>
      <c r="E15719" s="492"/>
      <c r="F15719" s="492"/>
      <c r="G15719" s="492"/>
      <c r="H15719" s="199"/>
      <c r="I15719" s="199"/>
    </row>
    <row r="15720" spans="2:9" x14ac:dyDescent="0.3">
      <c r="B15720" s="285"/>
      <c r="C15720" s="492"/>
      <c r="D15720" s="492"/>
      <c r="E15720" s="492"/>
      <c r="F15720" s="492"/>
      <c r="G15720" s="492"/>
      <c r="H15720" s="199"/>
      <c r="I15720" s="199"/>
    </row>
    <row r="15721" spans="2:9" x14ac:dyDescent="0.3">
      <c r="B15721" s="285"/>
      <c r="C15721" s="492"/>
      <c r="D15721" s="492"/>
      <c r="E15721" s="492"/>
      <c r="F15721" s="492"/>
      <c r="G15721" s="492"/>
      <c r="H15721" s="199"/>
      <c r="I15721" s="199"/>
    </row>
    <row r="15722" spans="2:9" x14ac:dyDescent="0.3">
      <c r="B15722" s="285"/>
      <c r="C15722" s="492"/>
      <c r="D15722" s="492"/>
      <c r="E15722" s="492"/>
      <c r="F15722" s="492"/>
      <c r="G15722" s="492"/>
      <c r="H15722" s="199"/>
      <c r="I15722" s="199"/>
    </row>
    <row r="15723" spans="2:9" x14ac:dyDescent="0.3">
      <c r="B15723" s="285"/>
      <c r="C15723" s="492"/>
      <c r="D15723" s="492"/>
      <c r="E15723" s="492"/>
      <c r="F15723" s="492"/>
      <c r="G15723" s="492"/>
      <c r="H15723" s="199"/>
      <c r="I15723" s="199"/>
    </row>
    <row r="15724" spans="2:9" x14ac:dyDescent="0.3">
      <c r="B15724" s="285"/>
      <c r="C15724" s="492"/>
      <c r="D15724" s="492"/>
      <c r="E15724" s="492"/>
      <c r="F15724" s="492"/>
      <c r="G15724" s="492"/>
      <c r="H15724" s="199"/>
      <c r="I15724" s="199"/>
    </row>
    <row r="15725" spans="2:9" x14ac:dyDescent="0.3">
      <c r="B15725" s="285"/>
      <c r="C15725" s="492"/>
      <c r="D15725" s="492"/>
      <c r="E15725" s="492"/>
      <c r="F15725" s="492"/>
      <c r="G15725" s="492"/>
      <c r="H15725" s="199"/>
      <c r="I15725" s="199"/>
    </row>
    <row r="15726" spans="2:9" x14ac:dyDescent="0.3">
      <c r="B15726" s="285"/>
      <c r="C15726" s="492"/>
      <c r="D15726" s="492"/>
      <c r="E15726" s="492"/>
      <c r="F15726" s="492"/>
      <c r="G15726" s="492"/>
      <c r="H15726" s="199"/>
      <c r="I15726" s="199"/>
    </row>
    <row r="15727" spans="2:9" x14ac:dyDescent="0.3">
      <c r="B15727" s="285"/>
      <c r="C15727" s="492"/>
      <c r="D15727" s="492"/>
      <c r="E15727" s="492"/>
      <c r="F15727" s="492"/>
      <c r="G15727" s="492"/>
      <c r="H15727" s="199"/>
      <c r="I15727" s="199"/>
    </row>
    <row r="15728" spans="2:9" x14ac:dyDescent="0.3">
      <c r="B15728" s="285"/>
      <c r="C15728" s="492"/>
      <c r="D15728" s="492"/>
      <c r="E15728" s="492"/>
      <c r="F15728" s="492"/>
      <c r="G15728" s="492"/>
      <c r="H15728" s="199"/>
      <c r="I15728" s="199"/>
    </row>
    <row r="15729" spans="2:9" x14ac:dyDescent="0.3">
      <c r="B15729" s="285"/>
      <c r="C15729" s="492"/>
      <c r="D15729" s="492"/>
      <c r="E15729" s="492"/>
      <c r="F15729" s="492"/>
      <c r="G15729" s="492"/>
      <c r="H15729" s="199"/>
      <c r="I15729" s="199"/>
    </row>
    <row r="15730" spans="2:9" x14ac:dyDescent="0.3">
      <c r="B15730" s="285"/>
      <c r="C15730" s="492"/>
      <c r="D15730" s="492"/>
      <c r="E15730" s="492"/>
      <c r="F15730" s="492"/>
      <c r="G15730" s="492"/>
      <c r="H15730" s="199"/>
      <c r="I15730" s="199"/>
    </row>
    <row r="15731" spans="2:9" x14ac:dyDescent="0.3">
      <c r="B15731" s="285"/>
      <c r="C15731" s="492"/>
      <c r="D15731" s="492"/>
      <c r="E15731" s="492"/>
      <c r="F15731" s="492"/>
      <c r="G15731" s="492"/>
      <c r="H15731" s="199"/>
      <c r="I15731" s="199"/>
    </row>
    <row r="15732" spans="2:9" x14ac:dyDescent="0.3">
      <c r="B15732" s="285"/>
      <c r="C15732" s="492"/>
      <c r="D15732" s="492"/>
      <c r="E15732" s="492"/>
      <c r="F15732" s="492"/>
      <c r="G15732" s="492"/>
      <c r="H15732" s="199"/>
      <c r="I15732" s="199"/>
    </row>
    <row r="15733" spans="2:9" x14ac:dyDescent="0.3">
      <c r="B15733" s="285"/>
      <c r="C15733" s="492"/>
      <c r="D15733" s="492"/>
      <c r="E15733" s="492"/>
      <c r="F15733" s="492"/>
      <c r="G15733" s="492"/>
      <c r="H15733" s="199"/>
      <c r="I15733" s="199"/>
    </row>
    <row r="15734" spans="2:9" x14ac:dyDescent="0.3">
      <c r="B15734" s="285"/>
      <c r="C15734" s="492"/>
      <c r="D15734" s="492"/>
      <c r="E15734" s="492"/>
      <c r="F15734" s="492"/>
      <c r="G15734" s="492"/>
      <c r="H15734" s="199"/>
      <c r="I15734" s="199"/>
    </row>
    <row r="15735" spans="2:9" x14ac:dyDescent="0.3">
      <c r="B15735" s="285"/>
      <c r="C15735" s="492"/>
      <c r="D15735" s="492"/>
      <c r="E15735" s="492"/>
      <c r="F15735" s="492"/>
      <c r="G15735" s="492"/>
      <c r="H15735" s="199"/>
      <c r="I15735" s="199"/>
    </row>
    <row r="15736" spans="2:9" x14ac:dyDescent="0.3">
      <c r="B15736" s="285"/>
      <c r="C15736" s="492"/>
      <c r="D15736" s="492"/>
      <c r="E15736" s="492"/>
      <c r="F15736" s="492"/>
      <c r="G15736" s="492"/>
      <c r="H15736" s="199"/>
      <c r="I15736" s="199"/>
    </row>
    <row r="15737" spans="2:9" x14ac:dyDescent="0.3">
      <c r="B15737" s="285"/>
      <c r="C15737" s="492"/>
      <c r="D15737" s="492"/>
      <c r="E15737" s="492"/>
      <c r="F15737" s="492"/>
      <c r="G15737" s="492"/>
      <c r="H15737" s="199"/>
      <c r="I15737" s="199"/>
    </row>
    <row r="15738" spans="2:9" x14ac:dyDescent="0.3">
      <c r="B15738" s="285"/>
      <c r="C15738" s="492"/>
      <c r="D15738" s="492"/>
      <c r="E15738" s="492"/>
      <c r="F15738" s="492"/>
      <c r="G15738" s="492"/>
      <c r="H15738" s="199"/>
      <c r="I15738" s="199"/>
    </row>
    <row r="15739" spans="2:9" x14ac:dyDescent="0.3">
      <c r="B15739" s="285"/>
      <c r="C15739" s="492"/>
      <c r="D15739" s="492"/>
      <c r="E15739" s="492"/>
      <c r="F15739" s="492"/>
      <c r="G15739" s="492"/>
      <c r="H15739" s="199"/>
      <c r="I15739" s="199"/>
    </row>
    <row r="15740" spans="2:9" x14ac:dyDescent="0.3">
      <c r="B15740" s="285"/>
      <c r="C15740" s="492"/>
      <c r="D15740" s="492"/>
      <c r="E15740" s="492"/>
      <c r="F15740" s="492"/>
      <c r="G15740" s="492"/>
      <c r="H15740" s="199"/>
      <c r="I15740" s="199"/>
    </row>
    <row r="15741" spans="2:9" x14ac:dyDescent="0.3">
      <c r="B15741" s="285"/>
      <c r="C15741" s="492"/>
      <c r="D15741" s="492"/>
      <c r="E15741" s="492"/>
      <c r="F15741" s="492"/>
      <c r="G15741" s="492"/>
      <c r="H15741" s="199"/>
      <c r="I15741" s="199"/>
    </row>
    <row r="15742" spans="2:9" x14ac:dyDescent="0.3">
      <c r="B15742" s="285"/>
      <c r="C15742" s="492"/>
      <c r="D15742" s="492"/>
      <c r="E15742" s="492"/>
      <c r="F15742" s="492"/>
      <c r="G15742" s="492"/>
      <c r="H15742" s="199"/>
      <c r="I15742" s="199"/>
    </row>
    <row r="15743" spans="2:9" x14ac:dyDescent="0.3">
      <c r="B15743" s="285"/>
      <c r="C15743" s="492"/>
      <c r="D15743" s="492"/>
      <c r="E15743" s="492"/>
      <c r="F15743" s="492"/>
      <c r="G15743" s="492"/>
      <c r="H15743" s="199"/>
      <c r="I15743" s="199"/>
    </row>
    <row r="15744" spans="2:9" x14ac:dyDescent="0.3">
      <c r="B15744" s="285"/>
      <c r="C15744" s="492"/>
      <c r="D15744" s="492"/>
      <c r="E15744" s="492"/>
      <c r="F15744" s="492"/>
      <c r="G15744" s="492"/>
      <c r="H15744" s="199"/>
      <c r="I15744" s="199"/>
    </row>
    <row r="15745" spans="2:9" x14ac:dyDescent="0.3">
      <c r="B15745" s="285"/>
      <c r="C15745" s="492"/>
      <c r="D15745" s="492"/>
      <c r="E15745" s="492"/>
      <c r="F15745" s="492"/>
      <c r="G15745" s="492"/>
      <c r="H15745" s="199"/>
      <c r="I15745" s="199"/>
    </row>
    <row r="15746" spans="2:9" x14ac:dyDescent="0.3">
      <c r="B15746" s="285"/>
      <c r="C15746" s="492"/>
      <c r="D15746" s="492"/>
      <c r="E15746" s="492"/>
      <c r="F15746" s="492"/>
      <c r="G15746" s="492"/>
      <c r="H15746" s="199"/>
      <c r="I15746" s="199"/>
    </row>
    <row r="15747" spans="2:9" x14ac:dyDescent="0.3">
      <c r="B15747" s="285"/>
      <c r="C15747" s="492"/>
      <c r="D15747" s="492"/>
      <c r="E15747" s="492"/>
      <c r="F15747" s="492"/>
      <c r="G15747" s="492"/>
      <c r="H15747" s="199"/>
      <c r="I15747" s="199"/>
    </row>
    <row r="15748" spans="2:9" x14ac:dyDescent="0.3">
      <c r="B15748" s="285"/>
      <c r="C15748" s="492"/>
      <c r="D15748" s="492"/>
      <c r="E15748" s="492"/>
      <c r="F15748" s="492"/>
      <c r="G15748" s="492"/>
      <c r="H15748" s="199"/>
      <c r="I15748" s="199"/>
    </row>
    <row r="15749" spans="2:9" x14ac:dyDescent="0.3">
      <c r="B15749" s="285"/>
      <c r="C15749" s="492"/>
      <c r="D15749" s="492"/>
      <c r="E15749" s="492"/>
      <c r="F15749" s="492"/>
      <c r="G15749" s="492"/>
      <c r="H15749" s="199"/>
      <c r="I15749" s="199"/>
    </row>
    <row r="15750" spans="2:9" x14ac:dyDescent="0.3">
      <c r="B15750" s="285"/>
      <c r="C15750" s="492"/>
      <c r="D15750" s="492"/>
      <c r="E15750" s="492"/>
      <c r="F15750" s="492"/>
      <c r="G15750" s="492"/>
      <c r="H15750" s="199"/>
      <c r="I15750" s="199"/>
    </row>
    <row r="15751" spans="2:9" x14ac:dyDescent="0.3">
      <c r="B15751" s="285"/>
      <c r="C15751" s="492"/>
      <c r="D15751" s="492"/>
      <c r="E15751" s="492"/>
      <c r="F15751" s="492"/>
      <c r="G15751" s="492"/>
      <c r="H15751" s="199"/>
      <c r="I15751" s="199"/>
    </row>
    <row r="15752" spans="2:9" x14ac:dyDescent="0.3">
      <c r="B15752" s="285"/>
      <c r="C15752" s="492"/>
      <c r="D15752" s="492"/>
      <c r="E15752" s="492"/>
      <c r="F15752" s="492"/>
      <c r="G15752" s="492"/>
      <c r="H15752" s="199"/>
      <c r="I15752" s="199"/>
    </row>
    <row r="15753" spans="2:9" x14ac:dyDescent="0.3">
      <c r="B15753" s="285"/>
      <c r="C15753" s="492"/>
      <c r="D15753" s="492"/>
      <c r="E15753" s="492"/>
      <c r="F15753" s="492"/>
      <c r="G15753" s="492"/>
      <c r="H15753" s="199"/>
      <c r="I15753" s="199"/>
    </row>
    <row r="15754" spans="2:9" x14ac:dyDescent="0.3">
      <c r="B15754" s="285"/>
      <c r="C15754" s="492"/>
      <c r="D15754" s="492"/>
      <c r="E15754" s="492"/>
      <c r="F15754" s="492"/>
      <c r="G15754" s="492"/>
      <c r="H15754" s="199"/>
      <c r="I15754" s="199"/>
    </row>
    <row r="15755" spans="2:9" x14ac:dyDescent="0.3">
      <c r="B15755" s="285"/>
      <c r="C15755" s="492"/>
      <c r="D15755" s="492"/>
      <c r="E15755" s="492"/>
      <c r="F15755" s="492"/>
      <c r="G15755" s="492"/>
      <c r="H15755" s="199"/>
      <c r="I15755" s="199"/>
    </row>
    <row r="15756" spans="2:9" x14ac:dyDescent="0.3">
      <c r="B15756" s="285"/>
      <c r="C15756" s="492"/>
      <c r="D15756" s="492"/>
      <c r="E15756" s="492"/>
      <c r="F15756" s="492"/>
      <c r="G15756" s="492"/>
      <c r="H15756" s="199"/>
      <c r="I15756" s="199"/>
    </row>
    <row r="15757" spans="2:9" x14ac:dyDescent="0.3">
      <c r="B15757" s="285"/>
      <c r="C15757" s="492"/>
      <c r="D15757" s="492"/>
      <c r="E15757" s="492"/>
      <c r="F15757" s="492"/>
      <c r="G15757" s="492"/>
      <c r="H15757" s="199"/>
      <c r="I15757" s="199"/>
    </row>
    <row r="15758" spans="2:9" x14ac:dyDescent="0.3">
      <c r="B15758" s="285"/>
      <c r="C15758" s="492"/>
      <c r="D15758" s="492"/>
      <c r="E15758" s="492"/>
      <c r="F15758" s="492"/>
      <c r="G15758" s="492"/>
      <c r="H15758" s="199"/>
      <c r="I15758" s="199"/>
    </row>
    <row r="15759" spans="2:9" x14ac:dyDescent="0.3">
      <c r="B15759" s="285"/>
      <c r="C15759" s="492"/>
      <c r="D15759" s="492"/>
      <c r="E15759" s="492"/>
      <c r="F15759" s="492"/>
      <c r="G15759" s="492"/>
      <c r="H15759" s="199"/>
      <c r="I15759" s="199"/>
    </row>
    <row r="15760" spans="2:9" x14ac:dyDescent="0.3">
      <c r="B15760" s="285"/>
      <c r="C15760" s="492"/>
      <c r="D15760" s="492"/>
      <c r="E15760" s="492"/>
      <c r="F15760" s="492"/>
      <c r="G15760" s="492"/>
      <c r="H15760" s="199"/>
      <c r="I15760" s="199"/>
    </row>
    <row r="15761" spans="2:9" x14ac:dyDescent="0.3">
      <c r="B15761" s="285"/>
      <c r="C15761" s="492"/>
      <c r="D15761" s="492"/>
      <c r="E15761" s="492"/>
      <c r="F15761" s="492"/>
      <c r="G15761" s="492"/>
      <c r="H15761" s="199"/>
      <c r="I15761" s="199"/>
    </row>
    <row r="15762" spans="2:9" x14ac:dyDescent="0.3">
      <c r="B15762" s="285"/>
      <c r="C15762" s="492"/>
      <c r="D15762" s="492"/>
      <c r="E15762" s="492"/>
      <c r="F15762" s="492"/>
      <c r="G15762" s="492"/>
      <c r="H15762" s="199"/>
      <c r="I15762" s="199"/>
    </row>
    <row r="15763" spans="2:9" x14ac:dyDescent="0.3">
      <c r="B15763" s="285"/>
      <c r="C15763" s="492"/>
      <c r="D15763" s="492"/>
      <c r="E15763" s="492"/>
      <c r="F15763" s="492"/>
      <c r="G15763" s="492"/>
      <c r="H15763" s="199"/>
      <c r="I15763" s="199"/>
    </row>
    <row r="15764" spans="2:9" x14ac:dyDescent="0.3">
      <c r="B15764" s="285"/>
      <c r="C15764" s="492"/>
      <c r="D15764" s="492"/>
      <c r="E15764" s="492"/>
      <c r="F15764" s="492"/>
      <c r="G15764" s="492"/>
      <c r="H15764" s="199"/>
      <c r="I15764" s="199"/>
    </row>
    <row r="15765" spans="2:9" x14ac:dyDescent="0.3">
      <c r="B15765" s="285"/>
      <c r="C15765" s="492"/>
      <c r="D15765" s="492"/>
      <c r="E15765" s="492"/>
      <c r="F15765" s="492"/>
      <c r="G15765" s="492"/>
      <c r="H15765" s="199"/>
      <c r="I15765" s="199"/>
    </row>
    <row r="15766" spans="2:9" x14ac:dyDescent="0.3">
      <c r="B15766" s="285"/>
      <c r="C15766" s="492"/>
      <c r="D15766" s="492"/>
      <c r="E15766" s="492"/>
      <c r="F15766" s="492"/>
      <c r="G15766" s="492"/>
      <c r="H15766" s="199"/>
      <c r="I15766" s="199"/>
    </row>
    <row r="15767" spans="2:9" x14ac:dyDescent="0.3">
      <c r="B15767" s="285"/>
      <c r="C15767" s="492"/>
      <c r="D15767" s="492"/>
      <c r="E15767" s="492"/>
      <c r="F15767" s="492"/>
      <c r="G15767" s="492"/>
      <c r="H15767" s="199"/>
      <c r="I15767" s="199"/>
    </row>
    <row r="15768" spans="2:9" x14ac:dyDescent="0.3">
      <c r="B15768" s="285"/>
      <c r="C15768" s="492"/>
      <c r="D15768" s="492"/>
      <c r="E15768" s="492"/>
      <c r="F15768" s="492"/>
      <c r="G15768" s="492"/>
      <c r="H15768" s="199"/>
      <c r="I15768" s="199"/>
    </row>
    <row r="15769" spans="2:9" x14ac:dyDescent="0.3">
      <c r="B15769" s="285"/>
      <c r="C15769" s="492"/>
      <c r="D15769" s="492"/>
      <c r="E15769" s="492"/>
      <c r="F15769" s="492"/>
      <c r="G15769" s="492"/>
      <c r="H15769" s="199"/>
      <c r="I15769" s="199"/>
    </row>
    <row r="15770" spans="2:9" x14ac:dyDescent="0.3">
      <c r="B15770" s="285"/>
      <c r="C15770" s="492"/>
      <c r="D15770" s="492"/>
      <c r="E15770" s="492"/>
      <c r="F15770" s="492"/>
      <c r="G15770" s="492"/>
      <c r="H15770" s="199"/>
      <c r="I15770" s="199"/>
    </row>
    <row r="15771" spans="2:9" x14ac:dyDescent="0.3">
      <c r="B15771" s="285"/>
      <c r="C15771" s="492"/>
      <c r="D15771" s="492"/>
      <c r="E15771" s="492"/>
      <c r="F15771" s="492"/>
      <c r="G15771" s="492"/>
      <c r="H15771" s="199"/>
      <c r="I15771" s="199"/>
    </row>
    <row r="15772" spans="2:9" x14ac:dyDescent="0.3">
      <c r="B15772" s="285"/>
      <c r="C15772" s="492"/>
      <c r="D15772" s="492"/>
      <c r="E15772" s="492"/>
      <c r="F15772" s="492"/>
      <c r="G15772" s="492"/>
      <c r="H15772" s="199"/>
      <c r="I15772" s="199"/>
    </row>
    <row r="15773" spans="2:9" x14ac:dyDescent="0.3">
      <c r="B15773" s="285"/>
      <c r="C15773" s="492"/>
      <c r="D15773" s="492"/>
      <c r="E15773" s="492"/>
      <c r="F15773" s="492"/>
      <c r="G15773" s="492"/>
      <c r="H15773" s="199"/>
      <c r="I15773" s="199"/>
    </row>
    <row r="15774" spans="2:9" x14ac:dyDescent="0.3">
      <c r="B15774" s="285"/>
      <c r="C15774" s="492"/>
      <c r="D15774" s="492"/>
      <c r="E15774" s="492"/>
      <c r="F15774" s="492"/>
      <c r="G15774" s="492"/>
      <c r="H15774" s="199"/>
      <c r="I15774" s="199"/>
    </row>
    <row r="15775" spans="2:9" x14ac:dyDescent="0.3">
      <c r="B15775" s="285"/>
      <c r="C15775" s="492"/>
      <c r="D15775" s="492"/>
      <c r="E15775" s="492"/>
      <c r="F15775" s="492"/>
      <c r="G15775" s="492"/>
      <c r="H15775" s="199"/>
      <c r="I15775" s="199"/>
    </row>
    <row r="15776" spans="2:9" x14ac:dyDescent="0.3">
      <c r="B15776" s="285"/>
      <c r="C15776" s="492"/>
      <c r="D15776" s="492"/>
      <c r="E15776" s="492"/>
      <c r="F15776" s="492"/>
      <c r="G15776" s="492"/>
      <c r="H15776" s="199"/>
      <c r="I15776" s="199"/>
    </row>
    <row r="15777" spans="2:9" x14ac:dyDescent="0.3">
      <c r="B15777" s="285"/>
      <c r="C15777" s="492"/>
      <c r="D15777" s="492"/>
      <c r="E15777" s="492"/>
      <c r="F15777" s="492"/>
      <c r="G15777" s="492"/>
      <c r="H15777" s="199"/>
      <c r="I15777" s="199"/>
    </row>
    <row r="15778" spans="2:9" x14ac:dyDescent="0.3">
      <c r="B15778" s="285"/>
      <c r="C15778" s="492"/>
      <c r="D15778" s="492"/>
      <c r="E15778" s="492"/>
      <c r="F15778" s="492"/>
      <c r="G15778" s="492"/>
      <c r="H15778" s="199"/>
      <c r="I15778" s="199"/>
    </row>
    <row r="15779" spans="2:9" x14ac:dyDescent="0.3">
      <c r="B15779" s="285"/>
      <c r="C15779" s="492"/>
      <c r="D15779" s="492"/>
      <c r="E15779" s="492"/>
      <c r="F15779" s="492"/>
      <c r="G15779" s="492"/>
      <c r="H15779" s="199"/>
      <c r="I15779" s="199"/>
    </row>
    <row r="15780" spans="2:9" x14ac:dyDescent="0.3">
      <c r="B15780" s="285"/>
      <c r="C15780" s="492"/>
      <c r="D15780" s="492"/>
      <c r="E15780" s="492"/>
      <c r="F15780" s="492"/>
      <c r="G15780" s="492"/>
      <c r="H15780" s="199"/>
      <c r="I15780" s="199"/>
    </row>
    <row r="15781" spans="2:9" x14ac:dyDescent="0.3">
      <c r="B15781" s="285"/>
      <c r="C15781" s="492"/>
      <c r="D15781" s="492"/>
      <c r="E15781" s="492"/>
      <c r="F15781" s="492"/>
      <c r="G15781" s="492"/>
      <c r="H15781" s="199"/>
      <c r="I15781" s="199"/>
    </row>
    <row r="15782" spans="2:9" x14ac:dyDescent="0.3">
      <c r="B15782" s="285"/>
      <c r="C15782" s="492"/>
      <c r="D15782" s="492"/>
      <c r="E15782" s="492"/>
      <c r="F15782" s="492"/>
      <c r="G15782" s="492"/>
      <c r="H15782" s="199"/>
      <c r="I15782" s="199"/>
    </row>
    <row r="15783" spans="2:9" x14ac:dyDescent="0.3">
      <c r="B15783" s="285"/>
      <c r="C15783" s="492"/>
      <c r="D15783" s="492"/>
      <c r="E15783" s="492"/>
      <c r="F15783" s="492"/>
      <c r="G15783" s="492"/>
      <c r="H15783" s="199"/>
      <c r="I15783" s="199"/>
    </row>
    <row r="15784" spans="2:9" x14ac:dyDescent="0.3">
      <c r="B15784" s="285"/>
      <c r="C15784" s="492"/>
      <c r="D15784" s="492"/>
      <c r="E15784" s="492"/>
      <c r="F15784" s="492"/>
      <c r="G15784" s="492"/>
      <c r="H15784" s="199"/>
      <c r="I15784" s="199"/>
    </row>
    <row r="15785" spans="2:9" x14ac:dyDescent="0.3">
      <c r="B15785" s="285"/>
      <c r="C15785" s="492"/>
      <c r="D15785" s="492"/>
      <c r="E15785" s="492"/>
      <c r="F15785" s="492"/>
      <c r="G15785" s="492"/>
      <c r="H15785" s="199"/>
      <c r="I15785" s="199"/>
    </row>
    <row r="15786" spans="2:9" x14ac:dyDescent="0.3">
      <c r="B15786" s="285"/>
      <c r="C15786" s="492"/>
      <c r="D15786" s="492"/>
      <c r="E15786" s="492"/>
      <c r="F15786" s="492"/>
      <c r="G15786" s="492"/>
      <c r="H15786" s="199"/>
      <c r="I15786" s="199"/>
    </row>
    <row r="15787" spans="2:9" x14ac:dyDescent="0.3">
      <c r="B15787" s="285"/>
      <c r="C15787" s="492"/>
      <c r="D15787" s="492"/>
      <c r="E15787" s="492"/>
      <c r="F15787" s="492"/>
      <c r="G15787" s="492"/>
      <c r="H15787" s="199"/>
      <c r="I15787" s="199"/>
    </row>
    <row r="15788" spans="2:9" x14ac:dyDescent="0.3">
      <c r="B15788" s="285"/>
      <c r="C15788" s="492"/>
      <c r="D15788" s="492"/>
      <c r="E15788" s="492"/>
      <c r="F15788" s="492"/>
      <c r="G15788" s="492"/>
      <c r="H15788" s="199"/>
      <c r="I15788" s="199"/>
    </row>
    <row r="15789" spans="2:9" x14ac:dyDescent="0.3">
      <c r="B15789" s="285"/>
      <c r="C15789" s="492"/>
      <c r="D15789" s="492"/>
      <c r="E15789" s="492"/>
      <c r="F15789" s="492"/>
      <c r="G15789" s="492"/>
      <c r="H15789" s="199"/>
      <c r="I15789" s="199"/>
    </row>
    <row r="15790" spans="2:9" x14ac:dyDescent="0.3">
      <c r="B15790" s="285"/>
      <c r="C15790" s="492"/>
      <c r="D15790" s="492"/>
      <c r="E15790" s="492"/>
      <c r="F15790" s="492"/>
      <c r="G15790" s="492"/>
      <c r="H15790" s="199"/>
      <c r="I15790" s="199"/>
    </row>
    <row r="15791" spans="2:9" x14ac:dyDescent="0.3">
      <c r="B15791" s="285"/>
      <c r="C15791" s="492"/>
      <c r="D15791" s="492"/>
      <c r="E15791" s="492"/>
      <c r="F15791" s="492"/>
      <c r="G15791" s="492"/>
      <c r="H15791" s="199"/>
      <c r="I15791" s="199"/>
    </row>
    <row r="15792" spans="2:9" x14ac:dyDescent="0.3">
      <c r="B15792" s="285"/>
      <c r="C15792" s="492"/>
      <c r="D15792" s="492"/>
      <c r="E15792" s="492"/>
      <c r="F15792" s="492"/>
      <c r="G15792" s="492"/>
      <c r="H15792" s="199"/>
      <c r="I15792" s="199"/>
    </row>
    <row r="15793" spans="2:9" x14ac:dyDescent="0.3">
      <c r="B15793" s="285"/>
      <c r="C15793" s="492"/>
      <c r="D15793" s="492"/>
      <c r="E15793" s="492"/>
      <c r="F15793" s="492"/>
      <c r="G15793" s="492"/>
      <c r="H15793" s="199"/>
      <c r="I15793" s="199"/>
    </row>
    <row r="15794" spans="2:9" x14ac:dyDescent="0.3">
      <c r="B15794" s="285"/>
      <c r="C15794" s="492"/>
      <c r="D15794" s="492"/>
      <c r="E15794" s="492"/>
      <c r="F15794" s="492"/>
      <c r="G15794" s="492"/>
      <c r="H15794" s="199"/>
      <c r="I15794" s="199"/>
    </row>
    <row r="15795" spans="2:9" x14ac:dyDescent="0.3">
      <c r="B15795" s="285"/>
      <c r="C15795" s="492"/>
      <c r="D15795" s="492"/>
      <c r="E15795" s="492"/>
      <c r="F15795" s="492"/>
      <c r="G15795" s="492"/>
      <c r="H15795" s="199"/>
      <c r="I15795" s="199"/>
    </row>
    <row r="15796" spans="2:9" x14ac:dyDescent="0.3">
      <c r="B15796" s="285"/>
      <c r="C15796" s="492"/>
      <c r="D15796" s="492"/>
      <c r="E15796" s="492"/>
      <c r="F15796" s="492"/>
      <c r="G15796" s="492"/>
      <c r="H15796" s="199"/>
      <c r="I15796" s="199"/>
    </row>
    <row r="15797" spans="2:9" x14ac:dyDescent="0.3">
      <c r="B15797" s="285"/>
      <c r="C15797" s="492"/>
      <c r="D15797" s="492"/>
      <c r="E15797" s="492"/>
      <c r="F15797" s="492"/>
      <c r="G15797" s="492"/>
      <c r="H15797" s="199"/>
      <c r="I15797" s="199"/>
    </row>
    <row r="15798" spans="2:9" x14ac:dyDescent="0.3">
      <c r="B15798" s="285"/>
      <c r="C15798" s="492"/>
      <c r="D15798" s="492"/>
      <c r="E15798" s="492"/>
      <c r="F15798" s="492"/>
      <c r="G15798" s="492"/>
      <c r="H15798" s="199"/>
      <c r="I15798" s="199"/>
    </row>
    <row r="15799" spans="2:9" x14ac:dyDescent="0.3">
      <c r="B15799" s="285"/>
      <c r="C15799" s="492"/>
      <c r="D15799" s="492"/>
      <c r="E15799" s="492"/>
      <c r="F15799" s="492"/>
      <c r="G15799" s="492"/>
      <c r="H15799" s="199"/>
      <c r="I15799" s="199"/>
    </row>
    <row r="15800" spans="2:9" x14ac:dyDescent="0.3">
      <c r="B15800" s="285"/>
      <c r="C15800" s="492"/>
      <c r="D15800" s="492"/>
      <c r="E15800" s="492"/>
      <c r="F15800" s="492"/>
      <c r="G15800" s="492"/>
      <c r="H15800" s="199"/>
      <c r="I15800" s="199"/>
    </row>
    <row r="15801" spans="2:9" x14ac:dyDescent="0.3">
      <c r="B15801" s="285"/>
      <c r="C15801" s="492"/>
      <c r="D15801" s="492"/>
      <c r="E15801" s="492"/>
      <c r="F15801" s="492"/>
      <c r="G15801" s="492"/>
      <c r="H15801" s="199"/>
      <c r="I15801" s="199"/>
    </row>
    <row r="15802" spans="2:9" x14ac:dyDescent="0.3">
      <c r="B15802" s="285"/>
      <c r="C15802" s="492"/>
      <c r="D15802" s="492"/>
      <c r="E15802" s="492"/>
      <c r="F15802" s="492"/>
      <c r="G15802" s="492"/>
      <c r="H15802" s="199"/>
      <c r="I15802" s="199"/>
    </row>
    <row r="15803" spans="2:9" x14ac:dyDescent="0.3">
      <c r="B15803" s="285"/>
      <c r="C15803" s="492"/>
      <c r="D15803" s="492"/>
      <c r="E15803" s="492"/>
      <c r="F15803" s="492"/>
      <c r="G15803" s="492"/>
      <c r="H15803" s="199"/>
      <c r="I15803" s="199"/>
    </row>
    <row r="15804" spans="2:9" x14ac:dyDescent="0.3">
      <c r="B15804" s="285"/>
      <c r="C15804" s="492"/>
      <c r="D15804" s="492"/>
      <c r="E15804" s="492"/>
      <c r="F15804" s="492"/>
      <c r="G15804" s="492"/>
      <c r="H15804" s="199"/>
      <c r="I15804" s="199"/>
    </row>
    <row r="15805" spans="2:9" x14ac:dyDescent="0.3">
      <c r="B15805" s="285"/>
      <c r="C15805" s="492"/>
      <c r="D15805" s="492"/>
      <c r="E15805" s="492"/>
      <c r="F15805" s="492"/>
      <c r="G15805" s="492"/>
      <c r="H15805" s="199"/>
      <c r="I15805" s="199"/>
    </row>
    <row r="15806" spans="2:9" x14ac:dyDescent="0.3">
      <c r="B15806" s="285"/>
      <c r="C15806" s="492"/>
      <c r="D15806" s="492"/>
      <c r="E15806" s="492"/>
      <c r="F15806" s="492"/>
      <c r="G15806" s="492"/>
      <c r="H15806" s="199"/>
      <c r="I15806" s="199"/>
    </row>
    <row r="15807" spans="2:9" x14ac:dyDescent="0.3">
      <c r="B15807" s="285"/>
      <c r="C15807" s="492"/>
      <c r="D15807" s="492"/>
      <c r="E15807" s="492"/>
      <c r="F15807" s="492"/>
      <c r="G15807" s="492"/>
      <c r="H15807" s="199"/>
      <c r="I15807" s="199"/>
    </row>
    <row r="15808" spans="2:9" x14ac:dyDescent="0.3">
      <c r="B15808" s="285"/>
      <c r="C15808" s="492"/>
      <c r="D15808" s="492"/>
      <c r="E15808" s="492"/>
      <c r="F15808" s="492"/>
      <c r="G15808" s="492"/>
      <c r="H15808" s="199"/>
      <c r="I15808" s="199"/>
    </row>
    <row r="15809" spans="2:9" x14ac:dyDescent="0.3">
      <c r="B15809" s="285"/>
      <c r="C15809" s="492"/>
      <c r="D15809" s="492"/>
      <c r="E15809" s="492"/>
      <c r="F15809" s="492"/>
      <c r="G15809" s="492"/>
      <c r="H15809" s="199"/>
      <c r="I15809" s="199"/>
    </row>
    <row r="15810" spans="2:9" x14ac:dyDescent="0.3">
      <c r="B15810" s="285"/>
      <c r="C15810" s="492"/>
      <c r="D15810" s="492"/>
      <c r="E15810" s="492"/>
      <c r="F15810" s="492"/>
      <c r="G15810" s="492"/>
      <c r="H15810" s="199"/>
      <c r="I15810" s="199"/>
    </row>
    <row r="15811" spans="2:9" x14ac:dyDescent="0.3">
      <c r="B15811" s="285"/>
      <c r="C15811" s="492"/>
      <c r="D15811" s="492"/>
      <c r="E15811" s="492"/>
      <c r="F15811" s="492"/>
      <c r="G15811" s="492"/>
      <c r="H15811" s="199"/>
      <c r="I15811" s="199"/>
    </row>
    <row r="15812" spans="2:9" x14ac:dyDescent="0.3">
      <c r="B15812" s="285"/>
      <c r="C15812" s="492"/>
      <c r="D15812" s="492"/>
      <c r="E15812" s="492"/>
      <c r="F15812" s="492"/>
      <c r="G15812" s="492"/>
      <c r="H15812" s="199"/>
      <c r="I15812" s="199"/>
    </row>
    <row r="15813" spans="2:9" x14ac:dyDescent="0.3">
      <c r="B15813" s="285"/>
      <c r="C15813" s="492"/>
      <c r="D15813" s="492"/>
      <c r="E15813" s="492"/>
      <c r="F15813" s="492"/>
      <c r="G15813" s="492"/>
      <c r="H15813" s="199"/>
      <c r="I15813" s="199"/>
    </row>
    <row r="15814" spans="2:9" x14ac:dyDescent="0.3">
      <c r="B15814" s="285"/>
      <c r="C15814" s="492"/>
      <c r="D15814" s="492"/>
      <c r="E15814" s="492"/>
      <c r="F15814" s="492"/>
      <c r="G15814" s="492"/>
      <c r="H15814" s="199"/>
      <c r="I15814" s="199"/>
    </row>
    <row r="15815" spans="2:9" x14ac:dyDescent="0.3">
      <c r="B15815" s="285"/>
      <c r="C15815" s="492"/>
      <c r="D15815" s="492"/>
      <c r="E15815" s="492"/>
      <c r="F15815" s="492"/>
      <c r="G15815" s="492"/>
      <c r="H15815" s="199"/>
      <c r="I15815" s="199"/>
    </row>
    <row r="15816" spans="2:9" x14ac:dyDescent="0.3">
      <c r="B15816" s="285"/>
      <c r="C15816" s="492"/>
      <c r="D15816" s="492"/>
      <c r="E15816" s="492"/>
      <c r="F15816" s="492"/>
      <c r="G15816" s="492"/>
      <c r="H15816" s="199"/>
      <c r="I15816" s="199"/>
    </row>
    <row r="15817" spans="2:9" x14ac:dyDescent="0.3">
      <c r="B15817" s="285"/>
      <c r="C15817" s="492"/>
      <c r="D15817" s="492"/>
      <c r="E15817" s="492"/>
      <c r="F15817" s="492"/>
      <c r="G15817" s="492"/>
      <c r="H15817" s="199"/>
      <c r="I15817" s="199"/>
    </row>
    <row r="15818" spans="2:9" x14ac:dyDescent="0.3">
      <c r="B15818" s="285"/>
      <c r="C15818" s="492"/>
      <c r="D15818" s="492"/>
      <c r="E15818" s="492"/>
      <c r="F15818" s="492"/>
      <c r="G15818" s="492"/>
      <c r="H15818" s="199"/>
      <c r="I15818" s="199"/>
    </row>
    <row r="15819" spans="2:9" x14ac:dyDescent="0.3">
      <c r="B15819" s="285"/>
      <c r="C15819" s="492"/>
      <c r="D15819" s="492"/>
      <c r="E15819" s="492"/>
      <c r="F15819" s="492"/>
      <c r="G15819" s="492"/>
      <c r="H15819" s="199"/>
      <c r="I15819" s="199"/>
    </row>
    <row r="15820" spans="2:9" x14ac:dyDescent="0.3">
      <c r="B15820" s="285"/>
      <c r="C15820" s="492"/>
      <c r="D15820" s="492"/>
      <c r="E15820" s="492"/>
      <c r="F15820" s="492"/>
      <c r="G15820" s="492"/>
      <c r="H15820" s="199"/>
      <c r="I15820" s="199"/>
    </row>
    <row r="15821" spans="2:9" x14ac:dyDescent="0.3">
      <c r="B15821" s="285"/>
      <c r="C15821" s="492"/>
      <c r="D15821" s="492"/>
      <c r="E15821" s="492"/>
      <c r="F15821" s="492"/>
      <c r="G15821" s="492"/>
      <c r="H15821" s="199"/>
      <c r="I15821" s="199"/>
    </row>
    <row r="15822" spans="2:9" x14ac:dyDescent="0.3">
      <c r="B15822" s="285"/>
      <c r="C15822" s="492"/>
      <c r="D15822" s="492"/>
      <c r="E15822" s="492"/>
      <c r="F15822" s="492"/>
      <c r="G15822" s="492"/>
      <c r="H15822" s="199"/>
      <c r="I15822" s="199"/>
    </row>
    <row r="15823" spans="2:9" x14ac:dyDescent="0.3">
      <c r="B15823" s="285"/>
      <c r="C15823" s="492"/>
      <c r="D15823" s="492"/>
      <c r="E15823" s="492"/>
      <c r="F15823" s="492"/>
      <c r="G15823" s="492"/>
      <c r="H15823" s="199"/>
      <c r="I15823" s="199"/>
    </row>
    <row r="15824" spans="2:9" x14ac:dyDescent="0.3">
      <c r="B15824" s="285"/>
      <c r="C15824" s="492"/>
      <c r="D15824" s="492"/>
      <c r="E15824" s="492"/>
      <c r="F15824" s="492"/>
      <c r="G15824" s="492"/>
      <c r="H15824" s="199"/>
      <c r="I15824" s="199"/>
    </row>
    <row r="15825" spans="2:9" x14ac:dyDescent="0.3">
      <c r="B15825" s="285"/>
      <c r="C15825" s="492"/>
      <c r="D15825" s="492"/>
      <c r="E15825" s="492"/>
      <c r="F15825" s="492"/>
      <c r="G15825" s="492"/>
      <c r="H15825" s="199"/>
      <c r="I15825" s="199"/>
    </row>
    <row r="15826" spans="2:9" x14ac:dyDescent="0.3">
      <c r="B15826" s="285"/>
      <c r="C15826" s="492"/>
      <c r="D15826" s="492"/>
      <c r="E15826" s="492"/>
      <c r="F15826" s="492"/>
      <c r="G15826" s="492"/>
      <c r="H15826" s="199"/>
      <c r="I15826" s="199"/>
    </row>
    <row r="15827" spans="2:9" x14ac:dyDescent="0.3">
      <c r="B15827" s="285"/>
      <c r="C15827" s="492"/>
      <c r="D15827" s="492"/>
      <c r="E15827" s="492"/>
      <c r="F15827" s="492"/>
      <c r="G15827" s="492"/>
      <c r="H15827" s="199"/>
      <c r="I15827" s="199"/>
    </row>
    <row r="15828" spans="2:9" x14ac:dyDescent="0.3">
      <c r="B15828" s="285"/>
      <c r="C15828" s="492"/>
      <c r="D15828" s="492"/>
      <c r="E15828" s="492"/>
      <c r="F15828" s="492"/>
      <c r="G15828" s="492"/>
      <c r="H15828" s="199"/>
      <c r="I15828" s="199"/>
    </row>
    <row r="15829" spans="2:9" x14ac:dyDescent="0.3">
      <c r="B15829" s="285"/>
      <c r="C15829" s="492"/>
      <c r="D15829" s="492"/>
      <c r="E15829" s="492"/>
      <c r="F15829" s="492"/>
      <c r="G15829" s="492"/>
      <c r="H15829" s="199"/>
      <c r="I15829" s="199"/>
    </row>
    <row r="15830" spans="2:9" x14ac:dyDescent="0.3">
      <c r="B15830" s="285"/>
      <c r="C15830" s="492"/>
      <c r="D15830" s="492"/>
      <c r="E15830" s="492"/>
      <c r="F15830" s="492"/>
      <c r="G15830" s="492"/>
      <c r="H15830" s="199"/>
      <c r="I15830" s="199"/>
    </row>
    <row r="15831" spans="2:9" x14ac:dyDescent="0.3">
      <c r="B15831" s="285"/>
      <c r="C15831" s="492"/>
      <c r="D15831" s="492"/>
      <c r="E15831" s="492"/>
      <c r="F15831" s="492"/>
      <c r="G15831" s="492"/>
      <c r="H15831" s="199"/>
      <c r="I15831" s="199"/>
    </row>
    <row r="15832" spans="2:9" x14ac:dyDescent="0.3">
      <c r="B15832" s="285"/>
      <c r="C15832" s="492"/>
      <c r="D15832" s="492"/>
      <c r="E15832" s="492"/>
      <c r="F15832" s="492"/>
      <c r="G15832" s="492"/>
      <c r="H15832" s="199"/>
      <c r="I15832" s="199"/>
    </row>
    <row r="15833" spans="2:9" x14ac:dyDescent="0.3">
      <c r="B15833" s="285"/>
      <c r="C15833" s="492"/>
      <c r="D15833" s="492"/>
      <c r="E15833" s="492"/>
      <c r="F15833" s="492"/>
      <c r="G15833" s="492"/>
      <c r="H15833" s="199"/>
      <c r="I15833" s="199"/>
    </row>
    <row r="15834" spans="2:9" x14ac:dyDescent="0.3">
      <c r="B15834" s="285"/>
      <c r="C15834" s="492"/>
      <c r="D15834" s="492"/>
      <c r="E15834" s="492"/>
      <c r="F15834" s="492"/>
      <c r="G15834" s="492"/>
      <c r="H15834" s="199"/>
      <c r="I15834" s="199"/>
    </row>
    <row r="15835" spans="2:9" x14ac:dyDescent="0.3">
      <c r="B15835" s="285"/>
      <c r="C15835" s="492"/>
      <c r="D15835" s="492"/>
      <c r="E15835" s="492"/>
      <c r="F15835" s="492"/>
      <c r="G15835" s="492"/>
      <c r="H15835" s="199"/>
      <c r="I15835" s="199"/>
    </row>
    <row r="15836" spans="2:9" x14ac:dyDescent="0.3">
      <c r="B15836" s="285"/>
      <c r="C15836" s="492"/>
      <c r="D15836" s="492"/>
      <c r="E15836" s="492"/>
      <c r="F15836" s="492"/>
      <c r="G15836" s="492"/>
      <c r="H15836" s="199"/>
      <c r="I15836" s="199"/>
    </row>
    <row r="15837" spans="2:9" x14ac:dyDescent="0.3">
      <c r="B15837" s="285"/>
      <c r="C15837" s="492"/>
      <c r="D15837" s="492"/>
      <c r="E15837" s="492"/>
      <c r="F15837" s="492"/>
      <c r="G15837" s="492"/>
      <c r="H15837" s="199"/>
      <c r="I15837" s="199"/>
    </row>
    <row r="15838" spans="2:9" x14ac:dyDescent="0.3">
      <c r="B15838" s="285"/>
      <c r="C15838" s="492"/>
      <c r="D15838" s="492"/>
      <c r="E15838" s="492"/>
      <c r="F15838" s="492"/>
      <c r="G15838" s="492"/>
      <c r="H15838" s="199"/>
      <c r="I15838" s="199"/>
    </row>
    <row r="15839" spans="2:9" x14ac:dyDescent="0.3">
      <c r="B15839" s="285"/>
      <c r="C15839" s="492"/>
      <c r="D15839" s="492"/>
      <c r="E15839" s="492"/>
      <c r="F15839" s="492"/>
      <c r="G15839" s="492"/>
      <c r="H15839" s="199"/>
      <c r="I15839" s="199"/>
    </row>
    <row r="15840" spans="2:9" x14ac:dyDescent="0.3">
      <c r="B15840" s="285"/>
      <c r="C15840" s="492"/>
      <c r="D15840" s="492"/>
      <c r="E15840" s="492"/>
      <c r="F15840" s="492"/>
      <c r="G15840" s="492"/>
      <c r="H15840" s="199"/>
      <c r="I15840" s="199"/>
    </row>
    <row r="15841" spans="2:9" x14ac:dyDescent="0.3">
      <c r="B15841" s="285"/>
      <c r="C15841" s="492"/>
      <c r="D15841" s="492"/>
      <c r="E15841" s="492"/>
      <c r="F15841" s="492"/>
      <c r="G15841" s="492"/>
      <c r="H15841" s="199"/>
      <c r="I15841" s="199"/>
    </row>
    <row r="15842" spans="2:9" x14ac:dyDescent="0.3">
      <c r="B15842" s="285"/>
      <c r="C15842" s="492"/>
      <c r="D15842" s="492"/>
      <c r="E15842" s="492"/>
      <c r="F15842" s="492"/>
      <c r="G15842" s="492"/>
      <c r="H15842" s="199"/>
      <c r="I15842" s="199"/>
    </row>
    <row r="15843" spans="2:9" x14ac:dyDescent="0.3">
      <c r="B15843" s="285"/>
      <c r="C15843" s="492"/>
      <c r="D15843" s="492"/>
      <c r="E15843" s="492"/>
      <c r="F15843" s="492"/>
      <c r="G15843" s="492"/>
      <c r="H15843" s="199"/>
      <c r="I15843" s="199"/>
    </row>
    <row r="15844" spans="2:9" x14ac:dyDescent="0.3">
      <c r="B15844" s="285"/>
      <c r="C15844" s="492"/>
      <c r="D15844" s="492"/>
      <c r="E15844" s="492"/>
      <c r="F15844" s="492"/>
      <c r="G15844" s="492"/>
      <c r="H15844" s="199"/>
      <c r="I15844" s="199"/>
    </row>
    <row r="15845" spans="2:9" x14ac:dyDescent="0.3">
      <c r="B15845" s="285"/>
      <c r="C15845" s="492"/>
      <c r="D15845" s="492"/>
      <c r="E15845" s="492"/>
      <c r="F15845" s="492"/>
      <c r="G15845" s="492"/>
      <c r="H15845" s="199"/>
      <c r="I15845" s="199"/>
    </row>
    <row r="15846" spans="2:9" x14ac:dyDescent="0.3">
      <c r="B15846" s="285"/>
      <c r="C15846" s="492"/>
      <c r="D15846" s="492"/>
      <c r="E15846" s="492"/>
      <c r="F15846" s="492"/>
      <c r="G15846" s="492"/>
      <c r="H15846" s="199"/>
      <c r="I15846" s="199"/>
    </row>
    <row r="15847" spans="2:9" x14ac:dyDescent="0.3">
      <c r="B15847" s="285"/>
      <c r="C15847" s="492"/>
      <c r="D15847" s="492"/>
      <c r="E15847" s="492"/>
      <c r="F15847" s="492"/>
      <c r="G15847" s="492"/>
      <c r="H15847" s="199"/>
      <c r="I15847" s="199"/>
    </row>
    <row r="15848" spans="2:9" x14ac:dyDescent="0.3">
      <c r="B15848" s="285"/>
      <c r="C15848" s="492"/>
      <c r="D15848" s="492"/>
      <c r="E15848" s="492"/>
      <c r="F15848" s="492"/>
      <c r="G15848" s="492"/>
      <c r="H15848" s="199"/>
      <c r="I15848" s="199"/>
    </row>
    <row r="15849" spans="2:9" x14ac:dyDescent="0.3">
      <c r="B15849" s="285"/>
      <c r="C15849" s="492"/>
      <c r="D15849" s="492"/>
      <c r="E15849" s="492"/>
      <c r="F15849" s="492"/>
      <c r="G15849" s="492"/>
      <c r="H15849" s="199"/>
      <c r="I15849" s="199"/>
    </row>
    <row r="15850" spans="2:9" x14ac:dyDescent="0.3">
      <c r="B15850" s="285"/>
      <c r="C15850" s="492"/>
      <c r="D15850" s="492"/>
      <c r="E15850" s="492"/>
      <c r="F15850" s="492"/>
      <c r="G15850" s="492"/>
      <c r="H15850" s="199"/>
      <c r="I15850" s="199"/>
    </row>
    <row r="15851" spans="2:9" x14ac:dyDescent="0.3">
      <c r="B15851" s="285"/>
      <c r="C15851" s="492"/>
      <c r="D15851" s="492"/>
      <c r="E15851" s="492"/>
      <c r="F15851" s="492"/>
      <c r="G15851" s="492"/>
      <c r="H15851" s="199"/>
      <c r="I15851" s="199"/>
    </row>
    <row r="15852" spans="2:9" x14ac:dyDescent="0.3">
      <c r="B15852" s="285"/>
      <c r="C15852" s="492"/>
      <c r="D15852" s="492"/>
      <c r="E15852" s="492"/>
      <c r="F15852" s="492"/>
      <c r="G15852" s="492"/>
      <c r="H15852" s="199"/>
      <c r="I15852" s="199"/>
    </row>
    <row r="15853" spans="2:9" x14ac:dyDescent="0.3">
      <c r="B15853" s="285"/>
      <c r="C15853" s="492"/>
      <c r="D15853" s="492"/>
      <c r="E15853" s="492"/>
      <c r="F15853" s="492"/>
      <c r="G15853" s="492"/>
      <c r="H15853" s="199"/>
      <c r="I15853" s="199"/>
    </row>
    <row r="15854" spans="2:9" x14ac:dyDescent="0.3">
      <c r="B15854" s="285"/>
      <c r="C15854" s="492"/>
      <c r="D15854" s="492"/>
      <c r="E15854" s="492"/>
      <c r="F15854" s="492"/>
      <c r="G15854" s="492"/>
      <c r="H15854" s="199"/>
      <c r="I15854" s="199"/>
    </row>
    <row r="15855" spans="2:9" x14ac:dyDescent="0.3">
      <c r="B15855" s="285"/>
      <c r="C15855" s="492"/>
      <c r="D15855" s="492"/>
      <c r="E15855" s="492"/>
      <c r="F15855" s="492"/>
      <c r="G15855" s="492"/>
      <c r="H15855" s="199"/>
      <c r="I15855" s="199"/>
    </row>
    <row r="15856" spans="2:9" x14ac:dyDescent="0.3">
      <c r="B15856" s="285"/>
      <c r="C15856" s="492"/>
      <c r="D15856" s="492"/>
      <c r="E15856" s="492"/>
      <c r="F15856" s="492"/>
      <c r="G15856" s="492"/>
      <c r="H15856" s="199"/>
      <c r="I15856" s="199"/>
    </row>
    <row r="15857" spans="2:9" x14ac:dyDescent="0.3">
      <c r="B15857" s="285"/>
      <c r="C15857" s="492"/>
      <c r="D15857" s="492"/>
      <c r="E15857" s="492"/>
      <c r="F15857" s="492"/>
      <c r="G15857" s="492"/>
      <c r="H15857" s="199"/>
      <c r="I15857" s="199"/>
    </row>
    <row r="15858" spans="2:9" x14ac:dyDescent="0.3">
      <c r="B15858" s="285"/>
      <c r="C15858" s="492"/>
      <c r="D15858" s="492"/>
      <c r="E15858" s="492"/>
      <c r="F15858" s="492"/>
      <c r="G15858" s="492"/>
      <c r="H15858" s="199"/>
      <c r="I15858" s="199"/>
    </row>
    <row r="15859" spans="2:9" x14ac:dyDescent="0.3">
      <c r="B15859" s="285"/>
      <c r="C15859" s="492"/>
      <c r="D15859" s="492"/>
      <c r="E15859" s="492"/>
      <c r="F15859" s="492"/>
      <c r="G15859" s="492"/>
      <c r="H15859" s="199"/>
      <c r="I15859" s="199"/>
    </row>
    <row r="15860" spans="2:9" x14ac:dyDescent="0.3">
      <c r="B15860" s="285"/>
      <c r="C15860" s="492"/>
      <c r="D15860" s="492"/>
      <c r="E15860" s="492"/>
      <c r="F15860" s="492"/>
      <c r="G15860" s="492"/>
      <c r="H15860" s="199"/>
      <c r="I15860" s="199"/>
    </row>
    <row r="15861" spans="2:9" x14ac:dyDescent="0.3">
      <c r="B15861" s="285"/>
      <c r="C15861" s="492"/>
      <c r="D15861" s="492"/>
      <c r="E15861" s="492"/>
      <c r="F15861" s="492"/>
      <c r="G15861" s="492"/>
      <c r="H15861" s="199"/>
      <c r="I15861" s="199"/>
    </row>
    <row r="15862" spans="2:9" x14ac:dyDescent="0.3">
      <c r="B15862" s="285"/>
      <c r="C15862" s="492"/>
      <c r="D15862" s="492"/>
      <c r="E15862" s="492"/>
      <c r="F15862" s="492"/>
      <c r="G15862" s="492"/>
      <c r="H15862" s="199"/>
      <c r="I15862" s="199"/>
    </row>
    <row r="15863" spans="2:9" x14ac:dyDescent="0.3">
      <c r="B15863" s="285"/>
      <c r="C15863" s="492"/>
      <c r="D15863" s="492"/>
      <c r="E15863" s="492"/>
      <c r="F15863" s="492"/>
      <c r="G15863" s="492"/>
      <c r="H15863" s="199"/>
      <c r="I15863" s="199"/>
    </row>
    <row r="15864" spans="2:9" x14ac:dyDescent="0.3">
      <c r="B15864" s="285"/>
      <c r="C15864" s="492"/>
      <c r="D15864" s="492"/>
      <c r="E15864" s="492"/>
      <c r="F15864" s="492"/>
      <c r="G15864" s="492"/>
      <c r="H15864" s="199"/>
      <c r="I15864" s="199"/>
    </row>
    <row r="15865" spans="2:9" x14ac:dyDescent="0.3">
      <c r="B15865" s="285"/>
      <c r="C15865" s="492"/>
      <c r="D15865" s="492"/>
      <c r="E15865" s="492"/>
      <c r="F15865" s="492"/>
      <c r="G15865" s="492"/>
      <c r="H15865" s="199"/>
      <c r="I15865" s="199"/>
    </row>
    <row r="15866" spans="2:9" x14ac:dyDescent="0.3">
      <c r="B15866" s="285"/>
      <c r="C15866" s="492"/>
      <c r="D15866" s="492"/>
      <c r="E15866" s="492"/>
      <c r="F15866" s="492"/>
      <c r="G15866" s="492"/>
      <c r="H15866" s="199"/>
      <c r="I15866" s="199"/>
    </row>
    <row r="15867" spans="2:9" x14ac:dyDescent="0.3">
      <c r="B15867" s="285"/>
      <c r="C15867" s="492"/>
      <c r="D15867" s="492"/>
      <c r="E15867" s="492"/>
      <c r="F15867" s="492"/>
      <c r="G15867" s="492"/>
      <c r="H15867" s="199"/>
      <c r="I15867" s="199"/>
    </row>
    <row r="15868" spans="2:9" x14ac:dyDescent="0.3">
      <c r="B15868" s="285"/>
      <c r="C15868" s="492"/>
      <c r="D15868" s="492"/>
      <c r="E15868" s="492"/>
      <c r="F15868" s="492"/>
      <c r="G15868" s="492"/>
      <c r="H15868" s="199"/>
      <c r="I15868" s="199"/>
    </row>
    <row r="15869" spans="2:9" x14ac:dyDescent="0.3">
      <c r="B15869" s="285"/>
      <c r="C15869" s="492"/>
      <c r="D15869" s="492"/>
      <c r="E15869" s="492"/>
      <c r="F15869" s="492"/>
      <c r="G15869" s="492"/>
      <c r="H15869" s="199"/>
      <c r="I15869" s="199"/>
    </row>
    <row r="15870" spans="2:9" x14ac:dyDescent="0.3">
      <c r="B15870" s="285"/>
      <c r="C15870" s="492"/>
      <c r="D15870" s="492"/>
      <c r="E15870" s="492"/>
      <c r="F15870" s="492"/>
      <c r="G15870" s="492"/>
      <c r="H15870" s="199"/>
      <c r="I15870" s="199"/>
    </row>
    <row r="15871" spans="2:9" x14ac:dyDescent="0.3">
      <c r="B15871" s="285"/>
      <c r="C15871" s="492"/>
      <c r="D15871" s="492"/>
      <c r="E15871" s="492"/>
      <c r="F15871" s="492"/>
      <c r="G15871" s="492"/>
      <c r="H15871" s="199"/>
      <c r="I15871" s="199"/>
    </row>
    <row r="15872" spans="2:9" x14ac:dyDescent="0.3">
      <c r="B15872" s="285"/>
      <c r="C15872" s="492"/>
      <c r="D15872" s="492"/>
      <c r="E15872" s="492"/>
      <c r="F15872" s="492"/>
      <c r="G15872" s="492"/>
      <c r="H15872" s="199"/>
      <c r="I15872" s="199"/>
    </row>
    <row r="15873" spans="2:9" x14ac:dyDescent="0.3">
      <c r="B15873" s="285"/>
      <c r="C15873" s="492"/>
      <c r="D15873" s="492"/>
      <c r="E15873" s="492"/>
      <c r="F15873" s="492"/>
      <c r="G15873" s="492"/>
      <c r="H15873" s="199"/>
      <c r="I15873" s="199"/>
    </row>
    <row r="15874" spans="2:9" x14ac:dyDescent="0.3">
      <c r="B15874" s="285"/>
      <c r="C15874" s="492"/>
      <c r="D15874" s="492"/>
      <c r="E15874" s="492"/>
      <c r="F15874" s="492"/>
      <c r="G15874" s="492"/>
      <c r="H15874" s="199"/>
      <c r="I15874" s="199"/>
    </row>
    <row r="15875" spans="2:9" x14ac:dyDescent="0.3">
      <c r="B15875" s="285"/>
      <c r="C15875" s="492"/>
      <c r="D15875" s="492"/>
      <c r="E15875" s="492"/>
      <c r="F15875" s="492"/>
      <c r="G15875" s="492"/>
      <c r="H15875" s="199"/>
      <c r="I15875" s="199"/>
    </row>
    <row r="15876" spans="2:9" x14ac:dyDescent="0.3">
      <c r="B15876" s="285"/>
      <c r="C15876" s="492"/>
      <c r="D15876" s="492"/>
      <c r="E15876" s="492"/>
      <c r="F15876" s="492"/>
      <c r="G15876" s="492"/>
      <c r="H15876" s="199"/>
      <c r="I15876" s="199"/>
    </row>
    <row r="15877" spans="2:9" x14ac:dyDescent="0.3">
      <c r="B15877" s="285"/>
      <c r="C15877" s="492"/>
      <c r="D15877" s="492"/>
      <c r="E15877" s="492"/>
      <c r="F15877" s="492"/>
      <c r="G15877" s="492"/>
      <c r="H15877" s="199"/>
      <c r="I15877" s="199"/>
    </row>
    <row r="15878" spans="2:9" x14ac:dyDescent="0.3">
      <c r="B15878" s="285"/>
      <c r="C15878" s="492"/>
      <c r="D15878" s="492"/>
      <c r="E15878" s="492"/>
      <c r="F15878" s="492"/>
      <c r="G15878" s="492"/>
      <c r="H15878" s="199"/>
      <c r="I15878" s="199"/>
    </row>
    <row r="15879" spans="2:9" x14ac:dyDescent="0.3">
      <c r="B15879" s="285"/>
      <c r="C15879" s="492"/>
      <c r="D15879" s="492"/>
      <c r="E15879" s="492"/>
      <c r="F15879" s="492"/>
      <c r="G15879" s="492"/>
      <c r="H15879" s="199"/>
      <c r="I15879" s="199"/>
    </row>
    <row r="15880" spans="2:9" x14ac:dyDescent="0.3">
      <c r="B15880" s="285"/>
      <c r="C15880" s="492"/>
      <c r="D15880" s="492"/>
      <c r="E15880" s="492"/>
      <c r="F15880" s="492"/>
      <c r="G15880" s="492"/>
      <c r="H15880" s="199"/>
      <c r="I15880" s="199"/>
    </row>
    <row r="15881" spans="2:9" x14ac:dyDescent="0.3">
      <c r="B15881" s="285"/>
      <c r="C15881" s="492"/>
      <c r="D15881" s="492"/>
      <c r="E15881" s="492"/>
      <c r="F15881" s="492"/>
      <c r="G15881" s="492"/>
      <c r="H15881" s="199"/>
      <c r="I15881" s="199"/>
    </row>
    <row r="15882" spans="2:9" x14ac:dyDescent="0.3">
      <c r="B15882" s="285"/>
      <c r="C15882" s="492"/>
      <c r="D15882" s="492"/>
      <c r="E15882" s="492"/>
      <c r="F15882" s="492"/>
      <c r="G15882" s="492"/>
      <c r="H15882" s="199"/>
      <c r="I15882" s="199"/>
    </row>
    <row r="15883" spans="2:9" x14ac:dyDescent="0.3">
      <c r="B15883" s="285"/>
      <c r="C15883" s="492"/>
      <c r="D15883" s="492"/>
      <c r="E15883" s="492"/>
      <c r="F15883" s="492"/>
      <c r="G15883" s="492"/>
      <c r="H15883" s="199"/>
      <c r="I15883" s="199"/>
    </row>
    <row r="15884" spans="2:9" x14ac:dyDescent="0.3">
      <c r="B15884" s="285"/>
      <c r="C15884" s="492"/>
      <c r="D15884" s="492"/>
      <c r="E15884" s="492"/>
      <c r="F15884" s="492"/>
      <c r="G15884" s="492"/>
      <c r="H15884" s="199"/>
      <c r="I15884" s="199"/>
    </row>
    <row r="15885" spans="2:9" x14ac:dyDescent="0.3">
      <c r="B15885" s="285"/>
      <c r="C15885" s="492"/>
      <c r="D15885" s="492"/>
      <c r="E15885" s="492"/>
      <c r="F15885" s="492"/>
      <c r="G15885" s="492"/>
      <c r="H15885" s="199"/>
      <c r="I15885" s="199"/>
    </row>
    <row r="15886" spans="2:9" x14ac:dyDescent="0.3">
      <c r="B15886" s="285"/>
      <c r="C15886" s="492"/>
      <c r="D15886" s="492"/>
      <c r="E15886" s="492"/>
      <c r="F15886" s="492"/>
      <c r="G15886" s="492"/>
      <c r="H15886" s="199"/>
      <c r="I15886" s="199"/>
    </row>
    <row r="15887" spans="2:9" x14ac:dyDescent="0.3">
      <c r="B15887" s="285"/>
      <c r="C15887" s="492"/>
      <c r="D15887" s="492"/>
      <c r="E15887" s="492"/>
      <c r="F15887" s="492"/>
      <c r="G15887" s="492"/>
      <c r="H15887" s="199"/>
      <c r="I15887" s="199"/>
    </row>
    <row r="15888" spans="2:9" x14ac:dyDescent="0.3">
      <c r="B15888" s="285"/>
      <c r="C15888" s="492"/>
      <c r="D15888" s="492"/>
      <c r="E15888" s="492"/>
      <c r="F15888" s="492"/>
      <c r="G15888" s="492"/>
      <c r="H15888" s="199"/>
      <c r="I15888" s="199"/>
    </row>
    <row r="15889" spans="2:9" x14ac:dyDescent="0.3">
      <c r="B15889" s="285"/>
      <c r="C15889" s="492"/>
      <c r="D15889" s="492"/>
      <c r="E15889" s="492"/>
      <c r="F15889" s="492"/>
      <c r="G15889" s="492"/>
      <c r="H15889" s="199"/>
      <c r="I15889" s="199"/>
    </row>
    <row r="15890" spans="2:9" x14ac:dyDescent="0.3">
      <c r="B15890" s="285"/>
      <c r="C15890" s="492"/>
      <c r="D15890" s="492"/>
      <c r="E15890" s="492"/>
      <c r="F15890" s="492"/>
      <c r="G15890" s="492"/>
      <c r="H15890" s="199"/>
      <c r="I15890" s="199"/>
    </row>
    <row r="15891" spans="2:9" x14ac:dyDescent="0.3">
      <c r="B15891" s="285"/>
      <c r="C15891" s="492"/>
      <c r="D15891" s="492"/>
      <c r="E15891" s="492"/>
      <c r="F15891" s="492"/>
      <c r="G15891" s="492"/>
      <c r="H15891" s="199"/>
      <c r="I15891" s="199"/>
    </row>
    <row r="15892" spans="2:9" x14ac:dyDescent="0.3">
      <c r="B15892" s="285"/>
      <c r="C15892" s="492"/>
      <c r="D15892" s="492"/>
      <c r="E15892" s="492"/>
      <c r="F15892" s="492"/>
      <c r="G15892" s="492"/>
      <c r="H15892" s="199"/>
      <c r="I15892" s="199"/>
    </row>
    <row r="15893" spans="2:9" x14ac:dyDescent="0.3">
      <c r="B15893" s="285"/>
      <c r="C15893" s="492"/>
      <c r="D15893" s="492"/>
      <c r="E15893" s="492"/>
      <c r="F15893" s="492"/>
      <c r="G15893" s="492"/>
      <c r="H15893" s="199"/>
      <c r="I15893" s="199"/>
    </row>
    <row r="15894" spans="2:9" x14ac:dyDescent="0.3">
      <c r="B15894" s="285"/>
      <c r="C15894" s="492"/>
      <c r="D15894" s="492"/>
      <c r="E15894" s="492"/>
      <c r="F15894" s="492"/>
      <c r="G15894" s="492"/>
      <c r="H15894" s="199"/>
      <c r="I15894" s="199"/>
    </row>
    <row r="15895" spans="2:9" x14ac:dyDescent="0.3">
      <c r="B15895" s="285"/>
      <c r="C15895" s="492"/>
      <c r="D15895" s="492"/>
      <c r="E15895" s="492"/>
      <c r="F15895" s="492"/>
      <c r="G15895" s="492"/>
      <c r="H15895" s="199"/>
      <c r="I15895" s="199"/>
    </row>
    <row r="15896" spans="2:9" x14ac:dyDescent="0.3">
      <c r="B15896" s="285"/>
      <c r="C15896" s="492"/>
      <c r="D15896" s="492"/>
      <c r="E15896" s="492"/>
      <c r="F15896" s="492"/>
      <c r="G15896" s="492"/>
      <c r="H15896" s="199"/>
      <c r="I15896" s="199"/>
    </row>
    <row r="15897" spans="2:9" x14ac:dyDescent="0.3">
      <c r="B15897" s="285"/>
      <c r="C15897" s="492"/>
      <c r="D15897" s="492"/>
      <c r="E15897" s="492"/>
      <c r="F15897" s="492"/>
      <c r="G15897" s="492"/>
      <c r="H15897" s="199"/>
      <c r="I15897" s="199"/>
    </row>
    <row r="15898" spans="2:9" x14ac:dyDescent="0.3">
      <c r="B15898" s="285"/>
      <c r="C15898" s="492"/>
      <c r="D15898" s="492"/>
      <c r="E15898" s="492"/>
      <c r="F15898" s="492"/>
      <c r="G15898" s="492"/>
      <c r="H15898" s="199"/>
      <c r="I15898" s="199"/>
    </row>
    <row r="15899" spans="2:9" x14ac:dyDescent="0.3">
      <c r="B15899" s="285"/>
      <c r="C15899" s="492"/>
      <c r="D15899" s="492"/>
      <c r="E15899" s="492"/>
      <c r="F15899" s="492"/>
      <c r="G15899" s="492"/>
      <c r="H15899" s="199"/>
      <c r="I15899" s="199"/>
    </row>
    <row r="15900" spans="2:9" x14ac:dyDescent="0.3">
      <c r="B15900" s="285"/>
      <c r="C15900" s="492"/>
      <c r="D15900" s="492"/>
      <c r="E15900" s="492"/>
      <c r="F15900" s="492"/>
      <c r="G15900" s="492"/>
      <c r="H15900" s="199"/>
      <c r="I15900" s="199"/>
    </row>
    <row r="15901" spans="2:9" x14ac:dyDescent="0.3">
      <c r="B15901" s="285"/>
      <c r="C15901" s="492"/>
      <c r="D15901" s="492"/>
      <c r="E15901" s="492"/>
      <c r="F15901" s="492"/>
      <c r="G15901" s="492"/>
      <c r="H15901" s="199"/>
      <c r="I15901" s="199"/>
    </row>
    <row r="15902" spans="2:9" x14ac:dyDescent="0.3">
      <c r="B15902" s="285"/>
      <c r="C15902" s="492"/>
      <c r="D15902" s="492"/>
      <c r="E15902" s="492"/>
      <c r="F15902" s="492"/>
      <c r="G15902" s="492"/>
      <c r="H15902" s="199"/>
      <c r="I15902" s="199"/>
    </row>
    <row r="15903" spans="2:9" x14ac:dyDescent="0.3">
      <c r="B15903" s="285"/>
      <c r="C15903" s="492"/>
      <c r="D15903" s="492"/>
      <c r="E15903" s="492"/>
      <c r="F15903" s="492"/>
      <c r="G15903" s="492"/>
      <c r="H15903" s="199"/>
      <c r="I15903" s="199"/>
    </row>
    <row r="15904" spans="2:9" x14ac:dyDescent="0.3">
      <c r="B15904" s="285"/>
      <c r="C15904" s="492"/>
      <c r="D15904" s="492"/>
      <c r="E15904" s="492"/>
      <c r="F15904" s="492"/>
      <c r="G15904" s="492"/>
      <c r="H15904" s="199"/>
      <c r="I15904" s="199"/>
    </row>
    <row r="15905" spans="2:9" x14ac:dyDescent="0.3">
      <c r="B15905" s="285"/>
      <c r="C15905" s="492"/>
      <c r="D15905" s="492"/>
      <c r="E15905" s="492"/>
      <c r="F15905" s="492"/>
      <c r="G15905" s="492"/>
      <c r="H15905" s="199"/>
      <c r="I15905" s="199"/>
    </row>
    <row r="15906" spans="2:9" x14ac:dyDescent="0.3">
      <c r="B15906" s="285"/>
      <c r="C15906" s="492"/>
      <c r="D15906" s="492"/>
      <c r="E15906" s="492"/>
      <c r="F15906" s="492"/>
      <c r="G15906" s="492"/>
      <c r="H15906" s="199"/>
      <c r="I15906" s="199"/>
    </row>
    <row r="15907" spans="2:9" x14ac:dyDescent="0.3">
      <c r="B15907" s="285"/>
      <c r="C15907" s="492"/>
      <c r="D15907" s="492"/>
      <c r="E15907" s="492"/>
      <c r="F15907" s="492"/>
      <c r="G15907" s="492"/>
      <c r="H15907" s="199"/>
      <c r="I15907" s="199"/>
    </row>
    <row r="15908" spans="2:9" x14ac:dyDescent="0.3">
      <c r="B15908" s="285"/>
      <c r="C15908" s="492"/>
      <c r="D15908" s="492"/>
      <c r="E15908" s="492"/>
      <c r="F15908" s="492"/>
      <c r="G15908" s="492"/>
      <c r="H15908" s="199"/>
      <c r="I15908" s="199"/>
    </row>
    <row r="15909" spans="2:9" x14ac:dyDescent="0.3">
      <c r="B15909" s="285"/>
      <c r="C15909" s="492"/>
      <c r="D15909" s="492"/>
      <c r="E15909" s="492"/>
      <c r="F15909" s="492"/>
      <c r="G15909" s="492"/>
      <c r="H15909" s="199"/>
      <c r="I15909" s="199"/>
    </row>
    <row r="15910" spans="2:9" x14ac:dyDescent="0.3">
      <c r="B15910" s="285"/>
      <c r="C15910" s="492"/>
      <c r="D15910" s="492"/>
      <c r="E15910" s="492"/>
      <c r="F15910" s="492"/>
      <c r="G15910" s="492"/>
      <c r="H15910" s="199"/>
      <c r="I15910" s="199"/>
    </row>
    <row r="15911" spans="2:9" x14ac:dyDescent="0.3">
      <c r="B15911" s="285"/>
      <c r="C15911" s="492"/>
      <c r="D15911" s="492"/>
      <c r="E15911" s="492"/>
      <c r="F15911" s="492"/>
      <c r="G15911" s="492"/>
      <c r="H15911" s="199"/>
      <c r="I15911" s="199"/>
    </row>
    <row r="15912" spans="2:9" x14ac:dyDescent="0.3">
      <c r="B15912" s="285"/>
      <c r="C15912" s="492"/>
      <c r="D15912" s="492"/>
      <c r="E15912" s="492"/>
      <c r="F15912" s="492"/>
      <c r="G15912" s="492"/>
      <c r="H15912" s="199"/>
      <c r="I15912" s="199"/>
    </row>
    <row r="15913" spans="2:9" x14ac:dyDescent="0.3">
      <c r="B15913" s="285"/>
      <c r="C15913" s="492"/>
      <c r="D15913" s="492"/>
      <c r="E15913" s="492"/>
      <c r="F15913" s="492"/>
      <c r="G15913" s="492"/>
      <c r="H15913" s="199"/>
      <c r="I15913" s="199"/>
    </row>
    <row r="15914" spans="2:9" x14ac:dyDescent="0.3">
      <c r="B15914" s="285"/>
      <c r="C15914" s="492"/>
      <c r="D15914" s="492"/>
      <c r="E15914" s="492"/>
      <c r="F15914" s="492"/>
      <c r="G15914" s="492"/>
      <c r="H15914" s="199"/>
      <c r="I15914" s="199"/>
    </row>
    <row r="15915" spans="2:9" x14ac:dyDescent="0.3">
      <c r="B15915" s="285"/>
      <c r="C15915" s="492"/>
      <c r="D15915" s="492"/>
      <c r="E15915" s="492"/>
      <c r="F15915" s="492"/>
      <c r="G15915" s="492"/>
      <c r="H15915" s="199"/>
      <c r="I15915" s="199"/>
    </row>
    <row r="15916" spans="2:9" x14ac:dyDescent="0.3">
      <c r="B15916" s="285"/>
      <c r="C15916" s="492"/>
      <c r="D15916" s="492"/>
      <c r="E15916" s="492"/>
      <c r="F15916" s="492"/>
      <c r="G15916" s="492"/>
      <c r="H15916" s="199"/>
      <c r="I15916" s="199"/>
    </row>
    <row r="15917" spans="2:9" x14ac:dyDescent="0.3">
      <c r="B15917" s="285"/>
      <c r="C15917" s="492"/>
      <c r="D15917" s="492"/>
      <c r="E15917" s="492"/>
      <c r="F15917" s="492"/>
      <c r="G15917" s="492"/>
      <c r="H15917" s="199"/>
      <c r="I15917" s="199"/>
    </row>
    <row r="15918" spans="2:9" x14ac:dyDescent="0.3">
      <c r="B15918" s="285"/>
      <c r="C15918" s="492"/>
      <c r="D15918" s="492"/>
      <c r="E15918" s="492"/>
      <c r="F15918" s="492"/>
      <c r="G15918" s="492"/>
      <c r="H15918" s="199"/>
      <c r="I15918" s="199"/>
    </row>
    <row r="15919" spans="2:9" x14ac:dyDescent="0.3">
      <c r="B15919" s="285"/>
      <c r="C15919" s="492"/>
      <c r="D15919" s="492"/>
      <c r="E15919" s="492"/>
      <c r="F15919" s="492"/>
      <c r="G15919" s="492"/>
      <c r="H15919" s="199"/>
      <c r="I15919" s="199"/>
    </row>
    <row r="15920" spans="2:9" x14ac:dyDescent="0.3">
      <c r="B15920" s="285"/>
      <c r="C15920" s="492"/>
      <c r="D15920" s="492"/>
      <c r="E15920" s="492"/>
      <c r="F15920" s="492"/>
      <c r="G15920" s="492"/>
      <c r="H15920" s="199"/>
      <c r="I15920" s="199"/>
    </row>
    <row r="15921" spans="2:9" x14ac:dyDescent="0.3">
      <c r="B15921" s="285"/>
      <c r="C15921" s="492"/>
      <c r="D15921" s="492"/>
      <c r="E15921" s="492"/>
      <c r="F15921" s="492"/>
      <c r="G15921" s="492"/>
      <c r="H15921" s="199"/>
      <c r="I15921" s="199"/>
    </row>
    <row r="15922" spans="2:9" x14ac:dyDescent="0.3">
      <c r="B15922" s="285"/>
      <c r="C15922" s="492"/>
      <c r="D15922" s="492"/>
      <c r="E15922" s="492"/>
      <c r="F15922" s="492"/>
      <c r="G15922" s="492"/>
      <c r="H15922" s="199"/>
      <c r="I15922" s="199"/>
    </row>
    <row r="15923" spans="2:9" x14ac:dyDescent="0.3">
      <c r="B15923" s="285"/>
      <c r="C15923" s="492"/>
      <c r="D15923" s="492"/>
      <c r="E15923" s="492"/>
      <c r="F15923" s="492"/>
      <c r="G15923" s="492"/>
      <c r="H15923" s="199"/>
      <c r="I15923" s="199"/>
    </row>
    <row r="15924" spans="2:9" x14ac:dyDescent="0.3">
      <c r="B15924" s="285"/>
      <c r="C15924" s="492"/>
      <c r="D15924" s="492"/>
      <c r="E15924" s="492"/>
      <c r="F15924" s="492"/>
      <c r="G15924" s="492"/>
      <c r="H15924" s="199"/>
      <c r="I15924" s="199"/>
    </row>
    <row r="15925" spans="2:9" x14ac:dyDescent="0.3">
      <c r="B15925" s="285"/>
      <c r="C15925" s="492"/>
      <c r="D15925" s="492"/>
      <c r="E15925" s="492"/>
      <c r="F15925" s="492"/>
      <c r="G15925" s="492"/>
      <c r="H15925" s="199"/>
      <c r="I15925" s="199"/>
    </row>
    <row r="15926" spans="2:9" x14ac:dyDescent="0.3">
      <c r="B15926" s="285"/>
      <c r="C15926" s="492"/>
      <c r="D15926" s="492"/>
      <c r="E15926" s="492"/>
      <c r="F15926" s="492"/>
      <c r="G15926" s="492"/>
      <c r="H15926" s="199"/>
      <c r="I15926" s="199"/>
    </row>
    <row r="15927" spans="2:9" x14ac:dyDescent="0.3">
      <c r="B15927" s="285"/>
      <c r="C15927" s="492"/>
      <c r="D15927" s="492"/>
      <c r="E15927" s="492"/>
      <c r="F15927" s="492"/>
      <c r="G15927" s="492"/>
      <c r="H15927" s="199"/>
      <c r="I15927" s="199"/>
    </row>
    <row r="15928" spans="2:9" x14ac:dyDescent="0.3">
      <c r="B15928" s="285"/>
      <c r="C15928" s="492"/>
      <c r="D15928" s="492"/>
      <c r="E15928" s="492"/>
      <c r="F15928" s="492"/>
      <c r="G15928" s="492"/>
      <c r="H15928" s="199"/>
      <c r="I15928" s="199"/>
    </row>
    <row r="15929" spans="2:9" x14ac:dyDescent="0.3">
      <c r="B15929" s="285"/>
      <c r="C15929" s="492"/>
      <c r="D15929" s="492"/>
      <c r="E15929" s="492"/>
      <c r="F15929" s="492"/>
      <c r="G15929" s="492"/>
      <c r="H15929" s="199"/>
      <c r="I15929" s="199"/>
    </row>
    <row r="15930" spans="2:9" x14ac:dyDescent="0.3">
      <c r="B15930" s="285"/>
      <c r="C15930" s="492"/>
      <c r="D15930" s="492"/>
      <c r="E15930" s="492"/>
      <c r="F15930" s="492"/>
      <c r="G15930" s="492"/>
      <c r="H15930" s="199"/>
      <c r="I15930" s="199"/>
    </row>
    <row r="15931" spans="2:9" x14ac:dyDescent="0.3">
      <c r="B15931" s="285"/>
      <c r="C15931" s="492"/>
      <c r="D15931" s="492"/>
      <c r="E15931" s="492"/>
      <c r="F15931" s="492"/>
      <c r="G15931" s="492"/>
      <c r="H15931" s="199"/>
      <c r="I15931" s="199"/>
    </row>
    <row r="15932" spans="2:9" x14ac:dyDescent="0.3">
      <c r="B15932" s="285"/>
      <c r="C15932" s="492"/>
      <c r="D15932" s="492"/>
      <c r="E15932" s="492"/>
      <c r="F15932" s="492"/>
      <c r="G15932" s="492"/>
      <c r="H15932" s="199"/>
      <c r="I15932" s="199"/>
    </row>
    <row r="15933" spans="2:9" x14ac:dyDescent="0.3">
      <c r="B15933" s="285"/>
      <c r="C15933" s="492"/>
      <c r="D15933" s="492"/>
      <c r="E15933" s="492"/>
      <c r="F15933" s="492"/>
      <c r="G15933" s="492"/>
      <c r="H15933" s="199"/>
      <c r="I15933" s="199"/>
    </row>
    <row r="15934" spans="2:9" x14ac:dyDescent="0.3">
      <c r="B15934" s="285"/>
      <c r="C15934" s="492"/>
      <c r="D15934" s="492"/>
      <c r="E15934" s="492"/>
      <c r="F15934" s="492"/>
      <c r="G15934" s="492"/>
      <c r="H15934" s="199"/>
      <c r="I15934" s="199"/>
    </row>
    <row r="15935" spans="2:9" x14ac:dyDescent="0.3">
      <c r="B15935" s="285"/>
      <c r="C15935" s="492"/>
      <c r="D15935" s="492"/>
      <c r="E15935" s="492"/>
      <c r="F15935" s="492"/>
      <c r="G15935" s="492"/>
      <c r="H15935" s="199"/>
      <c r="I15935" s="199"/>
    </row>
    <row r="15936" spans="2:9" x14ac:dyDescent="0.3">
      <c r="B15936" s="285"/>
      <c r="C15936" s="492"/>
      <c r="D15936" s="492"/>
      <c r="E15936" s="492"/>
      <c r="F15936" s="492"/>
      <c r="G15936" s="492"/>
      <c r="H15936" s="199"/>
      <c r="I15936" s="199"/>
    </row>
    <row r="15937" spans="2:9" x14ac:dyDescent="0.3">
      <c r="B15937" s="285"/>
      <c r="C15937" s="492"/>
      <c r="D15937" s="492"/>
      <c r="E15937" s="492"/>
      <c r="F15937" s="492"/>
      <c r="G15937" s="492"/>
      <c r="H15937" s="199"/>
      <c r="I15937" s="199"/>
    </row>
    <row r="15938" spans="2:9" x14ac:dyDescent="0.3">
      <c r="B15938" s="285"/>
      <c r="C15938" s="492"/>
      <c r="D15938" s="492"/>
      <c r="E15938" s="492"/>
      <c r="F15938" s="492"/>
      <c r="G15938" s="492"/>
      <c r="H15938" s="199"/>
      <c r="I15938" s="199"/>
    </row>
    <row r="15939" spans="2:9" x14ac:dyDescent="0.3">
      <c r="B15939" s="285"/>
      <c r="C15939" s="492"/>
      <c r="D15939" s="492"/>
      <c r="E15939" s="492"/>
      <c r="F15939" s="492"/>
      <c r="G15939" s="492"/>
      <c r="H15939" s="199"/>
      <c r="I15939" s="199"/>
    </row>
    <row r="15940" spans="2:9" x14ac:dyDescent="0.3">
      <c r="B15940" s="285"/>
      <c r="C15940" s="492"/>
      <c r="D15940" s="492"/>
      <c r="E15940" s="492"/>
      <c r="F15940" s="492"/>
      <c r="G15940" s="492"/>
      <c r="H15940" s="199"/>
      <c r="I15940" s="199"/>
    </row>
    <row r="15941" spans="2:9" x14ac:dyDescent="0.3">
      <c r="B15941" s="285"/>
      <c r="C15941" s="492"/>
      <c r="D15941" s="492"/>
      <c r="E15941" s="492"/>
      <c r="F15941" s="492"/>
      <c r="G15941" s="492"/>
      <c r="H15941" s="199"/>
      <c r="I15941" s="199"/>
    </row>
    <row r="15942" spans="2:9" x14ac:dyDescent="0.3">
      <c r="B15942" s="285"/>
      <c r="C15942" s="492"/>
      <c r="D15942" s="492"/>
      <c r="E15942" s="492"/>
      <c r="F15942" s="492"/>
      <c r="G15942" s="492"/>
      <c r="H15942" s="199"/>
      <c r="I15942" s="199"/>
    </row>
    <row r="15943" spans="2:9" x14ac:dyDescent="0.3">
      <c r="B15943" s="285"/>
      <c r="C15943" s="492"/>
      <c r="D15943" s="492"/>
      <c r="E15943" s="492"/>
      <c r="F15943" s="492"/>
      <c r="G15943" s="492"/>
      <c r="H15943" s="199"/>
      <c r="I15943" s="199"/>
    </row>
    <row r="15944" spans="2:9" x14ac:dyDescent="0.3">
      <c r="B15944" s="285"/>
      <c r="C15944" s="492"/>
      <c r="D15944" s="492"/>
      <c r="E15944" s="492"/>
      <c r="F15944" s="492"/>
      <c r="G15944" s="492"/>
      <c r="H15944" s="199"/>
      <c r="I15944" s="199"/>
    </row>
    <row r="15945" spans="2:9" x14ac:dyDescent="0.3">
      <c r="B15945" s="285"/>
      <c r="C15945" s="492"/>
      <c r="D15945" s="492"/>
      <c r="E15945" s="492"/>
      <c r="F15945" s="492"/>
      <c r="G15945" s="492"/>
      <c r="H15945" s="199"/>
      <c r="I15945" s="199"/>
    </row>
    <row r="15946" spans="2:9" x14ac:dyDescent="0.3">
      <c r="B15946" s="285"/>
      <c r="C15946" s="492"/>
      <c r="D15946" s="492"/>
      <c r="E15946" s="492"/>
      <c r="F15946" s="492"/>
      <c r="G15946" s="492"/>
      <c r="H15946" s="199"/>
      <c r="I15946" s="199"/>
    </row>
    <row r="15947" spans="2:9" x14ac:dyDescent="0.3">
      <c r="B15947" s="285"/>
      <c r="C15947" s="492"/>
      <c r="D15947" s="492"/>
      <c r="E15947" s="492"/>
      <c r="F15947" s="492"/>
      <c r="G15947" s="492"/>
      <c r="H15947" s="199"/>
      <c r="I15947" s="199"/>
    </row>
    <row r="15948" spans="2:9" x14ac:dyDescent="0.3">
      <c r="B15948" s="285"/>
      <c r="C15948" s="492"/>
      <c r="D15948" s="492"/>
      <c r="E15948" s="492"/>
      <c r="F15948" s="492"/>
      <c r="G15948" s="492"/>
      <c r="H15948" s="199"/>
      <c r="I15948" s="199"/>
    </row>
    <row r="15949" spans="2:9" x14ac:dyDescent="0.3">
      <c r="B15949" s="285"/>
      <c r="C15949" s="492"/>
      <c r="D15949" s="492"/>
      <c r="E15949" s="492"/>
      <c r="F15949" s="492"/>
      <c r="G15949" s="492"/>
      <c r="H15949" s="199"/>
      <c r="I15949" s="199"/>
    </row>
    <row r="15950" spans="2:9" x14ac:dyDescent="0.3">
      <c r="B15950" s="285"/>
      <c r="C15950" s="492"/>
      <c r="D15950" s="492"/>
      <c r="E15950" s="492"/>
      <c r="F15950" s="492"/>
      <c r="G15950" s="492"/>
      <c r="H15950" s="199"/>
      <c r="I15950" s="199"/>
    </row>
    <row r="15951" spans="2:9" x14ac:dyDescent="0.3">
      <c r="B15951" s="285"/>
      <c r="C15951" s="492"/>
      <c r="D15951" s="492"/>
      <c r="E15951" s="492"/>
      <c r="F15951" s="492"/>
      <c r="G15951" s="492"/>
      <c r="H15951" s="199"/>
      <c r="I15951" s="199"/>
    </row>
    <row r="15952" spans="2:9" x14ac:dyDescent="0.3">
      <c r="B15952" s="285"/>
      <c r="C15952" s="492"/>
      <c r="D15952" s="492"/>
      <c r="E15952" s="492"/>
      <c r="F15952" s="492"/>
      <c r="G15952" s="492"/>
      <c r="H15952" s="199"/>
      <c r="I15952" s="199"/>
    </row>
    <row r="15953" spans="2:9" x14ac:dyDescent="0.3">
      <c r="B15953" s="285"/>
      <c r="C15953" s="492"/>
      <c r="D15953" s="492"/>
      <c r="E15953" s="492"/>
      <c r="F15953" s="492"/>
      <c r="G15953" s="492"/>
      <c r="H15953" s="199"/>
      <c r="I15953" s="199"/>
    </row>
    <row r="15954" spans="2:9" x14ac:dyDescent="0.3">
      <c r="B15954" s="285"/>
      <c r="C15954" s="492"/>
      <c r="D15954" s="492"/>
      <c r="E15954" s="492"/>
      <c r="F15954" s="492"/>
      <c r="G15954" s="492"/>
      <c r="H15954" s="199"/>
      <c r="I15954" s="199"/>
    </row>
    <row r="15955" spans="2:9" x14ac:dyDescent="0.3">
      <c r="B15955" s="285"/>
      <c r="C15955" s="492"/>
      <c r="D15955" s="492"/>
      <c r="E15955" s="492"/>
      <c r="F15955" s="492"/>
      <c r="G15955" s="492"/>
      <c r="H15955" s="199"/>
      <c r="I15955" s="199"/>
    </row>
    <row r="15956" spans="2:9" x14ac:dyDescent="0.3">
      <c r="B15956" s="285"/>
      <c r="C15956" s="492"/>
      <c r="D15956" s="492"/>
      <c r="E15956" s="492"/>
      <c r="F15956" s="492"/>
      <c r="G15956" s="492"/>
      <c r="H15956" s="199"/>
      <c r="I15956" s="199"/>
    </row>
    <row r="15957" spans="2:9" x14ac:dyDescent="0.3">
      <c r="B15957" s="285"/>
      <c r="C15957" s="492"/>
      <c r="D15957" s="492"/>
      <c r="E15957" s="492"/>
      <c r="F15957" s="492"/>
      <c r="G15957" s="492"/>
      <c r="H15957" s="199"/>
      <c r="I15957" s="199"/>
    </row>
    <row r="15958" spans="2:9" x14ac:dyDescent="0.3">
      <c r="B15958" s="285"/>
      <c r="C15958" s="492"/>
      <c r="D15958" s="492"/>
      <c r="E15958" s="492"/>
      <c r="F15958" s="492"/>
      <c r="G15958" s="492"/>
      <c r="H15958" s="199"/>
      <c r="I15958" s="199"/>
    </row>
    <row r="15959" spans="2:9" x14ac:dyDescent="0.3">
      <c r="B15959" s="285"/>
      <c r="C15959" s="492"/>
      <c r="D15959" s="492"/>
      <c r="E15959" s="492"/>
      <c r="F15959" s="492"/>
      <c r="G15959" s="492"/>
      <c r="H15959" s="199"/>
      <c r="I15959" s="199"/>
    </row>
    <row r="15960" spans="2:9" x14ac:dyDescent="0.3">
      <c r="B15960" s="285"/>
      <c r="C15960" s="492"/>
      <c r="D15960" s="492"/>
      <c r="E15960" s="492"/>
      <c r="F15960" s="492"/>
      <c r="G15960" s="492"/>
      <c r="H15960" s="199"/>
      <c r="I15960" s="199"/>
    </row>
    <row r="15961" spans="2:9" x14ac:dyDescent="0.3">
      <c r="B15961" s="285"/>
      <c r="C15961" s="492"/>
      <c r="D15961" s="492"/>
      <c r="E15961" s="492"/>
      <c r="F15961" s="492"/>
      <c r="G15961" s="492"/>
      <c r="H15961" s="199"/>
      <c r="I15961" s="199"/>
    </row>
    <row r="15962" spans="2:9" x14ac:dyDescent="0.3">
      <c r="B15962" s="285"/>
      <c r="C15962" s="492"/>
      <c r="D15962" s="492"/>
      <c r="E15962" s="492"/>
      <c r="F15962" s="492"/>
      <c r="G15962" s="492"/>
      <c r="H15962" s="199"/>
      <c r="I15962" s="199"/>
    </row>
    <row r="15963" spans="2:9" x14ac:dyDescent="0.3">
      <c r="B15963" s="285"/>
      <c r="C15963" s="492"/>
      <c r="D15963" s="492"/>
      <c r="E15963" s="492"/>
      <c r="F15963" s="492"/>
      <c r="G15963" s="492"/>
      <c r="H15963" s="199"/>
      <c r="I15963" s="199"/>
    </row>
    <row r="15964" spans="2:9" x14ac:dyDescent="0.3">
      <c r="B15964" s="285"/>
      <c r="C15964" s="492"/>
      <c r="D15964" s="492"/>
      <c r="E15964" s="492"/>
      <c r="F15964" s="492"/>
      <c r="G15964" s="492"/>
      <c r="H15964" s="199"/>
      <c r="I15964" s="199"/>
    </row>
    <row r="15965" spans="2:9" x14ac:dyDescent="0.3">
      <c r="B15965" s="285"/>
      <c r="C15965" s="492"/>
      <c r="D15965" s="492"/>
      <c r="E15965" s="492"/>
      <c r="F15965" s="492"/>
      <c r="G15965" s="492"/>
      <c r="H15965" s="199"/>
      <c r="I15965" s="199"/>
    </row>
    <row r="15966" spans="2:9" x14ac:dyDescent="0.3">
      <c r="B15966" s="285"/>
      <c r="C15966" s="492"/>
      <c r="D15966" s="492"/>
      <c r="E15966" s="492"/>
      <c r="F15966" s="492"/>
      <c r="G15966" s="492"/>
      <c r="H15966" s="199"/>
      <c r="I15966" s="199"/>
    </row>
    <row r="15967" spans="2:9" x14ac:dyDescent="0.3">
      <c r="B15967" s="285"/>
      <c r="C15967" s="492"/>
      <c r="D15967" s="492"/>
      <c r="E15967" s="492"/>
      <c r="F15967" s="492"/>
      <c r="G15967" s="492"/>
      <c r="H15967" s="199"/>
      <c r="I15967" s="199"/>
    </row>
    <row r="15968" spans="2:9" x14ac:dyDescent="0.3">
      <c r="B15968" s="285"/>
      <c r="C15968" s="492"/>
      <c r="D15968" s="492"/>
      <c r="E15968" s="492"/>
      <c r="F15968" s="492"/>
      <c r="G15968" s="492"/>
      <c r="H15968" s="199"/>
      <c r="I15968" s="199"/>
    </row>
    <row r="15969" spans="2:9" x14ac:dyDescent="0.3">
      <c r="B15969" s="285"/>
      <c r="C15969" s="492"/>
      <c r="D15969" s="492"/>
      <c r="E15969" s="492"/>
      <c r="F15969" s="492"/>
      <c r="G15969" s="492"/>
      <c r="H15969" s="199"/>
      <c r="I15969" s="199"/>
    </row>
    <row r="15970" spans="2:9" x14ac:dyDescent="0.3">
      <c r="B15970" s="285"/>
      <c r="C15970" s="492"/>
      <c r="D15970" s="492"/>
      <c r="E15970" s="492"/>
      <c r="F15970" s="492"/>
      <c r="G15970" s="492"/>
      <c r="H15970" s="199"/>
      <c r="I15970" s="199"/>
    </row>
    <row r="15971" spans="2:9" x14ac:dyDescent="0.3">
      <c r="B15971" s="285"/>
      <c r="C15971" s="492"/>
      <c r="D15971" s="492"/>
      <c r="E15971" s="492"/>
      <c r="F15971" s="492"/>
      <c r="G15971" s="492"/>
      <c r="H15971" s="199"/>
      <c r="I15971" s="199"/>
    </row>
    <row r="15972" spans="2:9" x14ac:dyDescent="0.3">
      <c r="B15972" s="285"/>
      <c r="C15972" s="492"/>
      <c r="D15972" s="492"/>
      <c r="E15972" s="492"/>
      <c r="F15972" s="492"/>
      <c r="G15972" s="492"/>
      <c r="H15972" s="199"/>
      <c r="I15972" s="199"/>
    </row>
    <row r="15973" spans="2:9" x14ac:dyDescent="0.3">
      <c r="B15973" s="285"/>
      <c r="C15973" s="492"/>
      <c r="D15973" s="492"/>
      <c r="E15973" s="492"/>
      <c r="F15973" s="492"/>
      <c r="G15973" s="492"/>
      <c r="H15973" s="199"/>
      <c r="I15973" s="199"/>
    </row>
    <row r="15974" spans="2:9" x14ac:dyDescent="0.3">
      <c r="B15974" s="285"/>
      <c r="C15974" s="492"/>
      <c r="D15974" s="492"/>
      <c r="E15974" s="492"/>
      <c r="F15974" s="492"/>
      <c r="G15974" s="492"/>
      <c r="H15974" s="199"/>
      <c r="I15974" s="199"/>
    </row>
    <row r="15975" spans="2:9" x14ac:dyDescent="0.3">
      <c r="B15975" s="285"/>
      <c r="C15975" s="492"/>
      <c r="D15975" s="492"/>
      <c r="E15975" s="492"/>
      <c r="F15975" s="492"/>
      <c r="G15975" s="492"/>
      <c r="H15975" s="199"/>
      <c r="I15975" s="199"/>
    </row>
    <row r="15976" spans="2:9" x14ac:dyDescent="0.3">
      <c r="B15976" s="285"/>
      <c r="C15976" s="492"/>
      <c r="D15976" s="492"/>
      <c r="E15976" s="492"/>
      <c r="F15976" s="492"/>
      <c r="G15976" s="492"/>
      <c r="H15976" s="199"/>
      <c r="I15976" s="199"/>
    </row>
    <row r="15977" spans="2:9" x14ac:dyDescent="0.3">
      <c r="B15977" s="285"/>
      <c r="C15977" s="492"/>
      <c r="D15977" s="492"/>
      <c r="E15977" s="492"/>
      <c r="F15977" s="492"/>
      <c r="G15977" s="492"/>
      <c r="H15977" s="199"/>
      <c r="I15977" s="199"/>
    </row>
    <row r="15978" spans="2:9" x14ac:dyDescent="0.3">
      <c r="B15978" s="285"/>
      <c r="C15978" s="492"/>
      <c r="D15978" s="492"/>
      <c r="E15978" s="492"/>
      <c r="F15978" s="492"/>
      <c r="G15978" s="492"/>
      <c r="H15978" s="199"/>
      <c r="I15978" s="199"/>
    </row>
    <row r="15979" spans="2:9" x14ac:dyDescent="0.3">
      <c r="B15979" s="285"/>
      <c r="C15979" s="492"/>
      <c r="D15979" s="492"/>
      <c r="E15979" s="492"/>
      <c r="F15979" s="492"/>
      <c r="G15979" s="492"/>
      <c r="H15979" s="199"/>
      <c r="I15979" s="199"/>
    </row>
    <row r="15980" spans="2:9" x14ac:dyDescent="0.3">
      <c r="B15980" s="285"/>
      <c r="C15980" s="492"/>
      <c r="D15980" s="492"/>
      <c r="E15980" s="492"/>
      <c r="F15980" s="492"/>
      <c r="G15980" s="492"/>
      <c r="H15980" s="199"/>
      <c r="I15980" s="199"/>
    </row>
    <row r="15981" spans="2:9" x14ac:dyDescent="0.3">
      <c r="B15981" s="285"/>
      <c r="C15981" s="492"/>
      <c r="D15981" s="492"/>
      <c r="E15981" s="492"/>
      <c r="F15981" s="492"/>
      <c r="G15981" s="492"/>
      <c r="H15981" s="199"/>
      <c r="I15981" s="199"/>
    </row>
    <row r="15982" spans="2:9" x14ac:dyDescent="0.3">
      <c r="B15982" s="285"/>
      <c r="C15982" s="492"/>
      <c r="D15982" s="492"/>
      <c r="E15982" s="492"/>
      <c r="F15982" s="492"/>
      <c r="G15982" s="492"/>
      <c r="H15982" s="199"/>
      <c r="I15982" s="199"/>
    </row>
    <row r="15983" spans="2:9" x14ac:dyDescent="0.3">
      <c r="B15983" s="285"/>
      <c r="C15983" s="492"/>
      <c r="D15983" s="492"/>
      <c r="E15983" s="492"/>
      <c r="F15983" s="492"/>
      <c r="G15983" s="492"/>
      <c r="H15983" s="199"/>
      <c r="I15983" s="199"/>
    </row>
    <row r="15984" spans="2:9" x14ac:dyDescent="0.3">
      <c r="B15984" s="285"/>
      <c r="C15984" s="492"/>
      <c r="D15984" s="492"/>
      <c r="E15984" s="492"/>
      <c r="F15984" s="492"/>
      <c r="G15984" s="492"/>
      <c r="H15984" s="199"/>
      <c r="I15984" s="199"/>
    </row>
    <row r="15985" spans="2:9" x14ac:dyDescent="0.3">
      <c r="B15985" s="285"/>
      <c r="C15985" s="492"/>
      <c r="D15985" s="492"/>
      <c r="E15985" s="492"/>
      <c r="F15985" s="492"/>
      <c r="G15985" s="492"/>
      <c r="H15985" s="199"/>
      <c r="I15985" s="199"/>
    </row>
    <row r="15986" spans="2:9" x14ac:dyDescent="0.3">
      <c r="B15986" s="285"/>
      <c r="C15986" s="492"/>
      <c r="D15986" s="492"/>
      <c r="E15986" s="492"/>
      <c r="F15986" s="492"/>
      <c r="G15986" s="492"/>
      <c r="H15986" s="199"/>
      <c r="I15986" s="199"/>
    </row>
    <row r="15987" spans="2:9" x14ac:dyDescent="0.3">
      <c r="B15987" s="285"/>
      <c r="C15987" s="492"/>
      <c r="D15987" s="492"/>
      <c r="E15987" s="492"/>
      <c r="F15987" s="492"/>
      <c r="G15987" s="492"/>
      <c r="H15987" s="199"/>
      <c r="I15987" s="199"/>
    </row>
    <row r="15988" spans="2:9" x14ac:dyDescent="0.3">
      <c r="B15988" s="285"/>
      <c r="C15988" s="492"/>
      <c r="D15988" s="492"/>
      <c r="E15988" s="492"/>
      <c r="F15988" s="492"/>
      <c r="G15988" s="492"/>
      <c r="H15988" s="199"/>
      <c r="I15988" s="199"/>
    </row>
    <row r="15989" spans="2:9" x14ac:dyDescent="0.3">
      <c r="B15989" s="285"/>
      <c r="C15989" s="492"/>
      <c r="D15989" s="492"/>
      <c r="E15989" s="492"/>
      <c r="F15989" s="492"/>
      <c r="G15989" s="492"/>
      <c r="H15989" s="199"/>
      <c r="I15989" s="199"/>
    </row>
    <row r="15990" spans="2:9" x14ac:dyDescent="0.3">
      <c r="B15990" s="285"/>
      <c r="C15990" s="492"/>
      <c r="D15990" s="492"/>
      <c r="E15990" s="492"/>
      <c r="F15990" s="492"/>
      <c r="G15990" s="492"/>
      <c r="H15990" s="199"/>
      <c r="I15990" s="199"/>
    </row>
    <row r="15991" spans="2:9" x14ac:dyDescent="0.3">
      <c r="B15991" s="285"/>
      <c r="C15991" s="492"/>
      <c r="D15991" s="492"/>
      <c r="E15991" s="492"/>
      <c r="F15991" s="492"/>
      <c r="G15991" s="492"/>
      <c r="H15991" s="199"/>
      <c r="I15991" s="199"/>
    </row>
    <row r="15992" spans="2:9" x14ac:dyDescent="0.3">
      <c r="B15992" s="285"/>
      <c r="C15992" s="492"/>
      <c r="D15992" s="492"/>
      <c r="E15992" s="492"/>
      <c r="F15992" s="492"/>
      <c r="G15992" s="492"/>
      <c r="H15992" s="199"/>
      <c r="I15992" s="199"/>
    </row>
    <row r="15993" spans="2:9" x14ac:dyDescent="0.3">
      <c r="B15993" s="285"/>
      <c r="C15993" s="492"/>
      <c r="D15993" s="492"/>
      <c r="E15993" s="492"/>
      <c r="F15993" s="492"/>
      <c r="G15993" s="492"/>
      <c r="H15993" s="199"/>
      <c r="I15993" s="199"/>
    </row>
    <row r="15994" spans="2:9" x14ac:dyDescent="0.3">
      <c r="B15994" s="285"/>
      <c r="C15994" s="492"/>
      <c r="D15994" s="492"/>
      <c r="E15994" s="492"/>
      <c r="F15994" s="492"/>
      <c r="G15994" s="492"/>
      <c r="H15994" s="199"/>
      <c r="I15994" s="199"/>
    </row>
    <row r="15995" spans="2:9" x14ac:dyDescent="0.3">
      <c r="B15995" s="285"/>
      <c r="C15995" s="492"/>
      <c r="D15995" s="492"/>
      <c r="E15995" s="492"/>
      <c r="F15995" s="492"/>
      <c r="G15995" s="492"/>
      <c r="H15995" s="199"/>
      <c r="I15995" s="199"/>
    </row>
    <row r="15996" spans="2:9" x14ac:dyDescent="0.3">
      <c r="B15996" s="285"/>
      <c r="C15996" s="492"/>
      <c r="D15996" s="492"/>
      <c r="E15996" s="492"/>
      <c r="F15996" s="492"/>
      <c r="G15996" s="492"/>
      <c r="H15996" s="199"/>
      <c r="I15996" s="199"/>
    </row>
    <row r="15997" spans="2:9" x14ac:dyDescent="0.3">
      <c r="B15997" s="285"/>
      <c r="C15997" s="492"/>
      <c r="D15997" s="492"/>
      <c r="E15997" s="492"/>
      <c r="F15997" s="492"/>
      <c r="G15997" s="492"/>
      <c r="H15997" s="199"/>
      <c r="I15997" s="199"/>
    </row>
    <row r="15998" spans="2:9" x14ac:dyDescent="0.3">
      <c r="B15998" s="285"/>
      <c r="C15998" s="492"/>
      <c r="D15998" s="492"/>
      <c r="E15998" s="492"/>
      <c r="F15998" s="492"/>
      <c r="G15998" s="492"/>
      <c r="H15998" s="199"/>
      <c r="I15998" s="199"/>
    </row>
    <row r="15999" spans="2:9" x14ac:dyDescent="0.3">
      <c r="B15999" s="285"/>
      <c r="C15999" s="492"/>
      <c r="D15999" s="492"/>
      <c r="E15999" s="492"/>
      <c r="F15999" s="492"/>
      <c r="G15999" s="492"/>
      <c r="H15999" s="199"/>
      <c r="I15999" s="199"/>
    </row>
    <row r="16000" spans="2:9" x14ac:dyDescent="0.3">
      <c r="B16000" s="285"/>
      <c r="C16000" s="492"/>
      <c r="D16000" s="492"/>
      <c r="E16000" s="492"/>
      <c r="F16000" s="492"/>
      <c r="G16000" s="492"/>
      <c r="H16000" s="199"/>
      <c r="I16000" s="199"/>
    </row>
    <row r="16001" spans="2:9" x14ac:dyDescent="0.3">
      <c r="B16001" s="285"/>
      <c r="C16001" s="492"/>
      <c r="D16001" s="492"/>
      <c r="E16001" s="492"/>
      <c r="F16001" s="492"/>
      <c r="G16001" s="492"/>
      <c r="H16001" s="199"/>
      <c r="I16001" s="199"/>
    </row>
    <row r="16002" spans="2:9" x14ac:dyDescent="0.3">
      <c r="B16002" s="285"/>
      <c r="C16002" s="492"/>
      <c r="D16002" s="492"/>
      <c r="E16002" s="492"/>
      <c r="F16002" s="492"/>
      <c r="G16002" s="492"/>
      <c r="H16002" s="199"/>
      <c r="I16002" s="199"/>
    </row>
    <row r="16003" spans="2:9" x14ac:dyDescent="0.3">
      <c r="B16003" s="285"/>
      <c r="C16003" s="492"/>
      <c r="D16003" s="492"/>
      <c r="E16003" s="492"/>
      <c r="F16003" s="492"/>
      <c r="G16003" s="492"/>
      <c r="H16003" s="199"/>
      <c r="I16003" s="199"/>
    </row>
    <row r="16004" spans="2:9" x14ac:dyDescent="0.3">
      <c r="B16004" s="285"/>
      <c r="C16004" s="492"/>
      <c r="D16004" s="492"/>
      <c r="E16004" s="492"/>
      <c r="F16004" s="492"/>
      <c r="G16004" s="492"/>
      <c r="H16004" s="199"/>
      <c r="I16004" s="199"/>
    </row>
    <row r="16005" spans="2:9" x14ac:dyDescent="0.3">
      <c r="B16005" s="285"/>
      <c r="C16005" s="492"/>
      <c r="D16005" s="492"/>
      <c r="E16005" s="492"/>
      <c r="F16005" s="492"/>
      <c r="G16005" s="492"/>
      <c r="H16005" s="199"/>
      <c r="I16005" s="199"/>
    </row>
    <row r="16006" spans="2:9" x14ac:dyDescent="0.3">
      <c r="B16006" s="285"/>
      <c r="C16006" s="492"/>
      <c r="D16006" s="492"/>
      <c r="E16006" s="492"/>
      <c r="F16006" s="492"/>
      <c r="G16006" s="492"/>
      <c r="H16006" s="199"/>
      <c r="I16006" s="199"/>
    </row>
    <row r="16007" spans="2:9" x14ac:dyDescent="0.3">
      <c r="B16007" s="285"/>
      <c r="C16007" s="492"/>
      <c r="D16007" s="492"/>
      <c r="E16007" s="492"/>
      <c r="F16007" s="492"/>
      <c r="G16007" s="492"/>
      <c r="H16007" s="199"/>
      <c r="I16007" s="199"/>
    </row>
    <row r="16008" spans="2:9" x14ac:dyDescent="0.3">
      <c r="B16008" s="285"/>
      <c r="C16008" s="492"/>
      <c r="D16008" s="492"/>
      <c r="E16008" s="492"/>
      <c r="F16008" s="492"/>
      <c r="G16008" s="492"/>
      <c r="H16008" s="199"/>
      <c r="I16008" s="199"/>
    </row>
    <row r="16009" spans="2:9" x14ac:dyDescent="0.3">
      <c r="B16009" s="285"/>
      <c r="C16009" s="492"/>
      <c r="D16009" s="492"/>
      <c r="E16009" s="492"/>
      <c r="F16009" s="492"/>
      <c r="G16009" s="492"/>
      <c r="H16009" s="199"/>
      <c r="I16009" s="199"/>
    </row>
    <row r="16010" spans="2:9" x14ac:dyDescent="0.3">
      <c r="B16010" s="285"/>
      <c r="C16010" s="492"/>
      <c r="D16010" s="492"/>
      <c r="E16010" s="492"/>
      <c r="F16010" s="492"/>
      <c r="G16010" s="492"/>
      <c r="H16010" s="199"/>
      <c r="I16010" s="199"/>
    </row>
    <row r="16011" spans="2:9" x14ac:dyDescent="0.3">
      <c r="B16011" s="285"/>
      <c r="C16011" s="492"/>
      <c r="D16011" s="492"/>
      <c r="E16011" s="492"/>
      <c r="F16011" s="492"/>
      <c r="G16011" s="492"/>
      <c r="H16011" s="199"/>
      <c r="I16011" s="199"/>
    </row>
    <row r="16012" spans="2:9" x14ac:dyDescent="0.3">
      <c r="B16012" s="285"/>
      <c r="C16012" s="492"/>
      <c r="D16012" s="492"/>
      <c r="E16012" s="492"/>
      <c r="F16012" s="492"/>
      <c r="G16012" s="492"/>
      <c r="H16012" s="199"/>
      <c r="I16012" s="199"/>
    </row>
    <row r="16013" spans="2:9" x14ac:dyDescent="0.3">
      <c r="B16013" s="285"/>
      <c r="C16013" s="492"/>
      <c r="D16013" s="492"/>
      <c r="E16013" s="492"/>
      <c r="F16013" s="492"/>
      <c r="G16013" s="492"/>
      <c r="H16013" s="199"/>
      <c r="I16013" s="199"/>
    </row>
    <row r="16014" spans="2:9" x14ac:dyDescent="0.3">
      <c r="B16014" s="285"/>
      <c r="C16014" s="492"/>
      <c r="D16014" s="492"/>
      <c r="E16014" s="492"/>
      <c r="F16014" s="492"/>
      <c r="G16014" s="492"/>
      <c r="H16014" s="199"/>
      <c r="I16014" s="199"/>
    </row>
    <row r="16015" spans="2:9" x14ac:dyDescent="0.3">
      <c r="B16015" s="285"/>
      <c r="C16015" s="492"/>
      <c r="D16015" s="492"/>
      <c r="E16015" s="492"/>
      <c r="F16015" s="492"/>
      <c r="G16015" s="492"/>
      <c r="H16015" s="199"/>
      <c r="I16015" s="199"/>
    </row>
    <row r="16016" spans="2:9" x14ac:dyDescent="0.3">
      <c r="B16016" s="285"/>
      <c r="C16016" s="492"/>
      <c r="D16016" s="492"/>
      <c r="E16016" s="492"/>
      <c r="F16016" s="492"/>
      <c r="G16016" s="492"/>
      <c r="H16016" s="199"/>
      <c r="I16016" s="199"/>
    </row>
    <row r="16017" spans="2:9" x14ac:dyDescent="0.3">
      <c r="B16017" s="285"/>
      <c r="C16017" s="492"/>
      <c r="D16017" s="492"/>
      <c r="E16017" s="492"/>
      <c r="F16017" s="492"/>
      <c r="G16017" s="492"/>
      <c r="H16017" s="199"/>
      <c r="I16017" s="199"/>
    </row>
    <row r="16018" spans="2:9" x14ac:dyDescent="0.3">
      <c r="B16018" s="285"/>
      <c r="C16018" s="492"/>
      <c r="D16018" s="492"/>
      <c r="E16018" s="492"/>
      <c r="F16018" s="492"/>
      <c r="G16018" s="492"/>
      <c r="H16018" s="199"/>
      <c r="I16018" s="199"/>
    </row>
    <row r="16019" spans="2:9" x14ac:dyDescent="0.3">
      <c r="B16019" s="285"/>
      <c r="C16019" s="492"/>
      <c r="D16019" s="492"/>
      <c r="E16019" s="492"/>
      <c r="F16019" s="492"/>
      <c r="G16019" s="492"/>
      <c r="H16019" s="199"/>
      <c r="I16019" s="199"/>
    </row>
    <row r="16020" spans="2:9" x14ac:dyDescent="0.3">
      <c r="B16020" s="285"/>
      <c r="C16020" s="492"/>
      <c r="D16020" s="492"/>
      <c r="E16020" s="492"/>
      <c r="F16020" s="492"/>
      <c r="G16020" s="492"/>
      <c r="H16020" s="199"/>
      <c r="I16020" s="199"/>
    </row>
    <row r="16021" spans="2:9" x14ac:dyDescent="0.3">
      <c r="B16021" s="285"/>
      <c r="C16021" s="492"/>
      <c r="D16021" s="492"/>
      <c r="E16021" s="492"/>
      <c r="F16021" s="492"/>
      <c r="G16021" s="492"/>
      <c r="H16021" s="199"/>
      <c r="I16021" s="199"/>
    </row>
    <row r="16022" spans="2:9" x14ac:dyDescent="0.3">
      <c r="B16022" s="285"/>
      <c r="C16022" s="492"/>
      <c r="D16022" s="492"/>
      <c r="E16022" s="492"/>
      <c r="F16022" s="492"/>
      <c r="G16022" s="492"/>
      <c r="H16022" s="199"/>
      <c r="I16022" s="199"/>
    </row>
    <row r="16023" spans="2:9" x14ac:dyDescent="0.3">
      <c r="B16023" s="285"/>
      <c r="C16023" s="492"/>
      <c r="D16023" s="492"/>
      <c r="E16023" s="492"/>
      <c r="F16023" s="492"/>
      <c r="G16023" s="492"/>
      <c r="H16023" s="199"/>
      <c r="I16023" s="199"/>
    </row>
    <row r="16024" spans="2:9" x14ac:dyDescent="0.3">
      <c r="B16024" s="285"/>
      <c r="C16024" s="492"/>
      <c r="D16024" s="492"/>
      <c r="E16024" s="492"/>
      <c r="F16024" s="492"/>
      <c r="G16024" s="492"/>
      <c r="H16024" s="199"/>
      <c r="I16024" s="199"/>
    </row>
    <row r="16025" spans="2:9" x14ac:dyDescent="0.3">
      <c r="B16025" s="285"/>
      <c r="C16025" s="492"/>
      <c r="D16025" s="492"/>
      <c r="E16025" s="492"/>
      <c r="F16025" s="492"/>
      <c r="G16025" s="492"/>
      <c r="H16025" s="199"/>
      <c r="I16025" s="199"/>
    </row>
    <row r="16026" spans="2:9" x14ac:dyDescent="0.3">
      <c r="B16026" s="285"/>
      <c r="C16026" s="492"/>
      <c r="D16026" s="492"/>
      <c r="E16026" s="492"/>
      <c r="F16026" s="492"/>
      <c r="G16026" s="492"/>
      <c r="H16026" s="199"/>
      <c r="I16026" s="199"/>
    </row>
    <row r="16027" spans="2:9" x14ac:dyDescent="0.3">
      <c r="B16027" s="285"/>
      <c r="C16027" s="492"/>
      <c r="D16027" s="492"/>
      <c r="E16027" s="492"/>
      <c r="F16027" s="492"/>
      <c r="G16027" s="492"/>
      <c r="H16027" s="199"/>
      <c r="I16027" s="199"/>
    </row>
    <row r="16028" spans="2:9" x14ac:dyDescent="0.3">
      <c r="B16028" s="285"/>
      <c r="C16028" s="492"/>
      <c r="D16028" s="492"/>
      <c r="E16028" s="492"/>
      <c r="F16028" s="492"/>
      <c r="G16028" s="492"/>
      <c r="H16028" s="199"/>
      <c r="I16028" s="199"/>
    </row>
    <row r="16029" spans="2:9" x14ac:dyDescent="0.3">
      <c r="B16029" s="285"/>
      <c r="C16029" s="492"/>
      <c r="D16029" s="492"/>
      <c r="E16029" s="492"/>
      <c r="F16029" s="492"/>
      <c r="G16029" s="492"/>
      <c r="H16029" s="199"/>
      <c r="I16029" s="199"/>
    </row>
    <row r="16030" spans="2:9" x14ac:dyDescent="0.3">
      <c r="B16030" s="285"/>
      <c r="C16030" s="492"/>
      <c r="D16030" s="492"/>
      <c r="E16030" s="492"/>
      <c r="F16030" s="492"/>
      <c r="G16030" s="492"/>
      <c r="H16030" s="199"/>
      <c r="I16030" s="199"/>
    </row>
    <row r="16031" spans="2:9" x14ac:dyDescent="0.3">
      <c r="B16031" s="285"/>
      <c r="C16031" s="492"/>
      <c r="D16031" s="492"/>
      <c r="E16031" s="492"/>
      <c r="F16031" s="492"/>
      <c r="G16031" s="492"/>
      <c r="H16031" s="199"/>
      <c r="I16031" s="199"/>
    </row>
    <row r="16032" spans="2:9" x14ac:dyDescent="0.3">
      <c r="B16032" s="285"/>
      <c r="C16032" s="492"/>
      <c r="D16032" s="492"/>
      <c r="E16032" s="492"/>
      <c r="F16032" s="492"/>
      <c r="G16032" s="492"/>
      <c r="H16032" s="199"/>
      <c r="I16032" s="199"/>
    </row>
    <row r="16033" spans="2:9" x14ac:dyDescent="0.3">
      <c r="B16033" s="285"/>
      <c r="C16033" s="492"/>
      <c r="D16033" s="492"/>
      <c r="E16033" s="492"/>
      <c r="F16033" s="492"/>
      <c r="G16033" s="492"/>
      <c r="H16033" s="199"/>
      <c r="I16033" s="199"/>
    </row>
    <row r="16034" spans="2:9" x14ac:dyDescent="0.3">
      <c r="B16034" s="285"/>
      <c r="C16034" s="492"/>
      <c r="D16034" s="492"/>
      <c r="E16034" s="492"/>
      <c r="F16034" s="492"/>
      <c r="G16034" s="492"/>
      <c r="H16034" s="199"/>
      <c r="I16034" s="199"/>
    </row>
    <row r="16035" spans="2:9" x14ac:dyDescent="0.3">
      <c r="B16035" s="285"/>
      <c r="C16035" s="492"/>
      <c r="D16035" s="492"/>
      <c r="E16035" s="492"/>
      <c r="F16035" s="492"/>
      <c r="G16035" s="492"/>
      <c r="H16035" s="199"/>
      <c r="I16035" s="199"/>
    </row>
    <row r="16036" spans="2:9" x14ac:dyDescent="0.3">
      <c r="B16036" s="285"/>
      <c r="C16036" s="492"/>
      <c r="D16036" s="492"/>
      <c r="E16036" s="492"/>
      <c r="F16036" s="492"/>
      <c r="G16036" s="492"/>
      <c r="H16036" s="199"/>
      <c r="I16036" s="199"/>
    </row>
    <row r="16037" spans="2:9" x14ac:dyDescent="0.3">
      <c r="B16037" s="285"/>
      <c r="C16037" s="492"/>
      <c r="D16037" s="492"/>
      <c r="E16037" s="492"/>
      <c r="F16037" s="492"/>
      <c r="G16037" s="492"/>
      <c r="H16037" s="199"/>
      <c r="I16037" s="199"/>
    </row>
    <row r="16038" spans="2:9" x14ac:dyDescent="0.3">
      <c r="B16038" s="285"/>
      <c r="C16038" s="492"/>
      <c r="D16038" s="492"/>
      <c r="E16038" s="492"/>
      <c r="F16038" s="492"/>
      <c r="G16038" s="492"/>
      <c r="H16038" s="199"/>
      <c r="I16038" s="199"/>
    </row>
    <row r="16039" spans="2:9" x14ac:dyDescent="0.3">
      <c r="B16039" s="285"/>
      <c r="C16039" s="492"/>
      <c r="D16039" s="492"/>
      <c r="E16039" s="492"/>
      <c r="F16039" s="492"/>
      <c r="G16039" s="492"/>
      <c r="H16039" s="199"/>
      <c r="I16039" s="199"/>
    </row>
    <row r="16040" spans="2:9" x14ac:dyDescent="0.3">
      <c r="B16040" s="285"/>
      <c r="C16040" s="492"/>
      <c r="D16040" s="492"/>
      <c r="E16040" s="492"/>
      <c r="F16040" s="492"/>
      <c r="G16040" s="492"/>
      <c r="H16040" s="199"/>
      <c r="I16040" s="199"/>
    </row>
    <row r="16041" spans="2:9" x14ac:dyDescent="0.3">
      <c r="B16041" s="285"/>
      <c r="C16041" s="492"/>
      <c r="D16041" s="492"/>
      <c r="E16041" s="492"/>
      <c r="F16041" s="492"/>
      <c r="G16041" s="492"/>
      <c r="H16041" s="199"/>
      <c r="I16041" s="199"/>
    </row>
    <row r="16042" spans="2:9" x14ac:dyDescent="0.3">
      <c r="B16042" s="285"/>
      <c r="C16042" s="492"/>
      <c r="D16042" s="492"/>
      <c r="E16042" s="492"/>
      <c r="F16042" s="492"/>
      <c r="G16042" s="492"/>
      <c r="H16042" s="199"/>
      <c r="I16042" s="199"/>
    </row>
    <row r="16043" spans="2:9" x14ac:dyDescent="0.3">
      <c r="B16043" s="285"/>
      <c r="C16043" s="492"/>
      <c r="D16043" s="492"/>
      <c r="E16043" s="492"/>
      <c r="F16043" s="492"/>
      <c r="G16043" s="492"/>
      <c r="H16043" s="199"/>
      <c r="I16043" s="199"/>
    </row>
    <row r="16044" spans="2:9" x14ac:dyDescent="0.3">
      <c r="B16044" s="285"/>
      <c r="C16044" s="492"/>
      <c r="D16044" s="492"/>
      <c r="E16044" s="492"/>
      <c r="F16044" s="492"/>
      <c r="G16044" s="492"/>
      <c r="H16044" s="199"/>
      <c r="I16044" s="199"/>
    </row>
    <row r="16045" spans="2:9" x14ac:dyDescent="0.3">
      <c r="B16045" s="285"/>
      <c r="C16045" s="492"/>
      <c r="D16045" s="492"/>
      <c r="E16045" s="492"/>
      <c r="F16045" s="492"/>
      <c r="G16045" s="492"/>
      <c r="H16045" s="199"/>
      <c r="I16045" s="199"/>
    </row>
    <row r="16046" spans="2:9" x14ac:dyDescent="0.3">
      <c r="B16046" s="285"/>
      <c r="C16046" s="492"/>
      <c r="D16046" s="492"/>
      <c r="E16046" s="492"/>
      <c r="F16046" s="492"/>
      <c r="G16046" s="492"/>
      <c r="H16046" s="199"/>
      <c r="I16046" s="199"/>
    </row>
    <row r="16047" spans="2:9" x14ac:dyDescent="0.3">
      <c r="B16047" s="285"/>
      <c r="C16047" s="492"/>
      <c r="D16047" s="492"/>
      <c r="E16047" s="492"/>
      <c r="F16047" s="492"/>
      <c r="G16047" s="492"/>
      <c r="H16047" s="199"/>
      <c r="I16047" s="199"/>
    </row>
    <row r="16048" spans="2:9" x14ac:dyDescent="0.3">
      <c r="B16048" s="285"/>
      <c r="C16048" s="492"/>
      <c r="D16048" s="492"/>
      <c r="E16048" s="492"/>
      <c r="F16048" s="492"/>
      <c r="G16048" s="492"/>
      <c r="H16048" s="199"/>
      <c r="I16048" s="199"/>
    </row>
    <row r="16049" spans="2:9" x14ac:dyDescent="0.3">
      <c r="B16049" s="285"/>
      <c r="C16049" s="492"/>
      <c r="D16049" s="492"/>
      <c r="E16049" s="492"/>
      <c r="F16049" s="492"/>
      <c r="G16049" s="492"/>
      <c r="H16049" s="199"/>
      <c r="I16049" s="199"/>
    </row>
    <row r="16050" spans="2:9" x14ac:dyDescent="0.3">
      <c r="B16050" s="285"/>
      <c r="C16050" s="492"/>
      <c r="D16050" s="492"/>
      <c r="E16050" s="492"/>
      <c r="F16050" s="492"/>
      <c r="G16050" s="492"/>
      <c r="H16050" s="199"/>
      <c r="I16050" s="199"/>
    </row>
    <row r="16051" spans="2:9" x14ac:dyDescent="0.3">
      <c r="B16051" s="285"/>
      <c r="C16051" s="492"/>
      <c r="D16051" s="492"/>
      <c r="E16051" s="492"/>
      <c r="F16051" s="492"/>
      <c r="G16051" s="492"/>
      <c r="H16051" s="199"/>
      <c r="I16051" s="199"/>
    </row>
    <row r="16052" spans="2:9" x14ac:dyDescent="0.3">
      <c r="B16052" s="285"/>
      <c r="C16052" s="492"/>
      <c r="D16052" s="492"/>
      <c r="E16052" s="492"/>
      <c r="F16052" s="492"/>
      <c r="G16052" s="492"/>
      <c r="H16052" s="199"/>
      <c r="I16052" s="199"/>
    </row>
    <row r="16053" spans="2:9" x14ac:dyDescent="0.3">
      <c r="B16053" s="285"/>
      <c r="C16053" s="492"/>
      <c r="D16053" s="492"/>
      <c r="E16053" s="492"/>
      <c r="F16053" s="492"/>
      <c r="G16053" s="492"/>
      <c r="H16053" s="199"/>
      <c r="I16053" s="199"/>
    </row>
    <row r="16054" spans="2:9" x14ac:dyDescent="0.3">
      <c r="B16054" s="285"/>
      <c r="C16054" s="492"/>
      <c r="D16054" s="492"/>
      <c r="E16054" s="492"/>
      <c r="F16054" s="492"/>
      <c r="G16054" s="492"/>
      <c r="H16054" s="199"/>
      <c r="I16054" s="199"/>
    </row>
    <row r="16055" spans="2:9" x14ac:dyDescent="0.3">
      <c r="B16055" s="285"/>
      <c r="C16055" s="492"/>
      <c r="D16055" s="492"/>
      <c r="E16055" s="492"/>
      <c r="F16055" s="492"/>
      <c r="G16055" s="492"/>
      <c r="H16055" s="199"/>
      <c r="I16055" s="199"/>
    </row>
    <row r="16056" spans="2:9" x14ac:dyDescent="0.3">
      <c r="B16056" s="285"/>
      <c r="C16056" s="492"/>
      <c r="D16056" s="492"/>
      <c r="E16056" s="492"/>
      <c r="F16056" s="492"/>
      <c r="G16056" s="492"/>
      <c r="H16056" s="199"/>
      <c r="I16056" s="199"/>
    </row>
    <row r="16057" spans="2:9" x14ac:dyDescent="0.3">
      <c r="B16057" s="285"/>
      <c r="C16057" s="492"/>
      <c r="D16057" s="492"/>
      <c r="E16057" s="492"/>
      <c r="F16057" s="492"/>
      <c r="G16057" s="492"/>
      <c r="H16057" s="199"/>
      <c r="I16057" s="199"/>
    </row>
    <row r="16058" spans="2:9" x14ac:dyDescent="0.3">
      <c r="B16058" s="285"/>
      <c r="C16058" s="492"/>
      <c r="D16058" s="492"/>
      <c r="E16058" s="492"/>
      <c r="F16058" s="492"/>
      <c r="G16058" s="492"/>
      <c r="H16058" s="199"/>
      <c r="I16058" s="199"/>
    </row>
    <row r="16059" spans="2:9" x14ac:dyDescent="0.3">
      <c r="B16059" s="285"/>
      <c r="C16059" s="492"/>
      <c r="D16059" s="492"/>
      <c r="E16059" s="492"/>
      <c r="F16059" s="492"/>
      <c r="G16059" s="492"/>
      <c r="H16059" s="199"/>
      <c r="I16059" s="199"/>
    </row>
    <row r="16060" spans="2:9" x14ac:dyDescent="0.3">
      <c r="B16060" s="285"/>
      <c r="C16060" s="492"/>
      <c r="D16060" s="492"/>
      <c r="E16060" s="492"/>
      <c r="F16060" s="492"/>
      <c r="G16060" s="492"/>
      <c r="H16060" s="199"/>
      <c r="I16060" s="199"/>
    </row>
    <row r="16061" spans="2:9" x14ac:dyDescent="0.3">
      <c r="B16061" s="285"/>
      <c r="C16061" s="492"/>
      <c r="D16061" s="492"/>
      <c r="E16061" s="492"/>
      <c r="F16061" s="492"/>
      <c r="G16061" s="492"/>
      <c r="H16061" s="199"/>
      <c r="I16061" s="199"/>
    </row>
    <row r="16062" spans="2:9" x14ac:dyDescent="0.3">
      <c r="B16062" s="285"/>
      <c r="C16062" s="492"/>
      <c r="D16062" s="492"/>
      <c r="E16062" s="492"/>
      <c r="F16062" s="492"/>
      <c r="G16062" s="492"/>
      <c r="H16062" s="199"/>
      <c r="I16062" s="199"/>
    </row>
    <row r="16063" spans="2:9" x14ac:dyDescent="0.3">
      <c r="B16063" s="285"/>
      <c r="C16063" s="492"/>
      <c r="D16063" s="492"/>
      <c r="E16063" s="492"/>
      <c r="F16063" s="492"/>
      <c r="G16063" s="492"/>
      <c r="H16063" s="199"/>
      <c r="I16063" s="199"/>
    </row>
    <row r="16064" spans="2:9" x14ac:dyDescent="0.3">
      <c r="B16064" s="285"/>
      <c r="C16064" s="492"/>
      <c r="D16064" s="492"/>
      <c r="E16064" s="492"/>
      <c r="F16064" s="492"/>
      <c r="G16064" s="492"/>
      <c r="H16064" s="199"/>
      <c r="I16064" s="199"/>
    </row>
    <row r="16065" spans="2:9" x14ac:dyDescent="0.3">
      <c r="B16065" s="285"/>
      <c r="C16065" s="492"/>
      <c r="D16065" s="492"/>
      <c r="E16065" s="492"/>
      <c r="F16065" s="492"/>
      <c r="G16065" s="492"/>
      <c r="H16065" s="199"/>
      <c r="I16065" s="199"/>
    </row>
    <row r="16066" spans="2:9" x14ac:dyDescent="0.3">
      <c r="B16066" s="285"/>
      <c r="C16066" s="492"/>
      <c r="D16066" s="492"/>
      <c r="E16066" s="492"/>
      <c r="F16066" s="492"/>
      <c r="G16066" s="492"/>
      <c r="H16066" s="199"/>
      <c r="I16066" s="199"/>
    </row>
    <row r="16067" spans="2:9" x14ac:dyDescent="0.3">
      <c r="B16067" s="285"/>
      <c r="C16067" s="492"/>
      <c r="D16067" s="492"/>
      <c r="E16067" s="492"/>
      <c r="F16067" s="492"/>
      <c r="G16067" s="492"/>
      <c r="H16067" s="199"/>
      <c r="I16067" s="199"/>
    </row>
    <row r="16068" spans="2:9" x14ac:dyDescent="0.3">
      <c r="B16068" s="285"/>
      <c r="C16068" s="492"/>
      <c r="D16068" s="492"/>
      <c r="E16068" s="492"/>
      <c r="F16068" s="492"/>
      <c r="G16068" s="492"/>
      <c r="H16068" s="199"/>
      <c r="I16068" s="199"/>
    </row>
    <row r="16069" spans="2:9" x14ac:dyDescent="0.3">
      <c r="B16069" s="285"/>
      <c r="C16069" s="492"/>
      <c r="D16069" s="492"/>
      <c r="E16069" s="492"/>
      <c r="F16069" s="492"/>
      <c r="G16069" s="492"/>
      <c r="H16069" s="199"/>
      <c r="I16069" s="199"/>
    </row>
    <row r="16070" spans="2:9" x14ac:dyDescent="0.3">
      <c r="B16070" s="285"/>
      <c r="C16070" s="492"/>
      <c r="D16070" s="492"/>
      <c r="E16070" s="492"/>
      <c r="F16070" s="492"/>
      <c r="G16070" s="492"/>
      <c r="H16070" s="199"/>
      <c r="I16070" s="199"/>
    </row>
    <row r="16071" spans="2:9" x14ac:dyDescent="0.3">
      <c r="B16071" s="285"/>
      <c r="C16071" s="492"/>
      <c r="D16071" s="492"/>
      <c r="E16071" s="492"/>
      <c r="F16071" s="492"/>
      <c r="G16071" s="492"/>
      <c r="H16071" s="199"/>
      <c r="I16071" s="199"/>
    </row>
    <row r="16072" spans="2:9" x14ac:dyDescent="0.3">
      <c r="B16072" s="285"/>
      <c r="C16072" s="492"/>
      <c r="D16072" s="492"/>
      <c r="E16072" s="492"/>
      <c r="F16072" s="492"/>
      <c r="G16072" s="492"/>
      <c r="H16072" s="199"/>
      <c r="I16072" s="199"/>
    </row>
    <row r="16073" spans="2:9" x14ac:dyDescent="0.3">
      <c r="B16073" s="285"/>
      <c r="C16073" s="492"/>
      <c r="D16073" s="492"/>
      <c r="E16073" s="492"/>
      <c r="F16073" s="492"/>
      <c r="G16073" s="492"/>
      <c r="H16073" s="199"/>
      <c r="I16073" s="199"/>
    </row>
    <row r="16074" spans="2:9" x14ac:dyDescent="0.3">
      <c r="B16074" s="285"/>
      <c r="C16074" s="492"/>
      <c r="D16074" s="492"/>
      <c r="E16074" s="492"/>
      <c r="F16074" s="492"/>
      <c r="G16074" s="492"/>
      <c r="H16074" s="199"/>
      <c r="I16074" s="199"/>
    </row>
    <row r="16075" spans="2:9" x14ac:dyDescent="0.3">
      <c r="B16075" s="285"/>
      <c r="C16075" s="492"/>
      <c r="D16075" s="492"/>
      <c r="E16075" s="492"/>
      <c r="F16075" s="492"/>
      <c r="G16075" s="492"/>
      <c r="H16075" s="199"/>
      <c r="I16075" s="199"/>
    </row>
    <row r="16076" spans="2:9" x14ac:dyDescent="0.3">
      <c r="B16076" s="285"/>
      <c r="C16076" s="492"/>
      <c r="D16076" s="492"/>
      <c r="E16076" s="492"/>
      <c r="F16076" s="492"/>
      <c r="G16076" s="492"/>
      <c r="H16076" s="199"/>
      <c r="I16076" s="199"/>
    </row>
    <row r="16077" spans="2:9" x14ac:dyDescent="0.3">
      <c r="B16077" s="285"/>
      <c r="C16077" s="492"/>
      <c r="D16077" s="492"/>
      <c r="E16077" s="492"/>
      <c r="F16077" s="492"/>
      <c r="G16077" s="492"/>
      <c r="H16077" s="199"/>
      <c r="I16077" s="199"/>
    </row>
    <row r="16078" spans="2:9" x14ac:dyDescent="0.3">
      <c r="B16078" s="285"/>
      <c r="C16078" s="492"/>
      <c r="D16078" s="492"/>
      <c r="E16078" s="492"/>
      <c r="F16078" s="492"/>
      <c r="G16078" s="492"/>
      <c r="H16078" s="199"/>
      <c r="I16078" s="199"/>
    </row>
    <row r="16079" spans="2:9" x14ac:dyDescent="0.3">
      <c r="B16079" s="285"/>
      <c r="C16079" s="492"/>
      <c r="D16079" s="492"/>
      <c r="E16079" s="492"/>
      <c r="F16079" s="492"/>
      <c r="G16079" s="492"/>
      <c r="H16079" s="199"/>
      <c r="I16079" s="199"/>
    </row>
    <row r="16080" spans="2:9" x14ac:dyDescent="0.3">
      <c r="B16080" s="285"/>
      <c r="C16080" s="492"/>
      <c r="D16080" s="492"/>
      <c r="E16080" s="492"/>
      <c r="F16080" s="492"/>
      <c r="G16080" s="492"/>
      <c r="H16080" s="199"/>
      <c r="I16080" s="199"/>
    </row>
    <row r="16081" spans="2:9" x14ac:dyDescent="0.3">
      <c r="B16081" s="285"/>
      <c r="C16081" s="492"/>
      <c r="D16081" s="492"/>
      <c r="E16081" s="492"/>
      <c r="F16081" s="492"/>
      <c r="G16081" s="492"/>
      <c r="H16081" s="199"/>
      <c r="I16081" s="199"/>
    </row>
    <row r="16082" spans="2:9" x14ac:dyDescent="0.3">
      <c r="B16082" s="285"/>
      <c r="C16082" s="492"/>
      <c r="D16082" s="492"/>
      <c r="E16082" s="492"/>
      <c r="F16082" s="492"/>
      <c r="G16082" s="492"/>
      <c r="H16082" s="199"/>
      <c r="I16082" s="199"/>
    </row>
    <row r="16083" spans="2:9" x14ac:dyDescent="0.3">
      <c r="B16083" s="285"/>
      <c r="C16083" s="492"/>
      <c r="D16083" s="492"/>
      <c r="E16083" s="492"/>
      <c r="F16083" s="492"/>
      <c r="G16083" s="492"/>
      <c r="H16083" s="199"/>
      <c r="I16083" s="199"/>
    </row>
    <row r="16084" spans="2:9" x14ac:dyDescent="0.3">
      <c r="B16084" s="285"/>
      <c r="C16084" s="492"/>
      <c r="D16084" s="492"/>
      <c r="E16084" s="492"/>
      <c r="F16084" s="492"/>
      <c r="G16084" s="492"/>
      <c r="H16084" s="199"/>
      <c r="I16084" s="199"/>
    </row>
    <row r="16085" spans="2:9" x14ac:dyDescent="0.3">
      <c r="B16085" s="285"/>
      <c r="C16085" s="492"/>
      <c r="D16085" s="492"/>
      <c r="E16085" s="492"/>
      <c r="F16085" s="492"/>
      <c r="G16085" s="492"/>
      <c r="H16085" s="199"/>
      <c r="I16085" s="199"/>
    </row>
    <row r="16086" spans="2:9" x14ac:dyDescent="0.3">
      <c r="B16086" s="285"/>
      <c r="C16086" s="492"/>
      <c r="D16086" s="492"/>
      <c r="E16086" s="492"/>
      <c r="F16086" s="492"/>
      <c r="G16086" s="492"/>
      <c r="H16086" s="199"/>
      <c r="I16086" s="199"/>
    </row>
    <row r="16087" spans="2:9" x14ac:dyDescent="0.3">
      <c r="B16087" s="285"/>
      <c r="C16087" s="492"/>
      <c r="D16087" s="492"/>
      <c r="E16087" s="492"/>
      <c r="F16087" s="492"/>
      <c r="G16087" s="492"/>
      <c r="H16087" s="199"/>
      <c r="I16087" s="199"/>
    </row>
    <row r="16088" spans="2:9" x14ac:dyDescent="0.3">
      <c r="B16088" s="285"/>
      <c r="C16088" s="492"/>
      <c r="D16088" s="492"/>
      <c r="E16088" s="492"/>
      <c r="F16088" s="492"/>
      <c r="G16088" s="492"/>
      <c r="H16088" s="199"/>
      <c r="I16088" s="199"/>
    </row>
    <row r="16089" spans="2:9" x14ac:dyDescent="0.3">
      <c r="B16089" s="285"/>
      <c r="C16089" s="492"/>
      <c r="D16089" s="492"/>
      <c r="E16089" s="492"/>
      <c r="F16089" s="492"/>
      <c r="G16089" s="492"/>
      <c r="H16089" s="199"/>
      <c r="I16089" s="199"/>
    </row>
    <row r="16090" spans="2:9" x14ac:dyDescent="0.3">
      <c r="B16090" s="285"/>
      <c r="C16090" s="492"/>
      <c r="D16090" s="492"/>
      <c r="E16090" s="492"/>
      <c r="F16090" s="492"/>
      <c r="G16090" s="492"/>
      <c r="H16090" s="199"/>
      <c r="I16090" s="199"/>
    </row>
    <row r="16091" spans="2:9" x14ac:dyDescent="0.3">
      <c r="B16091" s="285"/>
      <c r="C16091" s="492"/>
      <c r="D16091" s="492"/>
      <c r="E16091" s="492"/>
      <c r="F16091" s="492"/>
      <c r="G16091" s="492"/>
      <c r="H16091" s="199"/>
      <c r="I16091" s="199"/>
    </row>
    <row r="16092" spans="2:9" x14ac:dyDescent="0.3">
      <c r="B16092" s="285"/>
      <c r="C16092" s="492"/>
      <c r="D16092" s="492"/>
      <c r="E16092" s="492"/>
      <c r="F16092" s="492"/>
      <c r="G16092" s="492"/>
      <c r="H16092" s="199"/>
      <c r="I16092" s="199"/>
    </row>
    <row r="16093" spans="2:9" x14ac:dyDescent="0.3">
      <c r="B16093" s="285"/>
      <c r="C16093" s="492"/>
      <c r="D16093" s="492"/>
      <c r="E16093" s="492"/>
      <c r="F16093" s="492"/>
      <c r="G16093" s="492"/>
      <c r="H16093" s="199"/>
      <c r="I16093" s="199"/>
    </row>
    <row r="16094" spans="2:9" x14ac:dyDescent="0.3">
      <c r="B16094" s="285"/>
      <c r="C16094" s="492"/>
      <c r="D16094" s="492"/>
      <c r="E16094" s="492"/>
      <c r="F16094" s="492"/>
      <c r="G16094" s="492"/>
      <c r="H16094" s="199"/>
      <c r="I16094" s="199"/>
    </row>
    <row r="16095" spans="2:9" x14ac:dyDescent="0.3">
      <c r="B16095" s="285"/>
      <c r="C16095" s="492"/>
      <c r="D16095" s="492"/>
      <c r="E16095" s="492"/>
      <c r="F16095" s="492"/>
      <c r="G16095" s="492"/>
      <c r="H16095" s="199"/>
      <c r="I16095" s="199"/>
    </row>
    <row r="16096" spans="2:9" x14ac:dyDescent="0.3">
      <c r="B16096" s="285"/>
      <c r="C16096" s="492"/>
      <c r="D16096" s="492"/>
      <c r="E16096" s="492"/>
      <c r="F16096" s="492"/>
      <c r="G16096" s="492"/>
      <c r="H16096" s="199"/>
      <c r="I16096" s="199"/>
    </row>
    <row r="16097" spans="2:9" x14ac:dyDescent="0.3">
      <c r="B16097" s="285"/>
      <c r="C16097" s="492"/>
      <c r="D16097" s="492"/>
      <c r="E16097" s="492"/>
      <c r="F16097" s="492"/>
      <c r="G16097" s="492"/>
      <c r="H16097" s="199"/>
      <c r="I16097" s="199"/>
    </row>
    <row r="16098" spans="2:9" x14ac:dyDescent="0.3">
      <c r="B16098" s="285"/>
      <c r="C16098" s="492"/>
      <c r="D16098" s="492"/>
      <c r="E16098" s="492"/>
      <c r="F16098" s="492"/>
      <c r="G16098" s="492"/>
      <c r="H16098" s="199"/>
      <c r="I16098" s="199"/>
    </row>
    <row r="16099" spans="2:9" x14ac:dyDescent="0.3">
      <c r="B16099" s="285"/>
      <c r="C16099" s="492"/>
      <c r="D16099" s="492"/>
      <c r="E16099" s="492"/>
      <c r="F16099" s="492"/>
      <c r="G16099" s="492"/>
      <c r="H16099" s="199"/>
      <c r="I16099" s="199"/>
    </row>
    <row r="16100" spans="2:9" x14ac:dyDescent="0.3">
      <c r="B16100" s="285"/>
      <c r="C16100" s="492"/>
      <c r="D16100" s="492"/>
      <c r="E16100" s="492"/>
      <c r="F16100" s="492"/>
      <c r="G16100" s="492"/>
      <c r="H16100" s="199"/>
      <c r="I16100" s="199"/>
    </row>
    <row r="16101" spans="2:9" x14ac:dyDescent="0.3">
      <c r="B16101" s="285"/>
      <c r="C16101" s="492"/>
      <c r="D16101" s="492"/>
      <c r="E16101" s="492"/>
      <c r="F16101" s="492"/>
      <c r="G16101" s="492"/>
      <c r="H16101" s="199"/>
      <c r="I16101" s="199"/>
    </row>
    <row r="16102" spans="2:9" x14ac:dyDescent="0.3">
      <c r="B16102" s="285"/>
      <c r="C16102" s="492"/>
      <c r="D16102" s="492"/>
      <c r="E16102" s="492"/>
      <c r="F16102" s="492"/>
      <c r="G16102" s="492"/>
      <c r="H16102" s="199"/>
      <c r="I16102" s="199"/>
    </row>
    <row r="16103" spans="2:9" x14ac:dyDescent="0.3">
      <c r="B16103" s="285"/>
      <c r="C16103" s="492"/>
      <c r="D16103" s="492"/>
      <c r="E16103" s="492"/>
      <c r="F16103" s="492"/>
      <c r="G16103" s="492"/>
      <c r="H16103" s="199"/>
      <c r="I16103" s="199"/>
    </row>
    <row r="16104" spans="2:9" x14ac:dyDescent="0.3">
      <c r="B16104" s="285"/>
      <c r="C16104" s="492"/>
      <c r="D16104" s="492"/>
      <c r="E16104" s="492"/>
      <c r="F16104" s="492"/>
      <c r="G16104" s="492"/>
      <c r="H16104" s="199"/>
      <c r="I16104" s="199"/>
    </row>
    <row r="16105" spans="2:9" x14ac:dyDescent="0.3">
      <c r="B16105" s="285"/>
      <c r="C16105" s="492"/>
      <c r="D16105" s="492"/>
      <c r="E16105" s="492"/>
      <c r="F16105" s="492"/>
      <c r="G16105" s="492"/>
      <c r="H16105" s="199"/>
      <c r="I16105" s="199"/>
    </row>
    <row r="16106" spans="2:9" x14ac:dyDescent="0.3">
      <c r="B16106" s="285"/>
      <c r="C16106" s="492"/>
      <c r="D16106" s="492"/>
      <c r="E16106" s="492"/>
      <c r="F16106" s="492"/>
      <c r="G16106" s="492"/>
      <c r="H16106" s="199"/>
      <c r="I16106" s="199"/>
    </row>
    <row r="16107" spans="2:9" x14ac:dyDescent="0.3">
      <c r="B16107" s="285"/>
      <c r="C16107" s="492"/>
      <c r="D16107" s="492"/>
      <c r="E16107" s="492"/>
      <c r="F16107" s="492"/>
      <c r="G16107" s="492"/>
      <c r="H16107" s="199"/>
      <c r="I16107" s="199"/>
    </row>
    <row r="16108" spans="2:9" x14ac:dyDescent="0.3">
      <c r="B16108" s="285"/>
      <c r="C16108" s="492"/>
      <c r="D16108" s="492"/>
      <c r="E16108" s="492"/>
      <c r="F16108" s="492"/>
      <c r="G16108" s="492"/>
      <c r="H16108" s="199"/>
      <c r="I16108" s="199"/>
    </row>
    <row r="16109" spans="2:9" x14ac:dyDescent="0.3">
      <c r="B16109" s="285"/>
      <c r="C16109" s="492"/>
      <c r="D16109" s="492"/>
      <c r="E16109" s="492"/>
      <c r="F16109" s="492"/>
      <c r="G16109" s="492"/>
      <c r="H16109" s="199"/>
      <c r="I16109" s="199"/>
    </row>
    <row r="16110" spans="2:9" x14ac:dyDescent="0.3">
      <c r="B16110" s="285"/>
      <c r="C16110" s="492"/>
      <c r="D16110" s="492"/>
      <c r="E16110" s="492"/>
      <c r="F16110" s="492"/>
      <c r="G16110" s="492"/>
      <c r="H16110" s="199"/>
      <c r="I16110" s="199"/>
    </row>
    <row r="16111" spans="2:9" x14ac:dyDescent="0.3">
      <c r="B16111" s="285"/>
      <c r="C16111" s="492"/>
      <c r="D16111" s="492"/>
      <c r="E16111" s="492"/>
      <c r="F16111" s="492"/>
      <c r="G16111" s="492"/>
      <c r="H16111" s="199"/>
      <c r="I16111" s="199"/>
    </row>
    <row r="16112" spans="2:9" x14ac:dyDescent="0.3">
      <c r="B16112" s="285"/>
      <c r="C16112" s="492"/>
      <c r="D16112" s="492"/>
      <c r="E16112" s="492"/>
      <c r="F16112" s="492"/>
      <c r="G16112" s="492"/>
      <c r="H16112" s="199"/>
      <c r="I16112" s="199"/>
    </row>
    <row r="16113" spans="2:9" x14ac:dyDescent="0.3">
      <c r="B16113" s="285"/>
      <c r="C16113" s="492"/>
      <c r="D16113" s="492"/>
      <c r="E16113" s="492"/>
      <c r="F16113" s="492"/>
      <c r="G16113" s="492"/>
      <c r="H16113" s="199"/>
      <c r="I16113" s="199"/>
    </row>
    <row r="16114" spans="2:9" x14ac:dyDescent="0.3">
      <c r="B16114" s="285"/>
      <c r="C16114" s="492"/>
      <c r="D16114" s="492"/>
      <c r="E16114" s="492"/>
      <c r="F16114" s="492"/>
      <c r="G16114" s="492"/>
      <c r="H16114" s="199"/>
      <c r="I16114" s="199"/>
    </row>
    <row r="16115" spans="2:9" x14ac:dyDescent="0.3">
      <c r="B16115" s="285"/>
      <c r="C16115" s="492"/>
      <c r="D16115" s="492"/>
      <c r="E16115" s="492"/>
      <c r="F16115" s="492"/>
      <c r="G16115" s="492"/>
      <c r="H16115" s="199"/>
      <c r="I16115" s="199"/>
    </row>
    <row r="16116" spans="2:9" x14ac:dyDescent="0.3">
      <c r="B16116" s="285"/>
      <c r="C16116" s="492"/>
      <c r="D16116" s="492"/>
      <c r="E16116" s="492"/>
      <c r="F16116" s="492"/>
      <c r="G16116" s="492"/>
      <c r="H16116" s="199"/>
      <c r="I16116" s="199"/>
    </row>
    <row r="16117" spans="2:9" x14ac:dyDescent="0.3">
      <c r="B16117" s="285"/>
      <c r="C16117" s="492"/>
      <c r="D16117" s="492"/>
      <c r="E16117" s="492"/>
      <c r="F16117" s="492"/>
      <c r="G16117" s="492"/>
      <c r="H16117" s="199"/>
      <c r="I16117" s="199"/>
    </row>
    <row r="16118" spans="2:9" x14ac:dyDescent="0.3">
      <c r="B16118" s="285"/>
      <c r="C16118" s="492"/>
      <c r="D16118" s="492"/>
      <c r="E16118" s="492"/>
      <c r="F16118" s="492"/>
      <c r="G16118" s="492"/>
      <c r="H16118" s="199"/>
      <c r="I16118" s="199"/>
    </row>
    <row r="16119" spans="2:9" x14ac:dyDescent="0.3">
      <c r="B16119" s="285"/>
      <c r="C16119" s="492"/>
      <c r="D16119" s="492"/>
      <c r="E16119" s="492"/>
      <c r="F16119" s="492"/>
      <c r="G16119" s="492"/>
      <c r="H16119" s="199"/>
      <c r="I16119" s="199"/>
    </row>
    <row r="16120" spans="2:9" x14ac:dyDescent="0.3">
      <c r="B16120" s="285"/>
      <c r="C16120" s="492"/>
      <c r="D16120" s="492"/>
      <c r="E16120" s="492"/>
      <c r="F16120" s="492"/>
      <c r="G16120" s="492"/>
      <c r="H16120" s="199"/>
      <c r="I16120" s="199"/>
    </row>
    <row r="16121" spans="2:9" x14ac:dyDescent="0.3">
      <c r="B16121" s="285"/>
      <c r="C16121" s="492"/>
      <c r="D16121" s="492"/>
      <c r="E16121" s="492"/>
      <c r="F16121" s="492"/>
      <c r="G16121" s="492"/>
      <c r="H16121" s="199"/>
      <c r="I16121" s="199"/>
    </row>
    <row r="16122" spans="2:9" x14ac:dyDescent="0.3">
      <c r="B16122" s="285"/>
      <c r="C16122" s="492"/>
      <c r="D16122" s="492"/>
      <c r="E16122" s="492"/>
      <c r="F16122" s="492"/>
      <c r="G16122" s="492"/>
      <c r="H16122" s="199"/>
      <c r="I16122" s="199"/>
    </row>
    <row r="16123" spans="2:9" x14ac:dyDescent="0.3">
      <c r="B16123" s="285"/>
      <c r="C16123" s="492"/>
      <c r="D16123" s="492"/>
      <c r="E16123" s="492"/>
      <c r="F16123" s="492"/>
      <c r="G16123" s="492"/>
      <c r="H16123" s="199"/>
      <c r="I16123" s="199"/>
    </row>
    <row r="16124" spans="2:9" x14ac:dyDescent="0.3">
      <c r="B16124" s="285"/>
      <c r="C16124" s="492"/>
      <c r="D16124" s="492"/>
      <c r="E16124" s="492"/>
      <c r="F16124" s="492"/>
      <c r="G16124" s="492"/>
      <c r="H16124" s="199"/>
      <c r="I16124" s="199"/>
    </row>
    <row r="16125" spans="2:9" x14ac:dyDescent="0.3">
      <c r="B16125" s="285"/>
      <c r="C16125" s="492"/>
      <c r="D16125" s="492"/>
      <c r="E16125" s="492"/>
      <c r="F16125" s="492"/>
      <c r="G16125" s="492"/>
      <c r="H16125" s="199"/>
      <c r="I16125" s="199"/>
    </row>
    <row r="16126" spans="2:9" x14ac:dyDescent="0.3">
      <c r="B16126" s="285"/>
      <c r="C16126" s="492"/>
      <c r="D16126" s="492"/>
      <c r="E16126" s="492"/>
      <c r="F16126" s="492"/>
      <c r="G16126" s="492"/>
      <c r="H16126" s="199"/>
      <c r="I16126" s="199"/>
    </row>
    <row r="16127" spans="2:9" x14ac:dyDescent="0.3">
      <c r="B16127" s="285"/>
      <c r="C16127" s="492"/>
      <c r="D16127" s="492"/>
      <c r="E16127" s="492"/>
      <c r="F16127" s="492"/>
      <c r="G16127" s="492"/>
      <c r="H16127" s="199"/>
      <c r="I16127" s="199"/>
    </row>
    <row r="16128" spans="2:9" x14ac:dyDescent="0.3">
      <c r="B16128" s="285"/>
      <c r="C16128" s="492"/>
      <c r="D16128" s="492"/>
      <c r="E16128" s="492"/>
      <c r="F16128" s="492"/>
      <c r="G16128" s="492"/>
      <c r="H16128" s="199"/>
      <c r="I16128" s="199"/>
    </row>
    <row r="16129" spans="2:9" x14ac:dyDescent="0.3">
      <c r="B16129" s="285"/>
      <c r="C16129" s="492"/>
      <c r="D16129" s="492"/>
      <c r="E16129" s="492"/>
      <c r="F16129" s="492"/>
      <c r="G16129" s="492"/>
      <c r="H16129" s="199"/>
      <c r="I16129" s="199"/>
    </row>
    <row r="16130" spans="2:9" x14ac:dyDescent="0.3">
      <c r="B16130" s="285"/>
      <c r="C16130" s="492"/>
      <c r="D16130" s="492"/>
      <c r="E16130" s="492"/>
      <c r="F16130" s="492"/>
      <c r="G16130" s="492"/>
      <c r="H16130" s="199"/>
      <c r="I16130" s="199"/>
    </row>
    <row r="16131" spans="2:9" x14ac:dyDescent="0.3">
      <c r="B16131" s="285"/>
      <c r="C16131" s="492"/>
      <c r="D16131" s="492"/>
      <c r="E16131" s="492"/>
      <c r="F16131" s="492"/>
      <c r="G16131" s="492"/>
      <c r="H16131" s="199"/>
      <c r="I16131" s="199"/>
    </row>
    <row r="16132" spans="2:9" x14ac:dyDescent="0.3">
      <c r="B16132" s="285"/>
      <c r="C16132" s="492"/>
      <c r="D16132" s="492"/>
      <c r="E16132" s="492"/>
      <c r="F16132" s="492"/>
      <c r="G16132" s="492"/>
      <c r="H16132" s="199"/>
      <c r="I16132" s="199"/>
    </row>
    <row r="16133" spans="2:9" x14ac:dyDescent="0.3">
      <c r="B16133" s="285"/>
      <c r="C16133" s="492"/>
      <c r="D16133" s="492"/>
      <c r="E16133" s="492"/>
      <c r="F16133" s="492"/>
      <c r="G16133" s="492"/>
      <c r="H16133" s="199"/>
      <c r="I16133" s="199"/>
    </row>
    <row r="16134" spans="2:9" x14ac:dyDescent="0.3">
      <c r="B16134" s="285"/>
      <c r="C16134" s="492"/>
      <c r="D16134" s="492"/>
      <c r="E16134" s="492"/>
      <c r="F16134" s="492"/>
      <c r="G16134" s="492"/>
      <c r="H16134" s="199"/>
      <c r="I16134" s="199"/>
    </row>
    <row r="16135" spans="2:9" x14ac:dyDescent="0.3">
      <c r="B16135" s="285"/>
      <c r="C16135" s="492"/>
      <c r="D16135" s="492"/>
      <c r="E16135" s="492"/>
      <c r="F16135" s="492"/>
      <c r="G16135" s="492"/>
      <c r="H16135" s="199"/>
      <c r="I16135" s="199"/>
    </row>
    <row r="16136" spans="2:9" x14ac:dyDescent="0.3">
      <c r="B16136" s="285"/>
      <c r="C16136" s="492"/>
      <c r="D16136" s="492"/>
      <c r="E16136" s="492"/>
      <c r="F16136" s="492"/>
      <c r="G16136" s="492"/>
      <c r="H16136" s="199"/>
      <c r="I16136" s="199"/>
    </row>
    <row r="16137" spans="2:9" x14ac:dyDescent="0.3">
      <c r="B16137" s="285"/>
      <c r="C16137" s="492"/>
      <c r="D16137" s="492"/>
      <c r="E16137" s="492"/>
      <c r="F16137" s="492"/>
      <c r="G16137" s="492"/>
      <c r="H16137" s="199"/>
      <c r="I16137" s="199"/>
    </row>
    <row r="16138" spans="2:9" x14ac:dyDescent="0.3">
      <c r="B16138" s="285"/>
      <c r="C16138" s="492"/>
      <c r="D16138" s="492"/>
      <c r="E16138" s="492"/>
      <c r="F16138" s="492"/>
      <c r="G16138" s="492"/>
      <c r="H16138" s="199"/>
      <c r="I16138" s="199"/>
    </row>
    <row r="16139" spans="2:9" x14ac:dyDescent="0.3">
      <c r="B16139" s="285"/>
      <c r="C16139" s="492"/>
      <c r="D16139" s="492"/>
      <c r="E16139" s="492"/>
      <c r="F16139" s="492"/>
      <c r="G16139" s="492"/>
      <c r="H16139" s="199"/>
      <c r="I16139" s="199"/>
    </row>
    <row r="16140" spans="2:9" x14ac:dyDescent="0.3">
      <c r="B16140" s="285"/>
      <c r="C16140" s="492"/>
      <c r="D16140" s="492"/>
      <c r="E16140" s="492"/>
      <c r="F16140" s="492"/>
      <c r="G16140" s="492"/>
      <c r="H16140" s="199"/>
      <c r="I16140" s="199"/>
    </row>
    <row r="16141" spans="2:9" x14ac:dyDescent="0.3">
      <c r="B16141" s="285"/>
      <c r="C16141" s="492"/>
      <c r="D16141" s="492"/>
      <c r="E16141" s="492"/>
      <c r="F16141" s="492"/>
      <c r="G16141" s="492"/>
      <c r="H16141" s="199"/>
      <c r="I16141" s="199"/>
    </row>
    <row r="16142" spans="2:9" x14ac:dyDescent="0.3">
      <c r="B16142" s="285"/>
      <c r="C16142" s="492"/>
      <c r="D16142" s="492"/>
      <c r="E16142" s="492"/>
      <c r="F16142" s="492"/>
      <c r="G16142" s="492"/>
      <c r="H16142" s="199"/>
      <c r="I16142" s="199"/>
    </row>
    <row r="16143" spans="2:9" x14ac:dyDescent="0.3">
      <c r="B16143" s="285"/>
      <c r="C16143" s="492"/>
      <c r="D16143" s="492"/>
      <c r="E16143" s="492"/>
      <c r="F16143" s="492"/>
      <c r="G16143" s="492"/>
      <c r="H16143" s="199"/>
      <c r="I16143" s="199"/>
    </row>
    <row r="16144" spans="2:9" x14ac:dyDescent="0.3">
      <c r="B16144" s="285"/>
      <c r="C16144" s="492"/>
      <c r="D16144" s="492"/>
      <c r="E16144" s="492"/>
      <c r="F16144" s="492"/>
      <c r="G16144" s="492"/>
      <c r="H16144" s="199"/>
      <c r="I16144" s="199"/>
    </row>
    <row r="16145" spans="2:9" x14ac:dyDescent="0.3">
      <c r="B16145" s="285"/>
      <c r="C16145" s="492"/>
      <c r="D16145" s="492"/>
      <c r="E16145" s="492"/>
      <c r="F16145" s="492"/>
      <c r="G16145" s="492"/>
      <c r="H16145" s="199"/>
      <c r="I16145" s="199"/>
    </row>
    <row r="16146" spans="2:9" x14ac:dyDescent="0.3">
      <c r="B16146" s="285"/>
      <c r="C16146" s="492"/>
      <c r="D16146" s="492"/>
      <c r="E16146" s="492"/>
      <c r="F16146" s="492"/>
      <c r="G16146" s="492"/>
      <c r="H16146" s="199"/>
      <c r="I16146" s="199"/>
    </row>
    <row r="16147" spans="2:9" x14ac:dyDescent="0.3">
      <c r="B16147" s="285"/>
      <c r="C16147" s="492"/>
      <c r="D16147" s="492"/>
      <c r="E16147" s="492"/>
      <c r="F16147" s="492"/>
      <c r="G16147" s="492"/>
      <c r="H16147" s="199"/>
      <c r="I16147" s="199"/>
    </row>
    <row r="16148" spans="2:9" x14ac:dyDescent="0.3">
      <c r="B16148" s="285"/>
      <c r="C16148" s="492"/>
      <c r="D16148" s="492"/>
      <c r="E16148" s="492"/>
      <c r="F16148" s="492"/>
      <c r="G16148" s="492"/>
      <c r="H16148" s="199"/>
      <c r="I16148" s="199"/>
    </row>
    <row r="16149" spans="2:9" x14ac:dyDescent="0.3">
      <c r="B16149" s="285"/>
      <c r="C16149" s="492"/>
      <c r="D16149" s="492"/>
      <c r="E16149" s="492"/>
      <c r="F16149" s="492"/>
      <c r="G16149" s="492"/>
      <c r="H16149" s="199"/>
      <c r="I16149" s="199"/>
    </row>
    <row r="16150" spans="2:9" x14ac:dyDescent="0.3">
      <c r="B16150" s="285"/>
      <c r="C16150" s="492"/>
      <c r="D16150" s="492"/>
      <c r="E16150" s="492"/>
      <c r="F16150" s="492"/>
      <c r="G16150" s="492"/>
      <c r="H16150" s="199"/>
      <c r="I16150" s="199"/>
    </row>
    <row r="16151" spans="2:9" x14ac:dyDescent="0.3">
      <c r="B16151" s="285"/>
      <c r="C16151" s="492"/>
      <c r="D16151" s="492"/>
      <c r="E16151" s="492"/>
      <c r="F16151" s="492"/>
      <c r="G16151" s="492"/>
      <c r="H16151" s="199"/>
      <c r="I16151" s="199"/>
    </row>
    <row r="16152" spans="2:9" x14ac:dyDescent="0.3">
      <c r="B16152" s="285"/>
      <c r="C16152" s="492"/>
      <c r="D16152" s="492"/>
      <c r="E16152" s="492"/>
      <c r="F16152" s="492"/>
      <c r="G16152" s="492"/>
      <c r="H16152" s="199"/>
      <c r="I16152" s="199"/>
    </row>
    <row r="16153" spans="2:9" x14ac:dyDescent="0.3">
      <c r="B16153" s="285"/>
      <c r="C16153" s="492"/>
      <c r="D16153" s="492"/>
      <c r="E16153" s="492"/>
      <c r="F16153" s="492"/>
      <c r="G16153" s="492"/>
      <c r="H16153" s="199"/>
      <c r="I16153" s="199"/>
    </row>
    <row r="16154" spans="2:9" x14ac:dyDescent="0.3">
      <c r="B16154" s="285"/>
      <c r="C16154" s="492"/>
      <c r="D16154" s="492"/>
      <c r="E16154" s="492"/>
      <c r="F16154" s="492"/>
      <c r="G16154" s="492"/>
      <c r="H16154" s="199"/>
      <c r="I16154" s="199"/>
    </row>
    <row r="16155" spans="2:9" x14ac:dyDescent="0.3">
      <c r="B16155" s="285"/>
      <c r="C16155" s="492"/>
      <c r="D16155" s="492"/>
      <c r="E16155" s="492"/>
      <c r="F16155" s="492"/>
      <c r="G16155" s="492"/>
      <c r="H16155" s="199"/>
      <c r="I16155" s="199"/>
    </row>
    <row r="16156" spans="2:9" x14ac:dyDescent="0.3">
      <c r="B16156" s="285"/>
      <c r="C16156" s="492"/>
      <c r="D16156" s="492"/>
      <c r="E16156" s="492"/>
      <c r="F16156" s="492"/>
      <c r="G16156" s="492"/>
      <c r="H16156" s="199"/>
      <c r="I16156" s="199"/>
    </row>
    <row r="16157" spans="2:9" x14ac:dyDescent="0.3">
      <c r="B16157" s="285"/>
      <c r="C16157" s="492"/>
      <c r="D16157" s="492"/>
      <c r="E16157" s="492"/>
      <c r="F16157" s="492"/>
      <c r="G16157" s="492"/>
      <c r="H16157" s="199"/>
      <c r="I16157" s="199"/>
    </row>
    <row r="16158" spans="2:9" x14ac:dyDescent="0.3">
      <c r="B16158" s="285"/>
      <c r="C16158" s="492"/>
      <c r="D16158" s="492"/>
      <c r="E16158" s="492"/>
      <c r="F16158" s="492"/>
      <c r="G16158" s="492"/>
      <c r="H16158" s="199"/>
      <c r="I16158" s="199"/>
    </row>
    <row r="16159" spans="2:9" x14ac:dyDescent="0.3">
      <c r="B16159" s="285"/>
      <c r="C16159" s="492"/>
      <c r="D16159" s="492"/>
      <c r="E16159" s="492"/>
      <c r="F16159" s="492"/>
      <c r="G16159" s="492"/>
      <c r="H16159" s="199"/>
      <c r="I16159" s="199"/>
    </row>
    <row r="16160" spans="2:9" x14ac:dyDescent="0.3">
      <c r="B16160" s="285"/>
      <c r="C16160" s="492"/>
      <c r="D16160" s="492"/>
      <c r="E16160" s="492"/>
      <c r="F16160" s="492"/>
      <c r="G16160" s="492"/>
      <c r="H16160" s="199"/>
      <c r="I16160" s="199"/>
    </row>
    <row r="16161" spans="2:9" x14ac:dyDescent="0.3">
      <c r="B16161" s="285"/>
      <c r="C16161" s="492"/>
      <c r="D16161" s="492"/>
      <c r="E16161" s="492"/>
      <c r="F16161" s="492"/>
      <c r="G16161" s="492"/>
      <c r="H16161" s="199"/>
      <c r="I16161" s="199"/>
    </row>
    <row r="16162" spans="2:9" x14ac:dyDescent="0.3">
      <c r="B16162" s="285"/>
      <c r="C16162" s="492"/>
      <c r="D16162" s="492"/>
      <c r="E16162" s="492"/>
      <c r="F16162" s="492"/>
      <c r="G16162" s="492"/>
      <c r="H16162" s="199"/>
      <c r="I16162" s="199"/>
    </row>
    <row r="16163" spans="2:9" x14ac:dyDescent="0.3">
      <c r="B16163" s="285"/>
      <c r="C16163" s="492"/>
      <c r="D16163" s="492"/>
      <c r="E16163" s="492"/>
      <c r="F16163" s="492"/>
      <c r="G16163" s="492"/>
      <c r="H16163" s="199"/>
      <c r="I16163" s="199"/>
    </row>
    <row r="16164" spans="2:9" x14ac:dyDescent="0.3">
      <c r="B16164" s="285"/>
      <c r="C16164" s="492"/>
      <c r="D16164" s="492"/>
      <c r="E16164" s="492"/>
      <c r="F16164" s="492"/>
      <c r="G16164" s="492"/>
      <c r="H16164" s="199"/>
      <c r="I16164" s="199"/>
    </row>
    <row r="16165" spans="2:9" x14ac:dyDescent="0.3">
      <c r="B16165" s="285"/>
      <c r="C16165" s="492"/>
      <c r="D16165" s="492"/>
      <c r="E16165" s="492"/>
      <c r="F16165" s="492"/>
      <c r="G16165" s="492"/>
      <c r="H16165" s="199"/>
      <c r="I16165" s="199"/>
    </row>
    <row r="16166" spans="2:9" x14ac:dyDescent="0.3">
      <c r="B16166" s="285"/>
      <c r="C16166" s="492"/>
      <c r="D16166" s="492"/>
      <c r="E16166" s="492"/>
      <c r="F16166" s="492"/>
      <c r="G16166" s="492"/>
      <c r="H16166" s="199"/>
      <c r="I16166" s="199"/>
    </row>
    <row r="16167" spans="2:9" x14ac:dyDescent="0.3">
      <c r="B16167" s="285"/>
      <c r="C16167" s="492"/>
      <c r="D16167" s="492"/>
      <c r="E16167" s="492"/>
      <c r="F16167" s="492"/>
      <c r="G16167" s="492"/>
      <c r="H16167" s="199"/>
      <c r="I16167" s="199"/>
    </row>
    <row r="16168" spans="2:9" x14ac:dyDescent="0.3">
      <c r="B16168" s="285"/>
      <c r="C16168" s="492"/>
      <c r="D16168" s="492"/>
      <c r="E16168" s="492"/>
      <c r="F16168" s="492"/>
      <c r="G16168" s="492"/>
      <c r="H16168" s="199"/>
      <c r="I16168" s="199"/>
    </row>
    <row r="16169" spans="2:9" x14ac:dyDescent="0.3">
      <c r="B16169" s="285"/>
      <c r="C16169" s="492"/>
      <c r="D16169" s="492"/>
      <c r="E16169" s="492"/>
      <c r="F16169" s="492"/>
      <c r="G16169" s="492"/>
      <c r="H16169" s="199"/>
      <c r="I16169" s="199"/>
    </row>
    <row r="16170" spans="2:9" x14ac:dyDescent="0.3">
      <c r="B16170" s="285"/>
      <c r="C16170" s="492"/>
      <c r="D16170" s="492"/>
      <c r="E16170" s="492"/>
      <c r="F16170" s="492"/>
      <c r="G16170" s="492"/>
      <c r="H16170" s="199"/>
      <c r="I16170" s="199"/>
    </row>
    <row r="16171" spans="2:9" x14ac:dyDescent="0.3">
      <c r="B16171" s="285"/>
      <c r="C16171" s="492"/>
      <c r="D16171" s="492"/>
      <c r="E16171" s="492"/>
      <c r="F16171" s="492"/>
      <c r="G16171" s="492"/>
      <c r="H16171" s="199"/>
      <c r="I16171" s="199"/>
    </row>
    <row r="16172" spans="2:9" x14ac:dyDescent="0.3">
      <c r="B16172" s="285"/>
      <c r="C16172" s="492"/>
      <c r="D16172" s="492"/>
      <c r="E16172" s="492"/>
      <c r="F16172" s="492"/>
      <c r="G16172" s="492"/>
      <c r="H16172" s="199"/>
      <c r="I16172" s="199"/>
    </row>
    <row r="16173" spans="2:9" x14ac:dyDescent="0.3">
      <c r="B16173" s="285"/>
      <c r="C16173" s="492"/>
      <c r="D16173" s="492"/>
      <c r="E16173" s="492"/>
      <c r="F16173" s="492"/>
      <c r="G16173" s="492"/>
      <c r="H16173" s="199"/>
      <c r="I16173" s="199"/>
    </row>
    <row r="16174" spans="2:9" x14ac:dyDescent="0.3">
      <c r="B16174" s="285"/>
      <c r="C16174" s="492"/>
      <c r="D16174" s="492"/>
      <c r="E16174" s="492"/>
      <c r="F16174" s="492"/>
      <c r="G16174" s="492"/>
      <c r="H16174" s="199"/>
      <c r="I16174" s="199"/>
    </row>
    <row r="16175" spans="2:9" x14ac:dyDescent="0.3">
      <c r="B16175" s="285"/>
      <c r="C16175" s="492"/>
      <c r="D16175" s="492"/>
      <c r="E16175" s="492"/>
      <c r="F16175" s="492"/>
      <c r="G16175" s="492"/>
      <c r="H16175" s="199"/>
      <c r="I16175" s="199"/>
    </row>
    <row r="16176" spans="2:9" x14ac:dyDescent="0.3">
      <c r="B16176" s="285"/>
      <c r="C16176" s="492"/>
      <c r="D16176" s="492"/>
      <c r="E16176" s="492"/>
      <c r="F16176" s="492"/>
      <c r="G16176" s="492"/>
      <c r="H16176" s="199"/>
      <c r="I16176" s="199"/>
    </row>
    <row r="16177" spans="2:9" x14ac:dyDescent="0.3">
      <c r="B16177" s="285"/>
      <c r="C16177" s="492"/>
      <c r="D16177" s="492"/>
      <c r="E16177" s="492"/>
      <c r="F16177" s="492"/>
      <c r="G16177" s="492"/>
      <c r="H16177" s="199"/>
      <c r="I16177" s="199"/>
    </row>
    <row r="16178" spans="2:9" x14ac:dyDescent="0.3">
      <c r="B16178" s="285"/>
      <c r="C16178" s="492"/>
      <c r="D16178" s="492"/>
      <c r="E16178" s="492"/>
      <c r="F16178" s="492"/>
      <c r="G16178" s="492"/>
      <c r="H16178" s="199"/>
      <c r="I16178" s="199"/>
    </row>
    <row r="16179" spans="2:9" x14ac:dyDescent="0.3">
      <c r="B16179" s="285"/>
      <c r="C16179" s="492"/>
      <c r="D16179" s="492"/>
      <c r="E16179" s="492"/>
      <c r="F16179" s="492"/>
      <c r="G16179" s="492"/>
      <c r="H16179" s="199"/>
      <c r="I16179" s="199"/>
    </row>
    <row r="16180" spans="2:9" x14ac:dyDescent="0.3">
      <c r="B16180" s="285"/>
      <c r="C16180" s="492"/>
      <c r="D16180" s="492"/>
      <c r="E16180" s="492"/>
      <c r="F16180" s="492"/>
      <c r="G16180" s="492"/>
      <c r="H16180" s="199"/>
      <c r="I16180" s="199"/>
    </row>
    <row r="16181" spans="2:9" x14ac:dyDescent="0.3">
      <c r="B16181" s="285"/>
      <c r="C16181" s="492"/>
      <c r="D16181" s="492"/>
      <c r="E16181" s="492"/>
      <c r="F16181" s="492"/>
      <c r="G16181" s="492"/>
      <c r="H16181" s="199"/>
      <c r="I16181" s="199"/>
    </row>
    <row r="16182" spans="2:9" x14ac:dyDescent="0.3">
      <c r="B16182" s="285"/>
      <c r="C16182" s="492"/>
      <c r="D16182" s="492"/>
      <c r="E16182" s="492"/>
      <c r="F16182" s="492"/>
      <c r="G16182" s="492"/>
      <c r="H16182" s="199"/>
      <c r="I16182" s="199"/>
    </row>
    <row r="16183" spans="2:9" x14ac:dyDescent="0.3">
      <c r="B16183" s="285"/>
      <c r="C16183" s="492"/>
      <c r="D16183" s="492"/>
      <c r="E16183" s="492"/>
      <c r="F16183" s="492"/>
      <c r="G16183" s="492"/>
      <c r="H16183" s="199"/>
      <c r="I16183" s="199"/>
    </row>
    <row r="16184" spans="2:9" x14ac:dyDescent="0.3">
      <c r="B16184" s="285"/>
      <c r="C16184" s="492"/>
      <c r="D16184" s="492"/>
      <c r="E16184" s="492"/>
      <c r="F16184" s="492"/>
      <c r="G16184" s="492"/>
      <c r="H16184" s="199"/>
      <c r="I16184" s="199"/>
    </row>
    <row r="16185" spans="2:9" x14ac:dyDescent="0.3">
      <c r="B16185" s="285"/>
      <c r="C16185" s="492"/>
      <c r="D16185" s="492"/>
      <c r="E16185" s="492"/>
      <c r="F16185" s="492"/>
      <c r="G16185" s="492"/>
      <c r="H16185" s="199"/>
      <c r="I16185" s="199"/>
    </row>
    <row r="16186" spans="2:9" x14ac:dyDescent="0.3">
      <c r="B16186" s="285"/>
      <c r="C16186" s="492"/>
      <c r="D16186" s="492"/>
      <c r="E16186" s="492"/>
      <c r="F16186" s="492"/>
      <c r="G16186" s="492"/>
      <c r="H16186" s="199"/>
      <c r="I16186" s="199"/>
    </row>
    <row r="16187" spans="2:9" x14ac:dyDescent="0.3">
      <c r="B16187" s="285"/>
      <c r="C16187" s="492"/>
      <c r="D16187" s="492"/>
      <c r="E16187" s="492"/>
      <c r="F16187" s="492"/>
      <c r="G16187" s="492"/>
      <c r="H16187" s="199"/>
      <c r="I16187" s="199"/>
    </row>
    <row r="16188" spans="2:9" x14ac:dyDescent="0.3">
      <c r="B16188" s="285"/>
      <c r="C16188" s="492"/>
      <c r="D16188" s="492"/>
      <c r="E16188" s="492"/>
      <c r="F16188" s="492"/>
      <c r="G16188" s="492"/>
      <c r="H16188" s="199"/>
      <c r="I16188" s="199"/>
    </row>
    <row r="16189" spans="2:9" x14ac:dyDescent="0.3">
      <c r="B16189" s="285"/>
      <c r="C16189" s="492"/>
      <c r="D16189" s="492"/>
      <c r="E16189" s="492"/>
      <c r="F16189" s="492"/>
      <c r="G16189" s="492"/>
      <c r="H16189" s="199"/>
      <c r="I16189" s="199"/>
    </row>
    <row r="16190" spans="2:9" x14ac:dyDescent="0.3">
      <c r="B16190" s="285"/>
      <c r="C16190" s="492"/>
      <c r="D16190" s="492"/>
      <c r="E16190" s="492"/>
      <c r="F16190" s="492"/>
      <c r="G16190" s="492"/>
      <c r="H16190" s="199"/>
      <c r="I16190" s="199"/>
    </row>
    <row r="16191" spans="2:9" x14ac:dyDescent="0.3">
      <c r="B16191" s="285"/>
      <c r="C16191" s="492"/>
      <c r="D16191" s="492"/>
      <c r="E16191" s="492"/>
      <c r="F16191" s="492"/>
      <c r="G16191" s="492"/>
      <c r="H16191" s="199"/>
      <c r="I16191" s="199"/>
    </row>
    <row r="16192" spans="2:9" x14ac:dyDescent="0.3">
      <c r="B16192" s="285"/>
      <c r="C16192" s="492"/>
      <c r="D16192" s="492"/>
      <c r="E16192" s="492"/>
      <c r="F16192" s="492"/>
      <c r="G16192" s="492"/>
      <c r="H16192" s="199"/>
      <c r="I16192" s="199"/>
    </row>
    <row r="16193" spans="2:9" x14ac:dyDescent="0.3">
      <c r="B16193" s="285"/>
      <c r="C16193" s="492"/>
      <c r="D16193" s="492"/>
      <c r="E16193" s="492"/>
      <c r="F16193" s="492"/>
      <c r="G16193" s="492"/>
      <c r="H16193" s="199"/>
      <c r="I16193" s="199"/>
    </row>
    <row r="16194" spans="2:9" x14ac:dyDescent="0.3">
      <c r="B16194" s="285"/>
      <c r="C16194" s="492"/>
      <c r="D16194" s="492"/>
      <c r="E16194" s="492"/>
      <c r="F16194" s="492"/>
      <c r="G16194" s="492"/>
      <c r="H16194" s="199"/>
      <c r="I16194" s="199"/>
    </row>
    <row r="16195" spans="2:9" x14ac:dyDescent="0.3">
      <c r="B16195" s="285"/>
      <c r="C16195" s="492"/>
      <c r="D16195" s="492"/>
      <c r="E16195" s="492"/>
      <c r="F16195" s="492"/>
      <c r="G16195" s="492"/>
      <c r="H16195" s="199"/>
      <c r="I16195" s="199"/>
    </row>
    <row r="16196" spans="2:9" x14ac:dyDescent="0.3">
      <c r="B16196" s="285"/>
      <c r="C16196" s="492"/>
      <c r="D16196" s="492"/>
      <c r="E16196" s="492"/>
      <c r="F16196" s="492"/>
      <c r="G16196" s="492"/>
      <c r="H16196" s="199"/>
      <c r="I16196" s="199"/>
    </row>
    <row r="16197" spans="2:9" x14ac:dyDescent="0.3">
      <c r="B16197" s="285"/>
      <c r="C16197" s="492"/>
      <c r="D16197" s="492"/>
      <c r="E16197" s="492"/>
      <c r="F16197" s="492"/>
      <c r="G16197" s="492"/>
      <c r="H16197" s="199"/>
      <c r="I16197" s="199"/>
    </row>
    <row r="16198" spans="2:9" x14ac:dyDescent="0.3">
      <c r="B16198" s="285"/>
      <c r="C16198" s="492"/>
      <c r="D16198" s="492"/>
      <c r="E16198" s="492"/>
      <c r="F16198" s="492"/>
      <c r="G16198" s="492"/>
      <c r="H16198" s="199"/>
      <c r="I16198" s="199"/>
    </row>
    <row r="16199" spans="2:9" x14ac:dyDescent="0.3">
      <c r="B16199" s="285"/>
      <c r="C16199" s="492"/>
      <c r="D16199" s="492"/>
      <c r="E16199" s="492"/>
      <c r="F16199" s="492"/>
      <c r="G16199" s="492"/>
      <c r="H16199" s="199"/>
      <c r="I16199" s="199"/>
    </row>
    <row r="16200" spans="2:9" x14ac:dyDescent="0.3">
      <c r="B16200" s="285"/>
      <c r="C16200" s="492"/>
      <c r="D16200" s="492"/>
      <c r="E16200" s="492"/>
      <c r="F16200" s="492"/>
      <c r="G16200" s="492"/>
      <c r="H16200" s="199"/>
      <c r="I16200" s="199"/>
    </row>
    <row r="16201" spans="2:9" x14ac:dyDescent="0.3">
      <c r="B16201" s="285"/>
      <c r="C16201" s="492"/>
      <c r="D16201" s="492"/>
      <c r="E16201" s="492"/>
      <c r="F16201" s="492"/>
      <c r="G16201" s="492"/>
      <c r="H16201" s="199"/>
      <c r="I16201" s="199"/>
    </row>
    <row r="16202" spans="2:9" x14ac:dyDescent="0.3">
      <c r="B16202" s="285"/>
      <c r="C16202" s="492"/>
      <c r="D16202" s="492"/>
      <c r="E16202" s="492"/>
      <c r="F16202" s="492"/>
      <c r="G16202" s="492"/>
      <c r="H16202" s="199"/>
      <c r="I16202" s="199"/>
    </row>
    <row r="16203" spans="2:9" x14ac:dyDescent="0.3">
      <c r="B16203" s="285"/>
      <c r="C16203" s="492"/>
      <c r="D16203" s="492"/>
      <c r="E16203" s="492"/>
      <c r="F16203" s="492"/>
      <c r="G16203" s="492"/>
      <c r="H16203" s="199"/>
      <c r="I16203" s="199"/>
    </row>
    <row r="16204" spans="2:9" x14ac:dyDescent="0.3">
      <c r="B16204" s="285"/>
      <c r="C16204" s="492"/>
      <c r="D16204" s="492"/>
      <c r="E16204" s="492"/>
      <c r="F16204" s="492"/>
      <c r="G16204" s="492"/>
      <c r="H16204" s="199"/>
      <c r="I16204" s="199"/>
    </row>
    <row r="16205" spans="2:9" x14ac:dyDescent="0.3">
      <c r="B16205" s="285"/>
      <c r="C16205" s="492"/>
      <c r="D16205" s="492"/>
      <c r="E16205" s="492"/>
      <c r="F16205" s="492"/>
      <c r="G16205" s="492"/>
      <c r="H16205" s="199"/>
      <c r="I16205" s="199"/>
    </row>
    <row r="16206" spans="2:9" x14ac:dyDescent="0.3">
      <c r="B16206" s="285"/>
      <c r="C16206" s="492"/>
      <c r="D16206" s="492"/>
      <c r="E16206" s="492"/>
      <c r="F16206" s="492"/>
      <c r="G16206" s="492"/>
      <c r="H16206" s="199"/>
      <c r="I16206" s="199"/>
    </row>
    <row r="16207" spans="2:9" x14ac:dyDescent="0.3">
      <c r="B16207" s="285"/>
      <c r="C16207" s="492"/>
      <c r="D16207" s="492"/>
      <c r="E16207" s="492"/>
      <c r="F16207" s="492"/>
      <c r="G16207" s="492"/>
      <c r="H16207" s="199"/>
      <c r="I16207" s="199"/>
    </row>
    <row r="16208" spans="2:9" x14ac:dyDescent="0.3">
      <c r="B16208" s="285"/>
      <c r="C16208" s="492"/>
      <c r="D16208" s="492"/>
      <c r="E16208" s="492"/>
      <c r="F16208" s="492"/>
      <c r="G16208" s="492"/>
      <c r="H16208" s="199"/>
      <c r="I16208" s="199"/>
    </row>
    <row r="16209" spans="2:9" x14ac:dyDescent="0.3">
      <c r="B16209" s="285"/>
      <c r="C16209" s="492"/>
      <c r="D16209" s="492"/>
      <c r="E16209" s="492"/>
      <c r="F16209" s="492"/>
      <c r="G16209" s="492"/>
      <c r="H16209" s="199"/>
      <c r="I16209" s="199"/>
    </row>
    <row r="16210" spans="2:9" x14ac:dyDescent="0.3">
      <c r="B16210" s="285"/>
      <c r="C16210" s="492"/>
      <c r="D16210" s="492"/>
      <c r="E16210" s="492"/>
      <c r="F16210" s="492"/>
      <c r="G16210" s="492"/>
      <c r="H16210" s="199"/>
      <c r="I16210" s="199"/>
    </row>
    <row r="16211" spans="2:9" x14ac:dyDescent="0.3">
      <c r="B16211" s="285"/>
      <c r="C16211" s="492"/>
      <c r="D16211" s="492"/>
      <c r="E16211" s="492"/>
      <c r="F16211" s="492"/>
      <c r="G16211" s="492"/>
      <c r="H16211" s="199"/>
      <c r="I16211" s="199"/>
    </row>
    <row r="16212" spans="2:9" x14ac:dyDescent="0.3">
      <c r="B16212" s="285"/>
      <c r="C16212" s="492"/>
      <c r="D16212" s="492"/>
      <c r="E16212" s="492"/>
      <c r="F16212" s="492"/>
      <c r="G16212" s="492"/>
      <c r="H16212" s="199"/>
      <c r="I16212" s="199"/>
    </row>
    <row r="16213" spans="2:9" x14ac:dyDescent="0.3">
      <c r="B16213" s="285"/>
      <c r="C16213" s="492"/>
      <c r="D16213" s="492"/>
      <c r="E16213" s="492"/>
      <c r="F16213" s="492"/>
      <c r="G16213" s="492"/>
      <c r="H16213" s="199"/>
      <c r="I16213" s="199"/>
    </row>
    <row r="16214" spans="2:9" x14ac:dyDescent="0.3">
      <c r="B16214" s="285"/>
      <c r="C16214" s="492"/>
      <c r="D16214" s="492"/>
      <c r="E16214" s="492"/>
      <c r="F16214" s="492"/>
      <c r="G16214" s="492"/>
      <c r="H16214" s="199"/>
      <c r="I16214" s="199"/>
    </row>
    <row r="16215" spans="2:9" x14ac:dyDescent="0.3">
      <c r="B16215" s="285"/>
      <c r="C16215" s="492"/>
      <c r="D16215" s="492"/>
      <c r="E16215" s="492"/>
      <c r="F16215" s="492"/>
      <c r="G16215" s="492"/>
      <c r="H16215" s="199"/>
      <c r="I16215" s="199"/>
    </row>
    <row r="16216" spans="2:9" x14ac:dyDescent="0.3">
      <c r="B16216" s="285"/>
      <c r="C16216" s="492"/>
      <c r="D16216" s="492"/>
      <c r="E16216" s="492"/>
      <c r="F16216" s="492"/>
      <c r="G16216" s="492"/>
      <c r="H16216" s="199"/>
      <c r="I16216" s="199"/>
    </row>
    <row r="16217" spans="2:9" x14ac:dyDescent="0.3">
      <c r="B16217" s="285"/>
      <c r="C16217" s="492"/>
      <c r="D16217" s="492"/>
      <c r="E16217" s="492"/>
      <c r="F16217" s="492"/>
      <c r="G16217" s="492"/>
      <c r="H16217" s="199"/>
      <c r="I16217" s="199"/>
    </row>
    <row r="16218" spans="2:9" x14ac:dyDescent="0.3">
      <c r="B16218" s="285"/>
      <c r="C16218" s="492"/>
      <c r="D16218" s="492"/>
      <c r="E16218" s="492"/>
      <c r="F16218" s="492"/>
      <c r="G16218" s="492"/>
      <c r="H16218" s="199"/>
      <c r="I16218" s="199"/>
    </row>
    <row r="16219" spans="2:9" x14ac:dyDescent="0.3">
      <c r="B16219" s="285"/>
      <c r="C16219" s="492"/>
      <c r="D16219" s="492"/>
      <c r="E16219" s="492"/>
      <c r="F16219" s="492"/>
      <c r="G16219" s="492"/>
      <c r="H16219" s="199"/>
      <c r="I16219" s="199"/>
    </row>
    <row r="16220" spans="2:9" x14ac:dyDescent="0.3">
      <c r="B16220" s="285"/>
      <c r="C16220" s="492"/>
      <c r="D16220" s="492"/>
      <c r="E16220" s="492"/>
      <c r="F16220" s="492"/>
      <c r="G16220" s="492"/>
      <c r="H16220" s="199"/>
      <c r="I16220" s="199"/>
    </row>
    <row r="16221" spans="2:9" x14ac:dyDescent="0.3">
      <c r="B16221" s="285"/>
      <c r="C16221" s="492"/>
      <c r="D16221" s="492"/>
      <c r="E16221" s="492"/>
      <c r="F16221" s="492"/>
      <c r="G16221" s="492"/>
      <c r="H16221" s="199"/>
      <c r="I16221" s="199"/>
    </row>
    <row r="16222" spans="2:9" x14ac:dyDescent="0.3">
      <c r="B16222" s="285"/>
      <c r="C16222" s="492"/>
      <c r="D16222" s="492"/>
      <c r="E16222" s="492"/>
      <c r="F16222" s="492"/>
      <c r="G16222" s="492"/>
      <c r="H16222" s="199"/>
      <c r="I16222" s="199"/>
    </row>
    <row r="16223" spans="2:9" x14ac:dyDescent="0.3">
      <c r="B16223" s="285"/>
      <c r="C16223" s="492"/>
      <c r="D16223" s="492"/>
      <c r="E16223" s="492"/>
      <c r="F16223" s="492"/>
      <c r="G16223" s="492"/>
      <c r="H16223" s="199"/>
      <c r="I16223" s="199"/>
    </row>
    <row r="16224" spans="2:9" x14ac:dyDescent="0.3">
      <c r="B16224" s="285"/>
      <c r="C16224" s="492"/>
      <c r="D16224" s="492"/>
      <c r="E16224" s="492"/>
      <c r="F16224" s="492"/>
      <c r="G16224" s="492"/>
      <c r="H16224" s="199"/>
      <c r="I16224" s="199"/>
    </row>
    <row r="16225" spans="2:9" x14ac:dyDescent="0.3">
      <c r="B16225" s="285"/>
      <c r="C16225" s="492"/>
      <c r="D16225" s="492"/>
      <c r="E16225" s="492"/>
      <c r="F16225" s="492"/>
      <c r="G16225" s="492"/>
      <c r="H16225" s="199"/>
      <c r="I16225" s="199"/>
    </row>
    <row r="16226" spans="2:9" x14ac:dyDescent="0.3">
      <c r="B16226" s="285"/>
      <c r="C16226" s="492"/>
      <c r="D16226" s="492"/>
      <c r="E16226" s="492"/>
      <c r="F16226" s="492"/>
      <c r="G16226" s="492"/>
      <c r="H16226" s="199"/>
      <c r="I16226" s="199"/>
    </row>
    <row r="16227" spans="2:9" x14ac:dyDescent="0.3">
      <c r="B16227" s="285"/>
      <c r="C16227" s="492"/>
      <c r="D16227" s="492"/>
      <c r="E16227" s="492"/>
      <c r="F16227" s="492"/>
      <c r="G16227" s="492"/>
      <c r="H16227" s="199"/>
      <c r="I16227" s="199"/>
    </row>
    <row r="16228" spans="2:9" x14ac:dyDescent="0.3">
      <c r="B16228" s="285"/>
      <c r="C16228" s="492"/>
      <c r="D16228" s="492"/>
      <c r="E16228" s="492"/>
      <c r="F16228" s="492"/>
      <c r="G16228" s="492"/>
      <c r="H16228" s="199"/>
      <c r="I16228" s="199"/>
    </row>
    <row r="16229" spans="2:9" x14ac:dyDescent="0.3">
      <c r="B16229" s="285"/>
      <c r="C16229" s="492"/>
      <c r="D16229" s="492"/>
      <c r="E16229" s="492"/>
      <c r="F16229" s="492"/>
      <c r="G16229" s="492"/>
      <c r="H16229" s="199"/>
      <c r="I16229" s="199"/>
    </row>
    <row r="16230" spans="2:9" x14ac:dyDescent="0.3">
      <c r="B16230" s="285"/>
      <c r="C16230" s="492"/>
      <c r="D16230" s="492"/>
      <c r="E16230" s="492"/>
      <c r="F16230" s="492"/>
      <c r="G16230" s="492"/>
      <c r="H16230" s="199"/>
      <c r="I16230" s="199"/>
    </row>
    <row r="16231" spans="2:9" x14ac:dyDescent="0.3">
      <c r="B16231" s="285"/>
      <c r="C16231" s="492"/>
      <c r="D16231" s="492"/>
      <c r="E16231" s="492"/>
      <c r="F16231" s="492"/>
      <c r="G16231" s="492"/>
      <c r="H16231" s="199"/>
      <c r="I16231" s="199"/>
    </row>
    <row r="16232" spans="2:9" x14ac:dyDescent="0.3">
      <c r="B16232" s="285"/>
      <c r="C16232" s="492"/>
      <c r="D16232" s="492"/>
      <c r="E16232" s="492"/>
      <c r="F16232" s="492"/>
      <c r="G16232" s="492"/>
      <c r="H16232" s="199"/>
      <c r="I16232" s="199"/>
    </row>
    <row r="16233" spans="2:9" x14ac:dyDescent="0.3">
      <c r="B16233" s="285"/>
      <c r="C16233" s="492"/>
      <c r="D16233" s="492"/>
      <c r="E16233" s="492"/>
      <c r="F16233" s="492"/>
      <c r="G16233" s="492"/>
      <c r="H16233" s="199"/>
      <c r="I16233" s="199"/>
    </row>
    <row r="16234" spans="2:9" x14ac:dyDescent="0.3">
      <c r="B16234" s="285"/>
      <c r="C16234" s="492"/>
      <c r="D16234" s="492"/>
      <c r="E16234" s="492"/>
      <c r="F16234" s="492"/>
      <c r="G16234" s="492"/>
      <c r="H16234" s="199"/>
      <c r="I16234" s="199"/>
    </row>
    <row r="16235" spans="2:9" x14ac:dyDescent="0.3">
      <c r="B16235" s="285"/>
      <c r="C16235" s="492"/>
      <c r="D16235" s="492"/>
      <c r="E16235" s="492"/>
      <c r="F16235" s="492"/>
      <c r="G16235" s="492"/>
      <c r="H16235" s="199"/>
      <c r="I16235" s="199"/>
    </row>
    <row r="16236" spans="2:9" x14ac:dyDescent="0.3">
      <c r="B16236" s="285"/>
      <c r="C16236" s="492"/>
      <c r="D16236" s="492"/>
      <c r="E16236" s="492"/>
      <c r="F16236" s="492"/>
      <c r="G16236" s="492"/>
      <c r="H16236" s="199"/>
      <c r="I16236" s="199"/>
    </row>
    <row r="16237" spans="2:9" x14ac:dyDescent="0.3">
      <c r="B16237" s="285"/>
      <c r="C16237" s="492"/>
      <c r="D16237" s="492"/>
      <c r="E16237" s="492"/>
      <c r="F16237" s="492"/>
      <c r="G16237" s="492"/>
      <c r="H16237" s="199"/>
      <c r="I16237" s="199"/>
    </row>
    <row r="16238" spans="2:9" x14ac:dyDescent="0.3">
      <c r="B16238" s="285"/>
      <c r="C16238" s="492"/>
      <c r="D16238" s="492"/>
      <c r="E16238" s="492"/>
      <c r="F16238" s="492"/>
      <c r="G16238" s="492"/>
      <c r="H16238" s="199"/>
      <c r="I16238" s="199"/>
    </row>
    <row r="16239" spans="2:9" x14ac:dyDescent="0.3">
      <c r="B16239" s="285"/>
      <c r="C16239" s="492"/>
      <c r="D16239" s="492"/>
      <c r="E16239" s="492"/>
      <c r="F16239" s="492"/>
      <c r="G16239" s="492"/>
      <c r="H16239" s="199"/>
      <c r="I16239" s="199"/>
    </row>
    <row r="16240" spans="2:9" x14ac:dyDescent="0.3">
      <c r="B16240" s="285"/>
      <c r="C16240" s="492"/>
      <c r="D16240" s="492"/>
      <c r="E16240" s="492"/>
      <c r="F16240" s="492"/>
      <c r="G16240" s="492"/>
      <c r="H16240" s="199"/>
      <c r="I16240" s="199"/>
    </row>
    <row r="16241" spans="2:9" x14ac:dyDescent="0.3">
      <c r="B16241" s="285"/>
      <c r="C16241" s="492"/>
      <c r="D16241" s="492"/>
      <c r="E16241" s="492"/>
      <c r="F16241" s="492"/>
      <c r="G16241" s="492"/>
      <c r="H16241" s="199"/>
      <c r="I16241" s="199"/>
    </row>
    <row r="16242" spans="2:9" x14ac:dyDescent="0.3">
      <c r="B16242" s="285"/>
      <c r="C16242" s="492"/>
      <c r="D16242" s="492"/>
      <c r="E16242" s="492"/>
      <c r="F16242" s="492"/>
      <c r="G16242" s="492"/>
      <c r="H16242" s="199"/>
      <c r="I16242" s="199"/>
    </row>
    <row r="16243" spans="2:9" x14ac:dyDescent="0.3">
      <c r="B16243" s="285"/>
      <c r="C16243" s="492"/>
      <c r="D16243" s="492"/>
      <c r="E16243" s="492"/>
      <c r="F16243" s="492"/>
      <c r="G16243" s="492"/>
      <c r="H16243" s="199"/>
      <c r="I16243" s="199"/>
    </row>
    <row r="16244" spans="2:9" x14ac:dyDescent="0.3">
      <c r="B16244" s="285"/>
      <c r="C16244" s="492"/>
      <c r="D16244" s="492"/>
      <c r="E16244" s="492"/>
      <c r="F16244" s="492"/>
      <c r="G16244" s="492"/>
      <c r="H16244" s="199"/>
      <c r="I16244" s="199"/>
    </row>
    <row r="16245" spans="2:9" x14ac:dyDescent="0.3">
      <c r="B16245" s="285"/>
      <c r="C16245" s="492"/>
      <c r="D16245" s="492"/>
      <c r="E16245" s="492"/>
      <c r="F16245" s="492"/>
      <c r="G16245" s="492"/>
      <c r="H16245" s="199"/>
      <c r="I16245" s="199"/>
    </row>
    <row r="16246" spans="2:9" x14ac:dyDescent="0.3">
      <c r="B16246" s="285"/>
      <c r="C16246" s="492"/>
      <c r="D16246" s="492"/>
      <c r="E16246" s="492"/>
      <c r="F16246" s="492"/>
      <c r="G16246" s="492"/>
      <c r="H16246" s="199"/>
      <c r="I16246" s="199"/>
    </row>
    <row r="16247" spans="2:9" x14ac:dyDescent="0.3">
      <c r="B16247" s="285"/>
      <c r="C16247" s="492"/>
      <c r="D16247" s="492"/>
      <c r="E16247" s="492"/>
      <c r="F16247" s="492"/>
      <c r="G16247" s="492"/>
      <c r="H16247" s="199"/>
      <c r="I16247" s="199"/>
    </row>
    <row r="16248" spans="2:9" x14ac:dyDescent="0.3">
      <c r="B16248" s="285"/>
      <c r="C16248" s="492"/>
      <c r="D16248" s="492"/>
      <c r="E16248" s="492"/>
      <c r="F16248" s="492"/>
      <c r="G16248" s="492"/>
      <c r="H16248" s="199"/>
      <c r="I16248" s="199"/>
    </row>
    <row r="16249" spans="2:9" x14ac:dyDescent="0.3">
      <c r="B16249" s="285"/>
      <c r="C16249" s="492"/>
      <c r="D16249" s="492"/>
      <c r="E16249" s="492"/>
      <c r="F16249" s="492"/>
      <c r="G16249" s="492"/>
      <c r="H16249" s="199"/>
      <c r="I16249" s="199"/>
    </row>
    <row r="16250" spans="2:9" x14ac:dyDescent="0.3">
      <c r="B16250" s="285"/>
      <c r="C16250" s="492"/>
      <c r="D16250" s="492"/>
      <c r="E16250" s="492"/>
      <c r="F16250" s="492"/>
      <c r="G16250" s="492"/>
      <c r="H16250" s="199"/>
      <c r="I16250" s="199"/>
    </row>
    <row r="16251" spans="2:9" x14ac:dyDescent="0.3">
      <c r="B16251" s="285"/>
      <c r="C16251" s="492"/>
      <c r="D16251" s="492"/>
      <c r="E16251" s="492"/>
      <c r="F16251" s="492"/>
      <c r="G16251" s="492"/>
      <c r="H16251" s="199"/>
      <c r="I16251" s="199"/>
    </row>
    <row r="16252" spans="2:9" x14ac:dyDescent="0.3">
      <c r="B16252" s="285"/>
      <c r="C16252" s="492"/>
      <c r="D16252" s="492"/>
      <c r="E16252" s="492"/>
      <c r="F16252" s="492"/>
      <c r="G16252" s="492"/>
      <c r="H16252" s="199"/>
      <c r="I16252" s="199"/>
    </row>
    <row r="16253" spans="2:9" x14ac:dyDescent="0.3">
      <c r="B16253" s="285"/>
      <c r="C16253" s="492"/>
      <c r="D16253" s="492"/>
      <c r="E16253" s="492"/>
      <c r="F16253" s="492"/>
      <c r="G16253" s="492"/>
      <c r="H16253" s="199"/>
      <c r="I16253" s="199"/>
    </row>
    <row r="16254" spans="2:9" x14ac:dyDescent="0.3">
      <c r="B16254" s="285"/>
      <c r="C16254" s="492"/>
      <c r="D16254" s="492"/>
      <c r="E16254" s="492"/>
      <c r="F16254" s="492"/>
      <c r="G16254" s="492"/>
      <c r="H16254" s="199"/>
      <c r="I16254" s="199"/>
    </row>
    <row r="16255" spans="2:9" x14ac:dyDescent="0.3">
      <c r="B16255" s="285"/>
      <c r="C16255" s="492"/>
      <c r="D16255" s="492"/>
      <c r="E16255" s="492"/>
      <c r="F16255" s="492"/>
      <c r="G16255" s="492"/>
      <c r="H16255" s="199"/>
      <c r="I16255" s="199"/>
    </row>
    <row r="16256" spans="2:9" x14ac:dyDescent="0.3">
      <c r="B16256" s="285"/>
      <c r="C16256" s="492"/>
      <c r="D16256" s="492"/>
      <c r="E16256" s="492"/>
      <c r="F16256" s="492"/>
      <c r="G16256" s="492"/>
      <c r="H16256" s="199"/>
      <c r="I16256" s="199"/>
    </row>
    <row r="16257" spans="2:9" x14ac:dyDescent="0.3">
      <c r="B16257" s="285"/>
      <c r="C16257" s="492"/>
      <c r="D16257" s="492"/>
      <c r="E16257" s="492"/>
      <c r="F16257" s="492"/>
      <c r="G16257" s="492"/>
      <c r="H16257" s="199"/>
      <c r="I16257" s="199"/>
    </row>
    <row r="16258" spans="2:9" x14ac:dyDescent="0.3">
      <c r="B16258" s="285"/>
      <c r="C16258" s="492"/>
      <c r="D16258" s="492"/>
      <c r="E16258" s="492"/>
      <c r="F16258" s="492"/>
      <c r="G16258" s="492"/>
      <c r="H16258" s="199"/>
      <c r="I16258" s="199"/>
    </row>
    <row r="16259" spans="2:9" x14ac:dyDescent="0.3">
      <c r="B16259" s="285"/>
      <c r="C16259" s="492"/>
      <c r="D16259" s="492"/>
      <c r="E16259" s="492"/>
      <c r="F16259" s="492"/>
      <c r="G16259" s="492"/>
      <c r="H16259" s="199"/>
      <c r="I16259" s="199"/>
    </row>
    <row r="16260" spans="2:9" x14ac:dyDescent="0.3">
      <c r="B16260" s="285"/>
      <c r="C16260" s="492"/>
      <c r="D16260" s="492"/>
      <c r="E16260" s="492"/>
      <c r="F16260" s="492"/>
      <c r="G16260" s="492"/>
      <c r="H16260" s="199"/>
      <c r="I16260" s="199"/>
    </row>
    <row r="16261" spans="2:9" x14ac:dyDescent="0.3">
      <c r="B16261" s="285"/>
      <c r="C16261" s="492"/>
      <c r="D16261" s="492"/>
      <c r="E16261" s="492"/>
      <c r="F16261" s="492"/>
      <c r="G16261" s="492"/>
      <c r="H16261" s="199"/>
      <c r="I16261" s="199"/>
    </row>
    <row r="16262" spans="2:9" x14ac:dyDescent="0.3">
      <c r="B16262" s="285"/>
      <c r="C16262" s="492"/>
      <c r="D16262" s="492"/>
      <c r="E16262" s="492"/>
      <c r="F16262" s="492"/>
      <c r="G16262" s="492"/>
      <c r="H16262" s="199"/>
      <c r="I16262" s="199"/>
    </row>
    <row r="16263" spans="2:9" x14ac:dyDescent="0.3">
      <c r="B16263" s="285"/>
      <c r="C16263" s="492"/>
      <c r="D16263" s="492"/>
      <c r="E16263" s="492"/>
      <c r="F16263" s="492"/>
      <c r="G16263" s="492"/>
      <c r="H16263" s="199"/>
      <c r="I16263" s="199"/>
    </row>
    <row r="16264" spans="2:9" x14ac:dyDescent="0.3">
      <c r="B16264" s="285"/>
      <c r="C16264" s="492"/>
      <c r="D16264" s="492"/>
      <c r="E16264" s="492"/>
      <c r="F16264" s="492"/>
      <c r="G16264" s="492"/>
      <c r="H16264" s="199"/>
      <c r="I16264" s="199"/>
    </row>
    <row r="16265" spans="2:9" x14ac:dyDescent="0.3">
      <c r="B16265" s="285"/>
      <c r="C16265" s="492"/>
      <c r="D16265" s="492"/>
      <c r="E16265" s="492"/>
      <c r="F16265" s="492"/>
      <c r="G16265" s="492"/>
      <c r="H16265" s="199"/>
      <c r="I16265" s="199"/>
    </row>
    <row r="16266" spans="2:9" x14ac:dyDescent="0.3">
      <c r="B16266" s="285"/>
      <c r="C16266" s="492"/>
      <c r="D16266" s="492"/>
      <c r="E16266" s="492"/>
      <c r="F16266" s="492"/>
      <c r="G16266" s="492"/>
      <c r="H16266" s="199"/>
      <c r="I16266" s="199"/>
    </row>
    <row r="16267" spans="2:9" x14ac:dyDescent="0.3">
      <c r="B16267" s="285"/>
      <c r="C16267" s="492"/>
      <c r="D16267" s="492"/>
      <c r="E16267" s="492"/>
      <c r="F16267" s="492"/>
      <c r="G16267" s="492"/>
      <c r="H16267" s="199"/>
      <c r="I16267" s="199"/>
    </row>
    <row r="16268" spans="2:9" x14ac:dyDescent="0.3">
      <c r="B16268" s="285"/>
      <c r="C16268" s="492"/>
      <c r="D16268" s="492"/>
      <c r="E16268" s="492"/>
      <c r="F16268" s="492"/>
      <c r="G16268" s="492"/>
      <c r="H16268" s="199"/>
      <c r="I16268" s="199"/>
    </row>
    <row r="16269" spans="2:9" x14ac:dyDescent="0.3">
      <c r="B16269" s="285"/>
      <c r="C16269" s="492"/>
      <c r="D16269" s="492"/>
      <c r="E16269" s="492"/>
      <c r="F16269" s="492"/>
      <c r="G16269" s="492"/>
      <c r="H16269" s="199"/>
      <c r="I16269" s="199"/>
    </row>
    <row r="16270" spans="2:9" x14ac:dyDescent="0.3">
      <c r="B16270" s="285"/>
      <c r="C16270" s="492"/>
      <c r="D16270" s="492"/>
      <c r="E16270" s="492"/>
      <c r="F16270" s="492"/>
      <c r="G16270" s="492"/>
      <c r="H16270" s="199"/>
      <c r="I16270" s="199"/>
    </row>
    <row r="16271" spans="2:9" x14ac:dyDescent="0.3">
      <c r="B16271" s="285"/>
      <c r="C16271" s="492"/>
      <c r="D16271" s="492"/>
      <c r="E16271" s="492"/>
      <c r="F16271" s="492"/>
      <c r="G16271" s="492"/>
      <c r="H16271" s="199"/>
      <c r="I16271" s="199"/>
    </row>
    <row r="16272" spans="2:9" x14ac:dyDescent="0.3">
      <c r="B16272" s="285"/>
      <c r="C16272" s="492"/>
      <c r="D16272" s="492"/>
      <c r="E16272" s="492"/>
      <c r="F16272" s="492"/>
      <c r="G16272" s="492"/>
      <c r="H16272" s="199"/>
      <c r="I16272" s="199"/>
    </row>
    <row r="16273" spans="2:9" x14ac:dyDescent="0.3">
      <c r="B16273" s="285"/>
      <c r="C16273" s="492"/>
      <c r="D16273" s="492"/>
      <c r="E16273" s="492"/>
      <c r="F16273" s="492"/>
      <c r="G16273" s="492"/>
      <c r="H16273" s="199"/>
      <c r="I16273" s="199"/>
    </row>
    <row r="16274" spans="2:9" x14ac:dyDescent="0.3">
      <c r="B16274" s="285"/>
      <c r="C16274" s="492"/>
      <c r="D16274" s="492"/>
      <c r="E16274" s="492"/>
      <c r="F16274" s="492"/>
      <c r="G16274" s="492"/>
      <c r="H16274" s="199"/>
      <c r="I16274" s="199"/>
    </row>
    <row r="16275" spans="2:9" x14ac:dyDescent="0.3">
      <c r="B16275" s="285"/>
      <c r="C16275" s="492"/>
      <c r="D16275" s="492"/>
      <c r="E16275" s="492"/>
      <c r="F16275" s="492"/>
      <c r="G16275" s="492"/>
      <c r="H16275" s="199"/>
      <c r="I16275" s="199"/>
    </row>
    <row r="16276" spans="2:9" x14ac:dyDescent="0.3">
      <c r="B16276" s="285"/>
      <c r="C16276" s="492"/>
      <c r="D16276" s="492"/>
      <c r="E16276" s="492"/>
      <c r="F16276" s="492"/>
      <c r="G16276" s="492"/>
      <c r="H16276" s="199"/>
      <c r="I16276" s="199"/>
    </row>
    <row r="16277" spans="2:9" x14ac:dyDescent="0.3">
      <c r="B16277" s="285"/>
      <c r="C16277" s="492"/>
      <c r="D16277" s="492"/>
      <c r="E16277" s="492"/>
      <c r="F16277" s="492"/>
      <c r="G16277" s="492"/>
      <c r="H16277" s="199"/>
      <c r="I16277" s="199"/>
    </row>
    <row r="16278" spans="2:9" x14ac:dyDescent="0.3">
      <c r="B16278" s="285"/>
      <c r="C16278" s="492"/>
      <c r="D16278" s="492"/>
      <c r="E16278" s="492"/>
      <c r="F16278" s="492"/>
      <c r="G16278" s="492"/>
      <c r="H16278" s="199"/>
      <c r="I16278" s="199"/>
    </row>
    <row r="16279" spans="2:9" x14ac:dyDescent="0.3">
      <c r="B16279" s="285"/>
      <c r="C16279" s="492"/>
      <c r="D16279" s="492"/>
      <c r="E16279" s="492"/>
      <c r="F16279" s="492"/>
      <c r="G16279" s="492"/>
      <c r="H16279" s="199"/>
      <c r="I16279" s="199"/>
    </row>
    <row r="16280" spans="2:9" x14ac:dyDescent="0.3">
      <c r="B16280" s="285"/>
      <c r="C16280" s="492"/>
      <c r="D16280" s="492"/>
      <c r="E16280" s="492"/>
      <c r="F16280" s="492"/>
      <c r="G16280" s="492"/>
      <c r="H16280" s="199"/>
      <c r="I16280" s="199"/>
    </row>
    <row r="16281" spans="2:9" x14ac:dyDescent="0.3">
      <c r="B16281" s="285"/>
      <c r="C16281" s="492"/>
      <c r="D16281" s="492"/>
      <c r="E16281" s="492"/>
      <c r="F16281" s="492"/>
      <c r="G16281" s="492"/>
      <c r="H16281" s="199"/>
      <c r="I16281" s="199"/>
    </row>
    <row r="16282" spans="2:9" x14ac:dyDescent="0.3">
      <c r="B16282" s="285"/>
      <c r="C16282" s="492"/>
      <c r="D16282" s="492"/>
      <c r="E16282" s="492"/>
      <c r="F16282" s="492"/>
      <c r="G16282" s="492"/>
      <c r="H16282" s="199"/>
      <c r="I16282" s="199"/>
    </row>
    <row r="16283" spans="2:9" x14ac:dyDescent="0.3">
      <c r="B16283" s="285"/>
      <c r="C16283" s="492"/>
      <c r="D16283" s="492"/>
      <c r="E16283" s="492"/>
      <c r="F16283" s="492"/>
      <c r="G16283" s="492"/>
      <c r="H16283" s="199"/>
      <c r="I16283" s="199"/>
    </row>
    <row r="16284" spans="2:9" x14ac:dyDescent="0.3">
      <c r="B16284" s="285"/>
      <c r="C16284" s="492"/>
      <c r="D16284" s="492"/>
      <c r="E16284" s="492"/>
      <c r="F16284" s="492"/>
      <c r="G16284" s="492"/>
      <c r="H16284" s="199"/>
      <c r="I16284" s="199"/>
    </row>
    <row r="16285" spans="2:9" x14ac:dyDescent="0.3">
      <c r="B16285" s="285"/>
      <c r="C16285" s="492"/>
      <c r="D16285" s="492"/>
      <c r="E16285" s="492"/>
      <c r="F16285" s="492"/>
      <c r="G16285" s="492"/>
      <c r="H16285" s="199"/>
      <c r="I16285" s="199"/>
    </row>
    <row r="16286" spans="2:9" x14ac:dyDescent="0.3">
      <c r="B16286" s="285"/>
      <c r="C16286" s="492"/>
      <c r="D16286" s="492"/>
      <c r="E16286" s="492"/>
      <c r="F16286" s="492"/>
      <c r="G16286" s="492"/>
      <c r="H16286" s="199"/>
      <c r="I16286" s="199"/>
    </row>
    <row r="16287" spans="2:9" x14ac:dyDescent="0.3">
      <c r="B16287" s="285"/>
      <c r="C16287" s="492"/>
      <c r="D16287" s="492"/>
      <c r="E16287" s="492"/>
      <c r="F16287" s="492"/>
      <c r="G16287" s="492"/>
      <c r="H16287" s="199"/>
      <c r="I16287" s="199"/>
    </row>
    <row r="16288" spans="2:9" x14ac:dyDescent="0.3">
      <c r="B16288" s="285"/>
      <c r="C16288" s="492"/>
      <c r="D16288" s="492"/>
      <c r="E16288" s="492"/>
      <c r="F16288" s="492"/>
      <c r="G16288" s="492"/>
      <c r="H16288" s="199"/>
      <c r="I16288" s="199"/>
    </row>
    <row r="16289" spans="2:9" x14ac:dyDescent="0.3">
      <c r="B16289" s="285"/>
      <c r="C16289" s="492"/>
      <c r="D16289" s="492"/>
      <c r="E16289" s="492"/>
      <c r="F16289" s="492"/>
      <c r="G16289" s="492"/>
      <c r="H16289" s="199"/>
      <c r="I16289" s="199"/>
    </row>
    <row r="16290" spans="2:9" x14ac:dyDescent="0.3">
      <c r="B16290" s="285"/>
      <c r="C16290" s="492"/>
      <c r="D16290" s="492"/>
      <c r="E16290" s="492"/>
      <c r="F16290" s="492"/>
      <c r="G16290" s="492"/>
      <c r="H16290" s="199"/>
      <c r="I16290" s="199"/>
    </row>
    <row r="16291" spans="2:9" x14ac:dyDescent="0.3">
      <c r="B16291" s="285"/>
      <c r="C16291" s="492"/>
      <c r="D16291" s="492"/>
      <c r="E16291" s="492"/>
      <c r="F16291" s="492"/>
      <c r="G16291" s="492"/>
      <c r="H16291" s="199"/>
      <c r="I16291" s="199"/>
    </row>
    <row r="16292" spans="2:9" x14ac:dyDescent="0.3">
      <c r="B16292" s="285"/>
      <c r="C16292" s="492"/>
      <c r="D16292" s="492"/>
      <c r="E16292" s="492"/>
      <c r="F16292" s="492"/>
      <c r="G16292" s="492"/>
      <c r="H16292" s="199"/>
      <c r="I16292" s="199"/>
    </row>
    <row r="16293" spans="2:9" x14ac:dyDescent="0.3">
      <c r="B16293" s="285"/>
      <c r="C16293" s="492"/>
      <c r="D16293" s="492"/>
      <c r="E16293" s="492"/>
      <c r="F16293" s="492"/>
      <c r="G16293" s="492"/>
      <c r="H16293" s="199"/>
      <c r="I16293" s="199"/>
    </row>
    <row r="16294" spans="2:9" x14ac:dyDescent="0.3">
      <c r="B16294" s="285"/>
      <c r="C16294" s="492"/>
      <c r="D16294" s="492"/>
      <c r="E16294" s="492"/>
      <c r="F16294" s="492"/>
      <c r="G16294" s="492"/>
      <c r="H16294" s="199"/>
      <c r="I16294" s="199"/>
    </row>
    <row r="16295" spans="2:9" x14ac:dyDescent="0.3">
      <c r="B16295" s="285"/>
      <c r="C16295" s="492"/>
      <c r="D16295" s="492"/>
      <c r="E16295" s="492"/>
      <c r="F16295" s="492"/>
      <c r="G16295" s="492"/>
      <c r="H16295" s="199"/>
      <c r="I16295" s="199"/>
    </row>
    <row r="16296" spans="2:9" x14ac:dyDescent="0.3">
      <c r="B16296" s="285"/>
      <c r="C16296" s="492"/>
      <c r="D16296" s="492"/>
      <c r="E16296" s="492"/>
      <c r="F16296" s="492"/>
      <c r="G16296" s="492"/>
      <c r="H16296" s="199"/>
      <c r="I16296" s="199"/>
    </row>
    <row r="16297" spans="2:9" x14ac:dyDescent="0.3">
      <c r="B16297" s="285"/>
      <c r="C16297" s="492"/>
      <c r="D16297" s="492"/>
      <c r="E16297" s="492"/>
      <c r="F16297" s="492"/>
      <c r="G16297" s="492"/>
      <c r="H16297" s="199"/>
      <c r="I16297" s="199"/>
    </row>
    <row r="16298" spans="2:9" x14ac:dyDescent="0.3">
      <c r="B16298" s="285"/>
      <c r="C16298" s="492"/>
      <c r="D16298" s="492"/>
      <c r="E16298" s="492"/>
      <c r="F16298" s="492"/>
      <c r="G16298" s="492"/>
      <c r="H16298" s="199"/>
      <c r="I16298" s="199"/>
    </row>
    <row r="16299" spans="2:9" x14ac:dyDescent="0.3">
      <c r="B16299" s="285"/>
      <c r="C16299" s="492"/>
      <c r="D16299" s="492"/>
      <c r="E16299" s="492"/>
      <c r="F16299" s="492"/>
      <c r="G16299" s="492"/>
      <c r="H16299" s="199"/>
      <c r="I16299" s="199"/>
    </row>
    <row r="16300" spans="2:9" x14ac:dyDescent="0.3">
      <c r="B16300" s="285"/>
      <c r="C16300" s="492"/>
      <c r="D16300" s="492"/>
      <c r="E16300" s="492"/>
      <c r="F16300" s="492"/>
      <c r="G16300" s="492"/>
      <c r="H16300" s="199"/>
      <c r="I16300" s="199"/>
    </row>
    <row r="16301" spans="2:9" x14ac:dyDescent="0.3">
      <c r="B16301" s="285"/>
      <c r="C16301" s="492"/>
      <c r="D16301" s="492"/>
      <c r="E16301" s="492"/>
      <c r="F16301" s="492"/>
      <c r="G16301" s="492"/>
      <c r="H16301" s="199"/>
      <c r="I16301" s="199"/>
    </row>
    <row r="16302" spans="2:9" x14ac:dyDescent="0.3">
      <c r="B16302" s="285"/>
      <c r="C16302" s="492"/>
      <c r="D16302" s="492"/>
      <c r="E16302" s="492"/>
      <c r="F16302" s="492"/>
      <c r="G16302" s="492"/>
      <c r="H16302" s="199"/>
      <c r="I16302" s="199"/>
    </row>
    <row r="16303" spans="2:9" x14ac:dyDescent="0.3">
      <c r="B16303" s="285"/>
      <c r="C16303" s="492"/>
      <c r="D16303" s="492"/>
      <c r="E16303" s="492"/>
      <c r="F16303" s="492"/>
      <c r="G16303" s="492"/>
      <c r="H16303" s="199"/>
      <c r="I16303" s="199"/>
    </row>
    <row r="16304" spans="2:9" x14ac:dyDescent="0.3">
      <c r="B16304" s="285"/>
      <c r="C16304" s="492"/>
      <c r="D16304" s="492"/>
      <c r="E16304" s="492"/>
      <c r="F16304" s="492"/>
      <c r="G16304" s="492"/>
      <c r="H16304" s="199"/>
      <c r="I16304" s="199"/>
    </row>
    <row r="16305" spans="2:9" x14ac:dyDescent="0.3">
      <c r="B16305" s="285"/>
      <c r="C16305" s="492"/>
      <c r="D16305" s="492"/>
      <c r="E16305" s="492"/>
      <c r="F16305" s="492"/>
      <c r="G16305" s="492"/>
      <c r="H16305" s="199"/>
      <c r="I16305" s="199"/>
    </row>
    <row r="16306" spans="2:9" x14ac:dyDescent="0.3">
      <c r="B16306" s="285"/>
      <c r="C16306" s="492"/>
      <c r="D16306" s="492"/>
      <c r="E16306" s="492"/>
      <c r="F16306" s="492"/>
      <c r="G16306" s="492"/>
      <c r="H16306" s="199"/>
      <c r="I16306" s="199"/>
    </row>
    <row r="16307" spans="2:9" x14ac:dyDescent="0.3">
      <c r="B16307" s="285"/>
      <c r="C16307" s="492"/>
      <c r="D16307" s="492"/>
      <c r="E16307" s="492"/>
      <c r="F16307" s="492"/>
      <c r="G16307" s="492"/>
      <c r="H16307" s="199"/>
      <c r="I16307" s="199"/>
    </row>
    <row r="16308" spans="2:9" x14ac:dyDescent="0.3">
      <c r="B16308" s="285"/>
      <c r="C16308" s="492"/>
      <c r="D16308" s="492"/>
      <c r="E16308" s="492"/>
      <c r="F16308" s="492"/>
      <c r="G16308" s="492"/>
      <c r="H16308" s="199"/>
      <c r="I16308" s="199"/>
    </row>
    <row r="16309" spans="2:9" x14ac:dyDescent="0.3">
      <c r="B16309" s="285"/>
      <c r="C16309" s="492"/>
      <c r="D16309" s="492"/>
      <c r="E16309" s="492"/>
      <c r="F16309" s="492"/>
      <c r="G16309" s="492"/>
      <c r="H16309" s="199"/>
      <c r="I16309" s="199"/>
    </row>
    <row r="16310" spans="2:9" x14ac:dyDescent="0.3">
      <c r="B16310" s="285"/>
      <c r="C16310" s="492"/>
      <c r="D16310" s="492"/>
      <c r="E16310" s="492"/>
      <c r="F16310" s="492"/>
      <c r="G16310" s="492"/>
      <c r="H16310" s="199"/>
      <c r="I16310" s="199"/>
    </row>
    <row r="16311" spans="2:9" x14ac:dyDescent="0.3">
      <c r="B16311" s="285"/>
      <c r="C16311" s="492"/>
      <c r="D16311" s="492"/>
      <c r="E16311" s="492"/>
      <c r="F16311" s="492"/>
      <c r="G16311" s="492"/>
      <c r="H16311" s="199"/>
      <c r="I16311" s="199"/>
    </row>
    <row r="16312" spans="2:9" x14ac:dyDescent="0.3">
      <c r="B16312" s="285"/>
      <c r="C16312" s="492"/>
      <c r="D16312" s="492"/>
      <c r="E16312" s="492"/>
      <c r="F16312" s="492"/>
      <c r="G16312" s="492"/>
      <c r="H16312" s="199"/>
      <c r="I16312" s="199"/>
    </row>
    <row r="16313" spans="2:9" x14ac:dyDescent="0.3">
      <c r="B16313" s="285"/>
      <c r="C16313" s="492"/>
      <c r="D16313" s="492"/>
      <c r="E16313" s="492"/>
      <c r="F16313" s="492"/>
      <c r="G16313" s="492"/>
      <c r="H16313" s="199"/>
      <c r="I16313" s="199"/>
    </row>
    <row r="16314" spans="2:9" x14ac:dyDescent="0.3">
      <c r="B16314" s="285"/>
      <c r="C16314" s="492"/>
      <c r="D16314" s="492"/>
      <c r="E16314" s="492"/>
      <c r="F16314" s="492"/>
      <c r="G16314" s="492"/>
      <c r="H16314" s="199"/>
      <c r="I16314" s="199"/>
    </row>
    <row r="16315" spans="2:9" x14ac:dyDescent="0.3">
      <c r="B16315" s="285"/>
      <c r="C16315" s="492"/>
      <c r="D16315" s="492"/>
      <c r="E16315" s="492"/>
      <c r="F16315" s="492"/>
      <c r="G16315" s="492"/>
      <c r="H16315" s="199"/>
      <c r="I16315" s="199"/>
    </row>
    <row r="16316" spans="2:9" x14ac:dyDescent="0.3">
      <c r="B16316" s="285"/>
      <c r="C16316" s="492"/>
      <c r="D16316" s="492"/>
      <c r="E16316" s="492"/>
      <c r="F16316" s="492"/>
      <c r="G16316" s="492"/>
      <c r="H16316" s="199"/>
      <c r="I16316" s="199"/>
    </row>
    <row r="16317" spans="2:9" x14ac:dyDescent="0.3">
      <c r="B16317" s="285"/>
      <c r="C16317" s="492"/>
      <c r="D16317" s="492"/>
      <c r="E16317" s="492"/>
      <c r="F16317" s="492"/>
      <c r="G16317" s="492"/>
      <c r="H16317" s="199"/>
      <c r="I16317" s="199"/>
    </row>
    <row r="16318" spans="2:9" x14ac:dyDescent="0.3">
      <c r="B16318" s="285"/>
      <c r="C16318" s="492"/>
      <c r="D16318" s="492"/>
      <c r="E16318" s="492"/>
      <c r="F16318" s="492"/>
      <c r="G16318" s="492"/>
      <c r="H16318" s="199"/>
      <c r="I16318" s="199"/>
    </row>
    <row r="16319" spans="2:9" x14ac:dyDescent="0.3">
      <c r="B16319" s="285"/>
      <c r="C16319" s="492"/>
      <c r="D16319" s="492"/>
      <c r="E16319" s="492"/>
      <c r="F16319" s="492"/>
      <c r="G16319" s="492"/>
      <c r="H16319" s="199"/>
      <c r="I16319" s="199"/>
    </row>
    <row r="16320" spans="2:9" x14ac:dyDescent="0.3">
      <c r="B16320" s="285"/>
      <c r="C16320" s="492"/>
      <c r="D16320" s="492"/>
      <c r="E16320" s="492"/>
      <c r="F16320" s="492"/>
      <c r="G16320" s="492"/>
      <c r="H16320" s="199"/>
      <c r="I16320" s="199"/>
    </row>
    <row r="16321" spans="2:9" x14ac:dyDescent="0.3">
      <c r="B16321" s="285"/>
      <c r="C16321" s="492"/>
      <c r="D16321" s="492"/>
      <c r="E16321" s="492"/>
      <c r="F16321" s="492"/>
      <c r="G16321" s="492"/>
      <c r="H16321" s="199"/>
      <c r="I16321" s="199"/>
    </row>
    <row r="16322" spans="2:9" x14ac:dyDescent="0.3">
      <c r="B16322" s="285"/>
      <c r="C16322" s="492"/>
      <c r="D16322" s="492"/>
      <c r="E16322" s="492"/>
      <c r="F16322" s="492"/>
      <c r="G16322" s="492"/>
      <c r="H16322" s="199"/>
      <c r="I16322" s="199"/>
    </row>
    <row r="16323" spans="2:9" x14ac:dyDescent="0.3">
      <c r="B16323" s="285"/>
      <c r="C16323" s="492"/>
      <c r="D16323" s="492"/>
      <c r="E16323" s="492"/>
      <c r="F16323" s="492"/>
      <c r="G16323" s="492"/>
      <c r="H16323" s="199"/>
      <c r="I16323" s="199"/>
    </row>
    <row r="16324" spans="2:9" x14ac:dyDescent="0.3">
      <c r="B16324" s="285"/>
      <c r="C16324" s="492"/>
      <c r="D16324" s="492"/>
      <c r="E16324" s="492"/>
      <c r="F16324" s="492"/>
      <c r="G16324" s="492"/>
      <c r="H16324" s="199"/>
      <c r="I16324" s="199"/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1:L28"/>
  <sheetViews>
    <sheetView zoomScaleNormal="100" workbookViewId="0">
      <selection activeCell="I46" sqref="I46"/>
    </sheetView>
  </sheetViews>
  <sheetFormatPr defaultRowHeight="15" x14ac:dyDescent="0.25"/>
  <cols>
    <col min="1" max="1" width="49.7109375" customWidth="1"/>
    <col min="2" max="2" width="15.28515625" customWidth="1"/>
    <col min="3" max="8" width="18.28515625" bestFit="1" customWidth="1"/>
    <col min="9" max="9" width="17.140625" customWidth="1"/>
    <col min="10" max="10" width="17.28515625" customWidth="1"/>
  </cols>
  <sheetData>
    <row r="1" spans="1:12" ht="15.75" x14ac:dyDescent="0.25">
      <c r="A1" s="37" t="s">
        <v>645</v>
      </c>
    </row>
    <row r="2" spans="1:12" ht="15.75" x14ac:dyDescent="0.25">
      <c r="A2" s="180" t="s">
        <v>640</v>
      </c>
      <c r="B2" s="25"/>
      <c r="C2" s="25"/>
      <c r="D2" s="25"/>
      <c r="E2" s="25"/>
      <c r="F2" s="25"/>
      <c r="G2" s="25"/>
      <c r="H2" s="25"/>
      <c r="I2" s="25"/>
      <c r="J2" s="25"/>
    </row>
    <row r="3" spans="1:12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2" ht="16.5" x14ac:dyDescent="0.3">
      <c r="A4" s="493" t="s">
        <v>641</v>
      </c>
      <c r="B4" s="388">
        <v>2010</v>
      </c>
      <c r="C4" s="388">
        <v>2011</v>
      </c>
      <c r="D4" s="388">
        <v>2012</v>
      </c>
      <c r="E4" s="388">
        <v>2013</v>
      </c>
      <c r="F4" s="388">
        <v>2014</v>
      </c>
      <c r="G4" s="388">
        <v>2015</v>
      </c>
      <c r="H4" s="388">
        <v>2016</v>
      </c>
      <c r="I4" s="25"/>
      <c r="J4" s="25"/>
    </row>
    <row r="5" spans="1:12" ht="16.5" x14ac:dyDescent="0.3">
      <c r="A5" s="494" t="s">
        <v>642</v>
      </c>
      <c r="B5" s="455">
        <v>8.195922634279601E-2</v>
      </c>
      <c r="C5" s="455">
        <v>8.0176627832728178E-2</v>
      </c>
      <c r="D5" s="455">
        <v>8.0724490390367068E-2</v>
      </c>
      <c r="E5" s="455">
        <v>4.217739506241662E-2</v>
      </c>
      <c r="F5" s="455">
        <v>5.0714966061256903E-2</v>
      </c>
      <c r="G5" s="455">
        <v>5.4000734470706246E-2</v>
      </c>
      <c r="H5" s="455">
        <v>3.688668424707757E-2</v>
      </c>
      <c r="I5" s="25"/>
      <c r="J5" s="25"/>
    </row>
    <row r="6" spans="1:12" ht="16.5" x14ac:dyDescent="0.3">
      <c r="A6" s="494" t="s">
        <v>643</v>
      </c>
      <c r="B6" s="455">
        <v>5.0336927246351595E-2</v>
      </c>
      <c r="C6" s="455">
        <v>5.160500011626673E-2</v>
      </c>
      <c r="D6" s="455">
        <v>5.0623575827525531E-2</v>
      </c>
      <c r="E6" s="455">
        <v>7.3930401158446846E-2</v>
      </c>
      <c r="F6" s="455">
        <v>0.1177731380002599</v>
      </c>
      <c r="G6" s="455">
        <v>0.10081349532456069</v>
      </c>
      <c r="H6" s="455">
        <v>4.6209586910819493E-2</v>
      </c>
      <c r="I6" s="25"/>
      <c r="J6" s="25"/>
    </row>
    <row r="7" spans="1:12" ht="16.5" x14ac:dyDescent="0.3">
      <c r="A7" s="495" t="s">
        <v>644</v>
      </c>
      <c r="B7" s="496">
        <v>0.86770384641085241</v>
      </c>
      <c r="C7" s="496">
        <v>0.86821837205100505</v>
      </c>
      <c r="D7" s="496">
        <v>0.86865193378210737</v>
      </c>
      <c r="E7" s="496">
        <v>0.88389220377913646</v>
      </c>
      <c r="F7" s="496">
        <v>0.83151189593848329</v>
      </c>
      <c r="G7" s="496">
        <v>0.84518577020473307</v>
      </c>
      <c r="H7" s="496">
        <v>0.91690372884210292</v>
      </c>
      <c r="I7" s="25"/>
      <c r="J7" s="25"/>
    </row>
    <row r="8" spans="1:12" x14ac:dyDescent="0.25">
      <c r="A8" s="25"/>
      <c r="B8" s="497"/>
      <c r="C8" s="497"/>
      <c r="D8" s="497"/>
      <c r="E8" s="497"/>
      <c r="F8" s="497"/>
      <c r="G8" s="497"/>
      <c r="H8" s="497"/>
      <c r="I8" s="25"/>
      <c r="J8" s="25"/>
    </row>
    <row r="9" spans="1:12" x14ac:dyDescent="0.25">
      <c r="A9" s="498"/>
      <c r="B9" s="499"/>
      <c r="C9" s="499"/>
      <c r="D9" s="499"/>
      <c r="E9" s="499"/>
      <c r="F9" s="499"/>
      <c r="G9" s="499"/>
      <c r="H9" s="499"/>
      <c r="I9" s="25"/>
      <c r="J9" s="25"/>
    </row>
    <row r="10" spans="1:12" x14ac:dyDescent="0.25">
      <c r="A10" s="498"/>
      <c r="B10" s="500"/>
      <c r="C10" s="500"/>
      <c r="D10" s="500"/>
      <c r="E10" s="500"/>
      <c r="F10" s="500"/>
      <c r="G10" s="500"/>
      <c r="H10" s="500"/>
      <c r="I10" s="25"/>
    </row>
    <row r="11" spans="1:12" x14ac:dyDescent="0.25">
      <c r="A11" s="498"/>
      <c r="B11" s="499"/>
      <c r="C11" s="499"/>
      <c r="D11" s="499"/>
      <c r="E11" s="499"/>
      <c r="F11" s="499"/>
      <c r="G11" s="499"/>
      <c r="H11" s="499"/>
      <c r="I11" s="25"/>
    </row>
    <row r="12" spans="1:12" x14ac:dyDescent="0.25">
      <c r="A12" s="498"/>
      <c r="B12" s="499"/>
      <c r="C12" s="499"/>
      <c r="D12" s="499"/>
      <c r="E12" s="499"/>
      <c r="F12" s="499"/>
      <c r="G12" s="499"/>
      <c r="H12" s="499"/>
      <c r="I12" s="25"/>
    </row>
    <row r="13" spans="1:12" x14ac:dyDescent="0.25">
      <c r="A13" s="498"/>
      <c r="B13" s="499"/>
      <c r="C13" s="499"/>
      <c r="D13" s="499"/>
      <c r="E13" s="499"/>
      <c r="F13" s="499"/>
      <c r="G13" s="499"/>
      <c r="H13" s="499"/>
      <c r="I13" s="25"/>
    </row>
    <row r="14" spans="1:12" x14ac:dyDescent="0.25">
      <c r="A14" s="25"/>
      <c r="B14" s="497"/>
      <c r="C14" s="497"/>
      <c r="D14" s="497"/>
      <c r="E14" s="497"/>
      <c r="F14" s="497"/>
      <c r="G14" s="497"/>
      <c r="H14" s="497"/>
      <c r="I14" s="25"/>
    </row>
    <row r="15" spans="1:12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 x14ac:dyDescent="0.25">
      <c r="A19" s="498"/>
      <c r="B19" s="501"/>
      <c r="C19" s="501"/>
      <c r="D19" s="501"/>
      <c r="E19" s="501"/>
      <c r="F19" s="501"/>
      <c r="G19" s="501"/>
      <c r="H19" s="501"/>
      <c r="I19" s="501"/>
      <c r="J19" s="501"/>
      <c r="K19" s="25"/>
      <c r="L19" s="25"/>
    </row>
    <row r="20" spans="1:12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 x14ac:dyDescent="0.25">
      <c r="A21" s="502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x14ac:dyDescent="0.25">
      <c r="A22" s="498"/>
      <c r="B22" s="501"/>
      <c r="C22" s="501"/>
      <c r="D22" s="501"/>
      <c r="E22" s="501"/>
      <c r="F22" s="501"/>
      <c r="G22" s="501"/>
      <c r="H22" s="501"/>
      <c r="I22" s="501"/>
      <c r="J22" s="501"/>
      <c r="K22" s="25"/>
      <c r="L22" s="25"/>
    </row>
    <row r="23" spans="1:12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x14ac:dyDescent="0.25">
      <c r="A24" s="502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x14ac:dyDescent="0.25">
      <c r="A25" s="498"/>
      <c r="B25" s="501"/>
      <c r="C25" s="501"/>
      <c r="D25" s="501"/>
      <c r="E25" s="501"/>
      <c r="F25" s="501"/>
      <c r="G25" s="501"/>
      <c r="H25" s="501"/>
      <c r="I25" s="501"/>
      <c r="J25" s="501"/>
      <c r="K25" s="25"/>
      <c r="L25" s="25"/>
    </row>
    <row r="26" spans="1:12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A1:M11"/>
  <sheetViews>
    <sheetView zoomScaleNormal="100" workbookViewId="0">
      <selection activeCell="I46" sqref="I46"/>
    </sheetView>
  </sheetViews>
  <sheetFormatPr defaultRowHeight="15" x14ac:dyDescent="0.25"/>
  <cols>
    <col min="1" max="1" width="48.42578125" bestFit="1" customWidth="1"/>
    <col min="2" max="2" width="13.7109375" customWidth="1"/>
    <col min="3" max="3" width="15.140625" customWidth="1"/>
    <col min="4" max="4" width="15.28515625" customWidth="1"/>
    <col min="5" max="6" width="17.28515625" customWidth="1"/>
    <col min="7" max="7" width="16.42578125" customWidth="1"/>
    <col min="8" max="8" width="17.5703125" customWidth="1"/>
    <col min="9" max="9" width="13.85546875" customWidth="1"/>
    <col min="10" max="10" width="12.28515625" customWidth="1"/>
  </cols>
  <sheetData>
    <row r="1" spans="1:13" ht="15.75" x14ac:dyDescent="0.25">
      <c r="A1" s="37" t="s">
        <v>650</v>
      </c>
    </row>
    <row r="2" spans="1:13" ht="15.75" x14ac:dyDescent="0.25">
      <c r="A2" s="180" t="s">
        <v>640</v>
      </c>
    </row>
    <row r="3" spans="1:13" x14ac:dyDescent="0.25">
      <c r="A3" s="279"/>
    </row>
    <row r="4" spans="1:13" ht="16.5" x14ac:dyDescent="0.3">
      <c r="A4" s="388"/>
      <c r="B4" s="389">
        <v>2010</v>
      </c>
      <c r="C4" s="389">
        <v>2011</v>
      </c>
      <c r="D4" s="389">
        <v>2012</v>
      </c>
      <c r="E4" s="389">
        <v>2013</v>
      </c>
      <c r="F4" s="389">
        <v>2014</v>
      </c>
      <c r="G4" s="389">
        <v>2015</v>
      </c>
      <c r="H4" s="389">
        <v>2016</v>
      </c>
      <c r="I4" s="503"/>
    </row>
    <row r="5" spans="1:13" ht="16.5" x14ac:dyDescent="0.3">
      <c r="A5" s="504" t="s">
        <v>641</v>
      </c>
      <c r="B5" s="505">
        <f t="shared" ref="B5:H5" si="0">SUM(B6:B10)</f>
        <v>253652865.69000009</v>
      </c>
      <c r="C5" s="505">
        <f t="shared" si="0"/>
        <v>252262708.06999996</v>
      </c>
      <c r="D5" s="505">
        <f t="shared" si="0"/>
        <v>262020581.64999998</v>
      </c>
      <c r="E5" s="505">
        <f t="shared" si="0"/>
        <v>136169267.88999999</v>
      </c>
      <c r="F5" s="505">
        <f t="shared" si="0"/>
        <v>213071033.34999999</v>
      </c>
      <c r="G5" s="505">
        <f t="shared" si="0"/>
        <v>199764940.81</v>
      </c>
      <c r="H5" s="505">
        <f t="shared" si="0"/>
        <v>93495320.520000055</v>
      </c>
      <c r="I5" s="506"/>
    </row>
    <row r="6" spans="1:13" ht="16.5" x14ac:dyDescent="0.3">
      <c r="A6" s="494" t="s">
        <v>642</v>
      </c>
      <c r="B6" s="507">
        <v>157159501.59000003</v>
      </c>
      <c r="C6" s="507">
        <v>153514594.15999997</v>
      </c>
      <c r="D6" s="507">
        <v>161334368.71999997</v>
      </c>
      <c r="E6" s="507">
        <v>49495532.829999991</v>
      </c>
      <c r="F6" s="507">
        <v>64496689.679999985</v>
      </c>
      <c r="G6" s="507">
        <v>69680064.189999983</v>
      </c>
      <c r="H6" s="507">
        <v>41502853.480000019</v>
      </c>
      <c r="I6" s="507"/>
    </row>
    <row r="7" spans="1:13" ht="16.5" x14ac:dyDescent="0.3">
      <c r="A7" s="494" t="s">
        <v>646</v>
      </c>
      <c r="B7" s="507">
        <v>3093160.8899999559</v>
      </c>
      <c r="C7" s="507">
        <v>3817343.0099999309</v>
      </c>
      <c r="D7" s="507">
        <v>5386807.4899999797</v>
      </c>
      <c r="E7" s="507">
        <v>6715361.3800000027</v>
      </c>
      <c r="F7" s="507">
        <v>9077685.5099999979</v>
      </c>
      <c r="G7" s="507">
        <v>13865250.560000002</v>
      </c>
      <c r="H7" s="507">
        <v>3452337.3699999973</v>
      </c>
      <c r="I7" s="507"/>
    </row>
    <row r="8" spans="1:13" ht="16.5" x14ac:dyDescent="0.3">
      <c r="A8" s="494" t="s">
        <v>647</v>
      </c>
      <c r="B8" s="507">
        <v>9363415.5800000019</v>
      </c>
      <c r="C8" s="507">
        <v>10321850.799999999</v>
      </c>
      <c r="D8" s="507">
        <v>10529972.770000001</v>
      </c>
      <c r="E8" s="507">
        <v>1652125.29</v>
      </c>
      <c r="F8" s="507">
        <v>1376593.8</v>
      </c>
      <c r="G8" s="507">
        <v>1376696.4700000002</v>
      </c>
      <c r="H8" s="507">
        <v>1247113.0299999998</v>
      </c>
      <c r="I8" s="507"/>
    </row>
    <row r="9" spans="1:13" ht="16.5" x14ac:dyDescent="0.3">
      <c r="A9" s="494" t="s">
        <v>648</v>
      </c>
      <c r="B9" s="507">
        <v>34944037.350000046</v>
      </c>
      <c r="C9" s="507">
        <v>41579133.19000008</v>
      </c>
      <c r="D9" s="507">
        <v>30889289.020000011</v>
      </c>
      <c r="E9" s="507">
        <v>26970063.199999996</v>
      </c>
      <c r="F9" s="507">
        <v>38653291.07</v>
      </c>
      <c r="G9" s="507">
        <v>64062922.99000001</v>
      </c>
      <c r="H9" s="507">
        <v>21880256.369999997</v>
      </c>
      <c r="I9" s="507"/>
    </row>
    <row r="10" spans="1:13" ht="16.5" x14ac:dyDescent="0.3">
      <c r="A10" s="495" t="s">
        <v>649</v>
      </c>
      <c r="B10" s="508">
        <v>49092750.280000024</v>
      </c>
      <c r="C10" s="508">
        <v>43029786.909999959</v>
      </c>
      <c r="D10" s="508">
        <v>53880143.649999991</v>
      </c>
      <c r="E10" s="508">
        <v>51336185.18999999</v>
      </c>
      <c r="F10" s="508">
        <v>99466773.290000021</v>
      </c>
      <c r="G10" s="508">
        <v>50780006.600000009</v>
      </c>
      <c r="H10" s="508">
        <v>25412760.270000041</v>
      </c>
      <c r="I10" s="507"/>
    </row>
    <row r="11" spans="1:13" ht="16.5" x14ac:dyDescent="0.3">
      <c r="A11" s="509"/>
      <c r="B11" s="168"/>
      <c r="C11" s="168"/>
      <c r="D11" s="168"/>
      <c r="E11" s="507"/>
      <c r="F11" s="507"/>
      <c r="G11" s="507"/>
      <c r="H11" s="503"/>
      <c r="I11" s="503"/>
      <c r="J11" s="510"/>
      <c r="K11" s="25"/>
      <c r="L11" s="25"/>
      <c r="M11" s="25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/>
  <dimension ref="A1:M9"/>
  <sheetViews>
    <sheetView zoomScaleNormal="100" workbookViewId="0">
      <selection activeCell="I46" sqref="I46"/>
    </sheetView>
  </sheetViews>
  <sheetFormatPr defaultRowHeight="15" x14ac:dyDescent="0.25"/>
  <cols>
    <col min="1" max="1" width="48.42578125" bestFit="1" customWidth="1"/>
    <col min="2" max="2" width="13.7109375" customWidth="1"/>
    <col min="3" max="3" width="15.140625" customWidth="1"/>
    <col min="4" max="4" width="15.28515625" customWidth="1"/>
    <col min="5" max="6" width="17.28515625" customWidth="1"/>
    <col min="7" max="7" width="16.42578125" customWidth="1"/>
    <col min="8" max="8" width="17.5703125" customWidth="1"/>
    <col min="9" max="9" width="13.85546875" customWidth="1"/>
    <col min="10" max="10" width="12.28515625" customWidth="1"/>
  </cols>
  <sheetData>
    <row r="1" spans="1:13" ht="15.75" x14ac:dyDescent="0.25">
      <c r="A1" s="511" t="s">
        <v>654</v>
      </c>
    </row>
    <row r="2" spans="1:13" ht="15.75" x14ac:dyDescent="0.25">
      <c r="A2" s="180" t="s">
        <v>640</v>
      </c>
    </row>
    <row r="3" spans="1:13" x14ac:dyDescent="0.25">
      <c r="A3" s="279"/>
    </row>
    <row r="4" spans="1:13" ht="49.5" x14ac:dyDescent="0.3">
      <c r="A4" s="215" t="s">
        <v>641</v>
      </c>
      <c r="B4" s="512" t="s">
        <v>651</v>
      </c>
      <c r="C4" s="443" t="s">
        <v>652</v>
      </c>
      <c r="D4" s="512" t="s">
        <v>653</v>
      </c>
      <c r="E4" s="513"/>
      <c r="F4" s="513"/>
      <c r="G4" s="513"/>
      <c r="H4" s="72"/>
      <c r="I4" s="72"/>
      <c r="J4" s="25"/>
      <c r="K4" s="25"/>
      <c r="L4" s="25"/>
      <c r="M4" s="25"/>
    </row>
    <row r="5" spans="1:13" ht="16.5" x14ac:dyDescent="0.3">
      <c r="A5" s="494" t="s">
        <v>642</v>
      </c>
      <c r="B5" s="455">
        <v>0.44390300230183105</v>
      </c>
      <c r="C5" s="392">
        <v>0.63040691852639741</v>
      </c>
      <c r="D5" s="455">
        <v>0.47182373547652912</v>
      </c>
      <c r="E5" s="455"/>
      <c r="F5" s="455"/>
      <c r="G5" s="455"/>
      <c r="H5" s="72"/>
      <c r="I5" s="72"/>
      <c r="J5" s="25"/>
      <c r="K5" s="25"/>
      <c r="L5" s="25"/>
      <c r="M5" s="25"/>
    </row>
    <row r="6" spans="1:13" ht="16.5" x14ac:dyDescent="0.3">
      <c r="A6" s="494" t="s">
        <v>646</v>
      </c>
      <c r="B6" s="455">
        <v>3.6925242362921155E-2</v>
      </c>
      <c r="C6" s="392">
        <v>1.9278088575443657E-2</v>
      </c>
      <c r="D6" s="455">
        <v>3.5162710813699614E-2</v>
      </c>
      <c r="E6" s="455"/>
      <c r="F6" s="455"/>
      <c r="G6" s="455"/>
      <c r="H6" s="72"/>
      <c r="I6" s="72"/>
      <c r="J6" s="25"/>
      <c r="K6" s="25"/>
      <c r="L6" s="25"/>
      <c r="M6" s="25"/>
    </row>
    <row r="7" spans="1:13" ht="16.5" x14ac:dyDescent="0.3">
      <c r="A7" s="494" t="s">
        <v>647</v>
      </c>
      <c r="B7" s="455">
        <v>1.3338774850589699E-2</v>
      </c>
      <c r="C7" s="392">
        <v>3.6746032279329779E-2</v>
      </c>
      <c r="D7" s="455">
        <v>2.2406128890627208E-2</v>
      </c>
      <c r="E7" s="455"/>
      <c r="F7" s="455"/>
      <c r="G7" s="455"/>
      <c r="H7" s="72"/>
      <c r="I7" s="72"/>
      <c r="J7" s="25"/>
      <c r="K7" s="25"/>
      <c r="L7" s="25"/>
      <c r="M7" s="25"/>
    </row>
    <row r="8" spans="1:13" ht="16.5" x14ac:dyDescent="0.3">
      <c r="A8" s="494" t="s">
        <v>648</v>
      </c>
      <c r="B8" s="455">
        <v>0.23402514958296208</v>
      </c>
      <c r="C8" s="392">
        <v>0.15438641196708541</v>
      </c>
      <c r="D8" s="455">
        <v>0.19352379246423351</v>
      </c>
      <c r="E8" s="455"/>
      <c r="F8" s="455"/>
      <c r="G8" s="455"/>
      <c r="H8" s="72"/>
      <c r="I8" s="72"/>
      <c r="J8" s="25"/>
      <c r="K8" s="25"/>
      <c r="L8" s="25"/>
      <c r="M8" s="25"/>
    </row>
    <row r="9" spans="1:13" ht="16.5" x14ac:dyDescent="0.3">
      <c r="A9" s="495" t="s">
        <v>649</v>
      </c>
      <c r="B9" s="496">
        <v>0.27180783090169597</v>
      </c>
      <c r="C9" s="514">
        <v>0.15918254865174375</v>
      </c>
      <c r="D9" s="496">
        <v>0.27708363235491046</v>
      </c>
      <c r="E9" s="198"/>
      <c r="F9" s="198"/>
      <c r="G9" s="198"/>
      <c r="H9" s="68"/>
      <c r="I9" s="68"/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1:E11"/>
  <sheetViews>
    <sheetView zoomScaleNormal="100" workbookViewId="0">
      <selection activeCell="I46" sqref="I46"/>
    </sheetView>
  </sheetViews>
  <sheetFormatPr defaultColWidth="8.85546875" defaultRowHeight="16.5" x14ac:dyDescent="0.3"/>
  <cols>
    <col min="1" max="1" width="47.85546875" style="191" bestFit="1" customWidth="1"/>
    <col min="2" max="3" width="20.7109375" style="191" customWidth="1"/>
    <col min="4" max="14" width="14.7109375" style="191" customWidth="1"/>
    <col min="15" max="15" width="10.85546875" style="191" customWidth="1"/>
    <col min="16" max="16" width="28.7109375" style="191" customWidth="1"/>
    <col min="17" max="17" width="20.28515625" style="191" customWidth="1"/>
    <col min="18" max="18" width="21.28515625" style="191" customWidth="1"/>
    <col min="19" max="19" width="20.28515625" style="191" customWidth="1"/>
    <col min="20" max="20" width="28.42578125" style="191" customWidth="1"/>
    <col min="21" max="21" width="10.85546875" style="191" customWidth="1"/>
    <col min="22" max="22" width="17.42578125" style="191" customWidth="1"/>
    <col min="23" max="23" width="22.140625" style="191" customWidth="1"/>
    <col min="24" max="16384" width="8.85546875" style="191"/>
  </cols>
  <sheetData>
    <row r="1" spans="1:5" x14ac:dyDescent="0.3">
      <c r="A1" s="511" t="s">
        <v>657</v>
      </c>
    </row>
    <row r="2" spans="1:5" x14ac:dyDescent="0.3">
      <c r="A2" s="180" t="s">
        <v>640</v>
      </c>
      <c r="B2"/>
      <c r="C2"/>
      <c r="D2"/>
      <c r="E2"/>
    </row>
    <row r="3" spans="1:5" x14ac:dyDescent="0.3">
      <c r="A3"/>
      <c r="B3"/>
      <c r="C3"/>
      <c r="D3"/>
      <c r="E3"/>
    </row>
    <row r="4" spans="1:5" ht="49.5" x14ac:dyDescent="0.3">
      <c r="A4" s="492"/>
      <c r="B4" s="117" t="s">
        <v>655</v>
      </c>
      <c r="C4" s="117" t="s">
        <v>656</v>
      </c>
      <c r="D4"/>
      <c r="E4"/>
    </row>
    <row r="5" spans="1:5" x14ac:dyDescent="0.3">
      <c r="A5" s="68" t="s">
        <v>651</v>
      </c>
      <c r="B5" s="303">
        <v>5.8282980462533142E-2</v>
      </c>
      <c r="C5" s="303">
        <v>0.92320492239663143</v>
      </c>
      <c r="D5"/>
      <c r="E5"/>
    </row>
    <row r="6" spans="1:5" x14ac:dyDescent="0.3">
      <c r="A6" s="68" t="s">
        <v>653</v>
      </c>
      <c r="B6" s="303">
        <v>4.650644757409346E-2</v>
      </c>
      <c r="C6" s="303">
        <v>0.91978867266764897</v>
      </c>
      <c r="D6"/>
      <c r="E6"/>
    </row>
    <row r="7" spans="1:5" x14ac:dyDescent="0.3">
      <c r="A7" s="156" t="s">
        <v>652</v>
      </c>
      <c r="B7" s="515">
        <v>5.3153106572282179E-2</v>
      </c>
      <c r="C7" s="515">
        <v>0.97032702253444225</v>
      </c>
      <c r="D7"/>
      <c r="E7"/>
    </row>
    <row r="8" spans="1:5" x14ac:dyDescent="0.3">
      <c r="A8"/>
      <c r="B8"/>
      <c r="C8"/>
      <c r="D8"/>
      <c r="E8"/>
    </row>
    <row r="9" spans="1:5" x14ac:dyDescent="0.3">
      <c r="A9"/>
      <c r="B9"/>
      <c r="C9"/>
      <c r="D9"/>
      <c r="E9"/>
    </row>
    <row r="10" spans="1:5" x14ac:dyDescent="0.3">
      <c r="A10"/>
      <c r="B10"/>
      <c r="C10"/>
      <c r="D10"/>
      <c r="E10"/>
    </row>
    <row r="11" spans="1:5" x14ac:dyDescent="0.3">
      <c r="A11"/>
      <c r="B11"/>
      <c r="C11"/>
      <c r="D11"/>
      <c r="E11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1:E17"/>
  <sheetViews>
    <sheetView zoomScaleNormal="100" workbookViewId="0">
      <selection activeCell="I46" sqref="I46"/>
    </sheetView>
  </sheetViews>
  <sheetFormatPr defaultColWidth="8.85546875" defaultRowHeight="16.5" x14ac:dyDescent="0.3"/>
  <cols>
    <col min="1" max="1" width="47.85546875" style="191" bestFit="1" customWidth="1"/>
    <col min="2" max="2" width="22.7109375" style="191" customWidth="1"/>
    <col min="3" max="3" width="18.7109375" style="191" customWidth="1"/>
    <col min="4" max="14" width="14.7109375" style="191" customWidth="1"/>
    <col min="15" max="15" width="10.85546875" style="191" customWidth="1"/>
    <col min="16" max="16" width="28.7109375" style="191" customWidth="1"/>
    <col min="17" max="17" width="20.28515625" style="191" customWidth="1"/>
    <col min="18" max="18" width="21.28515625" style="191" customWidth="1"/>
    <col min="19" max="19" width="20.28515625" style="191" customWidth="1"/>
    <col min="20" max="20" width="28.42578125" style="191" customWidth="1"/>
    <col min="21" max="21" width="10.85546875" style="191" customWidth="1"/>
    <col min="22" max="22" width="17.42578125" style="191" customWidth="1"/>
    <col min="23" max="23" width="22.140625" style="191" customWidth="1"/>
    <col min="24" max="16384" width="8.85546875" style="191"/>
  </cols>
  <sheetData>
    <row r="1" spans="1:5" x14ac:dyDescent="0.3">
      <c r="A1" s="37" t="s">
        <v>662</v>
      </c>
    </row>
    <row r="2" spans="1:5" x14ac:dyDescent="0.3">
      <c r="A2" s="180" t="s">
        <v>640</v>
      </c>
      <c r="B2" s="68"/>
      <c r="C2" s="68"/>
      <c r="D2" s="68"/>
      <c r="E2" s="68"/>
    </row>
    <row r="3" spans="1:5" x14ac:dyDescent="0.3">
      <c r="A3" s="180"/>
      <c r="B3" s="68"/>
      <c r="C3" s="68"/>
      <c r="D3" s="68"/>
      <c r="E3" s="68"/>
    </row>
    <row r="4" spans="1:5" ht="33" x14ac:dyDescent="0.3">
      <c r="A4" s="492"/>
      <c r="B4" s="117" t="s">
        <v>658</v>
      </c>
      <c r="C4" s="117" t="s">
        <v>659</v>
      </c>
      <c r="D4" s="68"/>
      <c r="E4" s="68"/>
    </row>
    <row r="5" spans="1:5" x14ac:dyDescent="0.3">
      <c r="A5" s="68" t="s">
        <v>660</v>
      </c>
      <c r="B5" s="303">
        <v>0.13849850593724677</v>
      </c>
      <c r="C5" s="303">
        <v>0.27988141830426411</v>
      </c>
      <c r="D5" s="68"/>
      <c r="E5" s="68"/>
    </row>
    <row r="6" spans="1:5" x14ac:dyDescent="0.3">
      <c r="A6" s="156" t="s">
        <v>661</v>
      </c>
      <c r="B6" s="516">
        <v>1.4768033468506598E-2</v>
      </c>
      <c r="C6" s="516">
        <v>3.2829605982975206E-2</v>
      </c>
      <c r="D6" s="68"/>
      <c r="E6" s="68"/>
    </row>
    <row r="7" spans="1:5" x14ac:dyDescent="0.3">
      <c r="A7" s="68"/>
      <c r="B7" s="68"/>
      <c r="C7" s="68"/>
      <c r="D7" s="68"/>
      <c r="E7" s="68"/>
    </row>
    <row r="8" spans="1:5" x14ac:dyDescent="0.3">
      <c r="A8" s="68"/>
      <c r="B8" s="68"/>
      <c r="C8" s="68"/>
      <c r="D8" s="68"/>
      <c r="E8" s="68"/>
    </row>
    <row r="9" spans="1:5" x14ac:dyDescent="0.3">
      <c r="A9" s="68"/>
      <c r="B9" s="68"/>
      <c r="C9" s="68"/>
      <c r="D9" s="68"/>
      <c r="E9" s="68"/>
    </row>
    <row r="10" spans="1:5" x14ac:dyDescent="0.3">
      <c r="A10" s="68"/>
      <c r="B10" s="68"/>
      <c r="C10" s="68"/>
      <c r="D10" s="68"/>
      <c r="E10" s="68"/>
    </row>
    <row r="11" spans="1:5" x14ac:dyDescent="0.3">
      <c r="A11" s="68"/>
      <c r="B11" s="303"/>
      <c r="C11" s="303"/>
      <c r="D11" s="68"/>
      <c r="E11" s="68"/>
    </row>
    <row r="12" spans="1:5" x14ac:dyDescent="0.3">
      <c r="A12" s="68"/>
      <c r="B12" s="303"/>
      <c r="C12" s="303"/>
      <c r="D12" s="68"/>
      <c r="E12" s="68"/>
    </row>
    <row r="13" spans="1:5" x14ac:dyDescent="0.3">
      <c r="A13" s="68"/>
      <c r="B13" s="303"/>
      <c r="C13" s="303"/>
      <c r="D13" s="68"/>
      <c r="E13" s="68"/>
    </row>
    <row r="14" spans="1:5" x14ac:dyDescent="0.3">
      <c r="A14" s="68"/>
      <c r="B14" s="68"/>
      <c r="C14" s="68"/>
      <c r="D14" s="68"/>
      <c r="E14" s="68"/>
    </row>
    <row r="15" spans="1:5" x14ac:dyDescent="0.3">
      <c r="A15" s="68"/>
      <c r="B15" s="68"/>
      <c r="C15" s="68"/>
      <c r="D15" s="68"/>
      <c r="E15" s="68"/>
    </row>
    <row r="16" spans="1:5" x14ac:dyDescent="0.3">
      <c r="A16" s="68"/>
      <c r="B16" s="68"/>
      <c r="C16" s="68"/>
      <c r="D16" s="68"/>
      <c r="E16" s="68"/>
    </row>
    <row r="17" spans="1:5" x14ac:dyDescent="0.3">
      <c r="A17" s="68"/>
      <c r="B17" s="68"/>
      <c r="C17" s="68"/>
      <c r="D17" s="68"/>
      <c r="E17" s="68"/>
    </row>
  </sheetData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A1:J43"/>
  <sheetViews>
    <sheetView zoomScaleNormal="100" workbookViewId="0">
      <selection activeCell="I46" sqref="I46"/>
    </sheetView>
  </sheetViews>
  <sheetFormatPr defaultRowHeight="15" x14ac:dyDescent="0.25"/>
  <cols>
    <col min="1" max="1" width="47.7109375" customWidth="1"/>
    <col min="2" max="8" width="13.7109375" customWidth="1"/>
    <col min="9" max="9" width="13.28515625" bestFit="1" customWidth="1"/>
  </cols>
  <sheetData>
    <row r="1" spans="1:10" ht="15.75" x14ac:dyDescent="0.25">
      <c r="A1" s="37" t="s">
        <v>997</v>
      </c>
    </row>
    <row r="2" spans="1:10" ht="15.75" x14ac:dyDescent="0.25">
      <c r="A2" s="5" t="s">
        <v>254</v>
      </c>
      <c r="B2" s="25"/>
      <c r="C2" s="25"/>
      <c r="D2" s="25"/>
      <c r="E2" s="25"/>
      <c r="F2" s="25"/>
      <c r="G2" s="25"/>
      <c r="H2" s="25"/>
      <c r="I2" s="39"/>
      <c r="J2" s="39"/>
    </row>
    <row r="3" spans="1:10" ht="15.75" x14ac:dyDescent="0.25">
      <c r="A3" s="5"/>
      <c r="B3" s="25"/>
      <c r="C3" s="25"/>
      <c r="D3" s="25"/>
      <c r="E3" s="25"/>
      <c r="F3" s="25"/>
      <c r="G3" s="25"/>
      <c r="H3" s="25"/>
      <c r="I3" s="39"/>
      <c r="J3" s="39"/>
    </row>
    <row r="4" spans="1:10" ht="16.5" x14ac:dyDescent="0.3">
      <c r="A4" s="632" t="s">
        <v>239</v>
      </c>
      <c r="B4" s="389" t="s">
        <v>765</v>
      </c>
      <c r="C4" s="389" t="s">
        <v>766</v>
      </c>
      <c r="D4" s="389" t="s">
        <v>767</v>
      </c>
      <c r="E4" s="389" t="s">
        <v>220</v>
      </c>
      <c r="F4" s="389" t="s">
        <v>591</v>
      </c>
      <c r="G4" s="389" t="s">
        <v>768</v>
      </c>
      <c r="H4" s="389" t="s">
        <v>769</v>
      </c>
      <c r="I4" s="389" t="s">
        <v>770</v>
      </c>
      <c r="J4" s="39"/>
    </row>
    <row r="5" spans="1:10" ht="16.5" x14ac:dyDescent="0.3">
      <c r="A5" s="457" t="s">
        <v>771</v>
      </c>
      <c r="B5" s="633">
        <v>1173508528.8399994</v>
      </c>
      <c r="C5" s="633">
        <v>1271748651.1199999</v>
      </c>
      <c r="D5" s="633">
        <v>1290354008.569998</v>
      </c>
      <c r="E5" s="633">
        <v>1125144596.9500008</v>
      </c>
      <c r="F5" s="633">
        <v>1302678887</v>
      </c>
      <c r="G5" s="633">
        <v>1221425591</v>
      </c>
      <c r="H5" s="633">
        <v>1466574750</v>
      </c>
      <c r="I5" s="633">
        <v>1483005886</v>
      </c>
      <c r="J5" s="39"/>
    </row>
    <row r="6" spans="1:10" ht="16.5" x14ac:dyDescent="0.3">
      <c r="A6" s="457" t="s">
        <v>772</v>
      </c>
      <c r="B6" s="633">
        <v>155007417.26000002</v>
      </c>
      <c r="C6" s="633">
        <v>153012046.76999998</v>
      </c>
      <c r="D6" s="633">
        <v>460025635.93999994</v>
      </c>
      <c r="E6" s="633">
        <v>52773990.339999996</v>
      </c>
      <c r="F6" s="633">
        <v>144824857</v>
      </c>
      <c r="G6" s="633">
        <v>86224799</v>
      </c>
      <c r="H6" s="633">
        <v>23184799</v>
      </c>
      <c r="I6" s="633">
        <v>23184799</v>
      </c>
      <c r="J6" s="39"/>
    </row>
    <row r="7" spans="1:10" ht="16.5" x14ac:dyDescent="0.3">
      <c r="A7" s="634" t="s">
        <v>773</v>
      </c>
      <c r="B7" s="643"/>
      <c r="C7" s="643"/>
      <c r="D7" s="643"/>
      <c r="E7" s="643">
        <v>18000</v>
      </c>
      <c r="F7" s="643">
        <v>133244</v>
      </c>
      <c r="G7" s="643">
        <v>133244</v>
      </c>
      <c r="H7" s="643">
        <v>83235</v>
      </c>
      <c r="I7" s="643">
        <v>83235</v>
      </c>
      <c r="J7" s="39"/>
    </row>
    <row r="8" spans="1:10" x14ac:dyDescent="0.25">
      <c r="A8" s="25"/>
      <c r="B8" s="635"/>
      <c r="C8" s="635"/>
      <c r="D8" s="635"/>
      <c r="E8" s="635"/>
      <c r="F8" s="635"/>
      <c r="G8" s="635"/>
      <c r="H8" s="635"/>
      <c r="I8" s="39"/>
      <c r="J8" s="39"/>
    </row>
    <row r="9" spans="1:10" x14ac:dyDescent="0.25">
      <c r="A9" s="25"/>
      <c r="B9" s="635"/>
      <c r="C9" s="635"/>
      <c r="D9" s="635"/>
      <c r="E9" s="635"/>
      <c r="F9" s="635"/>
      <c r="G9" s="635"/>
      <c r="H9" s="635"/>
      <c r="I9" s="39"/>
      <c r="J9" s="39"/>
    </row>
    <row r="10" spans="1:10" x14ac:dyDescent="0.25">
      <c r="A10" s="25"/>
      <c r="B10" s="635"/>
      <c r="C10" s="635"/>
      <c r="D10" s="635"/>
      <c r="E10" s="635"/>
      <c r="F10" s="635"/>
      <c r="G10" s="635"/>
      <c r="H10" s="635"/>
      <c r="I10" s="39"/>
      <c r="J10" s="39"/>
    </row>
    <row r="11" spans="1:10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A12" s="39"/>
      <c r="B12" s="39"/>
      <c r="C12" s="39"/>
      <c r="D12" s="39"/>
      <c r="E12" s="164"/>
      <c r="F12" s="164"/>
      <c r="G12" s="164"/>
      <c r="H12" s="164"/>
      <c r="I12" s="39"/>
      <c r="J12" s="39"/>
    </row>
    <row r="13" spans="1:10" x14ac:dyDescent="0.25">
      <c r="A13" s="39"/>
      <c r="B13" s="39"/>
      <c r="C13" s="39"/>
      <c r="D13" s="39"/>
      <c r="E13" s="164"/>
      <c r="F13" s="164"/>
      <c r="G13" s="164"/>
      <c r="H13" s="164"/>
      <c r="I13" s="39"/>
      <c r="J13" s="39"/>
    </row>
    <row r="14" spans="1:10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23" spans="1:8" x14ac:dyDescent="0.25">
      <c r="A23" s="636"/>
      <c r="B23" s="636"/>
      <c r="C23" s="636"/>
      <c r="D23" s="636"/>
      <c r="E23" s="636"/>
      <c r="F23" s="636"/>
      <c r="G23" s="636"/>
      <c r="H23" s="636"/>
    </row>
    <row r="24" spans="1:8" x14ac:dyDescent="0.25">
      <c r="A24" s="637"/>
      <c r="B24" s="638"/>
      <c r="C24" s="638"/>
      <c r="D24" s="638"/>
      <c r="E24" s="638"/>
      <c r="F24" s="638"/>
      <c r="G24" s="638"/>
      <c r="H24" s="638"/>
    </row>
    <row r="25" spans="1:8" x14ac:dyDescent="0.25">
      <c r="A25" s="637"/>
      <c r="B25" s="638"/>
      <c r="C25" s="638"/>
      <c r="D25" s="638"/>
      <c r="E25" s="638"/>
      <c r="F25" s="638"/>
      <c r="G25" s="638"/>
      <c r="H25" s="638"/>
    </row>
    <row r="26" spans="1:8" x14ac:dyDescent="0.25">
      <c r="A26" s="637"/>
      <c r="B26" s="638"/>
      <c r="C26" s="638"/>
      <c r="D26" s="638"/>
      <c r="E26" s="638"/>
      <c r="F26" s="638"/>
      <c r="G26" s="638"/>
      <c r="H26" s="638"/>
    </row>
    <row r="27" spans="1:8" x14ac:dyDescent="0.25">
      <c r="A27" s="637"/>
      <c r="B27" s="638"/>
      <c r="C27" s="638"/>
      <c r="D27" s="638"/>
      <c r="E27" s="638"/>
      <c r="F27" s="638"/>
      <c r="G27" s="638"/>
      <c r="H27" s="638"/>
    </row>
    <row r="28" spans="1:8" x14ac:dyDescent="0.25">
      <c r="A28" s="637"/>
      <c r="B28" s="638"/>
      <c r="C28" s="638"/>
      <c r="D28" s="638"/>
      <c r="E28" s="638"/>
      <c r="F28" s="638"/>
      <c r="G28" s="638"/>
      <c r="H28" s="638"/>
    </row>
    <row r="29" spans="1:8" x14ac:dyDescent="0.25">
      <c r="A29" s="637"/>
      <c r="B29" s="638"/>
      <c r="C29" s="638"/>
      <c r="D29" s="638"/>
      <c r="E29" s="638"/>
      <c r="F29" s="638"/>
      <c r="G29" s="638"/>
      <c r="H29" s="638"/>
    </row>
    <row r="30" spans="1:8" x14ac:dyDescent="0.25">
      <c r="A30" s="637"/>
      <c r="B30" s="638"/>
      <c r="C30" s="638"/>
      <c r="D30" s="638"/>
      <c r="E30" s="638"/>
      <c r="F30" s="638"/>
      <c r="G30" s="638"/>
      <c r="H30" s="638"/>
    </row>
    <row r="31" spans="1:8" x14ac:dyDescent="0.25">
      <c r="A31" s="637"/>
      <c r="B31" s="638"/>
      <c r="C31" s="638"/>
      <c r="D31" s="638"/>
      <c r="E31" s="638"/>
      <c r="F31" s="638"/>
      <c r="G31" s="638"/>
      <c r="H31" s="638"/>
    </row>
    <row r="32" spans="1:8" x14ac:dyDescent="0.25">
      <c r="A32" s="637"/>
      <c r="B32" s="638"/>
      <c r="C32" s="638"/>
      <c r="D32" s="638"/>
      <c r="E32" s="638"/>
      <c r="F32" s="638"/>
      <c r="G32" s="638"/>
      <c r="H32" s="638"/>
    </row>
    <row r="33" spans="1:8" x14ac:dyDescent="0.25">
      <c r="A33" s="637"/>
      <c r="B33" s="638"/>
      <c r="C33" s="638"/>
      <c r="D33" s="638"/>
      <c r="E33" s="638"/>
      <c r="F33" s="638"/>
      <c r="G33" s="638"/>
      <c r="H33" s="638"/>
    </row>
    <row r="34" spans="1:8" x14ac:dyDescent="0.25">
      <c r="A34" s="637"/>
      <c r="B34" s="638"/>
      <c r="C34" s="638"/>
      <c r="D34" s="638"/>
      <c r="E34" s="638"/>
      <c r="F34" s="638"/>
      <c r="G34" s="638"/>
      <c r="H34" s="638"/>
    </row>
    <row r="35" spans="1:8" x14ac:dyDescent="0.25">
      <c r="A35" s="637"/>
      <c r="B35" s="638"/>
      <c r="C35" s="638"/>
      <c r="D35" s="638"/>
      <c r="E35" s="638"/>
      <c r="F35" s="638"/>
      <c r="G35" s="638"/>
      <c r="H35" s="638"/>
    </row>
    <row r="36" spans="1:8" x14ac:dyDescent="0.25">
      <c r="A36" s="639"/>
      <c r="B36" s="640"/>
      <c r="C36" s="640"/>
      <c r="D36" s="640"/>
      <c r="E36" s="640"/>
      <c r="F36" s="640"/>
      <c r="G36" s="640"/>
      <c r="H36" s="640"/>
    </row>
    <row r="38" spans="1:8" x14ac:dyDescent="0.25">
      <c r="A38" s="637"/>
      <c r="B38" s="638"/>
      <c r="C38" s="638"/>
      <c r="D38" s="638"/>
      <c r="E38" s="638"/>
    </row>
    <row r="39" spans="1:8" x14ac:dyDescent="0.25">
      <c r="A39" s="637"/>
      <c r="B39" s="638"/>
      <c r="C39" s="638"/>
      <c r="D39" s="638"/>
      <c r="E39" s="638"/>
    </row>
    <row r="40" spans="1:8" x14ac:dyDescent="0.25">
      <c r="A40" s="637"/>
      <c r="B40" s="638"/>
      <c r="C40" s="638"/>
      <c r="D40" s="638"/>
      <c r="E40" s="638"/>
    </row>
    <row r="42" spans="1:8" x14ac:dyDescent="0.25">
      <c r="A42" s="637"/>
      <c r="B42" s="638"/>
      <c r="C42" s="638"/>
      <c r="D42" s="638"/>
      <c r="E42" s="638"/>
      <c r="F42" s="638"/>
      <c r="G42" s="638"/>
      <c r="H42" s="638"/>
    </row>
    <row r="43" spans="1:8" x14ac:dyDescent="0.25">
      <c r="A43" s="637"/>
      <c r="B43" s="638"/>
      <c r="C43" s="638"/>
      <c r="D43" s="638"/>
      <c r="E43" s="638"/>
      <c r="F43" s="638"/>
      <c r="G43" s="638"/>
      <c r="H43" s="638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A1:I78"/>
  <sheetViews>
    <sheetView zoomScale="85" zoomScaleNormal="85" workbookViewId="0">
      <selection activeCell="I46" sqref="I46"/>
    </sheetView>
  </sheetViews>
  <sheetFormatPr defaultColWidth="8.85546875" defaultRowHeight="16.5" x14ac:dyDescent="0.3"/>
  <cols>
    <col min="1" max="1" width="70.85546875" style="68" bestFit="1" customWidth="1"/>
    <col min="2" max="9" width="15.7109375" style="68" customWidth="1"/>
    <col min="10" max="16384" width="8.85546875" style="68"/>
  </cols>
  <sheetData>
    <row r="1" spans="1:9" x14ac:dyDescent="0.3">
      <c r="A1" s="37" t="s">
        <v>998</v>
      </c>
    </row>
    <row r="2" spans="1:9" x14ac:dyDescent="0.3">
      <c r="A2" s="5" t="s">
        <v>254</v>
      </c>
    </row>
    <row r="3" spans="1:9" x14ac:dyDescent="0.3">
      <c r="A3" s="5"/>
    </row>
    <row r="4" spans="1:9" s="72" customFormat="1" x14ac:dyDescent="0.3">
      <c r="A4" s="632" t="s">
        <v>590</v>
      </c>
      <c r="B4" s="389" t="s">
        <v>765</v>
      </c>
      <c r="C4" s="389" t="s">
        <v>766</v>
      </c>
      <c r="D4" s="389" t="s">
        <v>767</v>
      </c>
      <c r="E4" s="389" t="s">
        <v>220</v>
      </c>
      <c r="F4" s="389" t="s">
        <v>591</v>
      </c>
      <c r="G4" s="389" t="s">
        <v>768</v>
      </c>
      <c r="H4" s="389" t="s">
        <v>769</v>
      </c>
      <c r="I4" s="389" t="s">
        <v>770</v>
      </c>
    </row>
    <row r="5" spans="1:9" s="72" customFormat="1" x14ac:dyDescent="0.3">
      <c r="A5" s="504" t="s">
        <v>774</v>
      </c>
      <c r="B5" s="506">
        <v>155007417.26000008</v>
      </c>
      <c r="C5" s="506">
        <v>153012046.76999995</v>
      </c>
      <c r="D5" s="506">
        <v>460025635.94</v>
      </c>
      <c r="E5" s="506">
        <v>52773990.339999996</v>
      </c>
      <c r="F5" s="506">
        <f>SUM(F6:F9)</f>
        <v>144824857</v>
      </c>
      <c r="G5" s="506">
        <f t="shared" ref="G5:I5" si="0">SUM(G6:G9)</f>
        <v>86224799</v>
      </c>
      <c r="H5" s="506">
        <f t="shared" si="0"/>
        <v>23184799</v>
      </c>
      <c r="I5" s="506">
        <f t="shared" si="0"/>
        <v>23184799</v>
      </c>
    </row>
    <row r="6" spans="1:9" s="72" customFormat="1" x14ac:dyDescent="0.3">
      <c r="A6" s="457" t="s">
        <v>25</v>
      </c>
      <c r="B6" s="507">
        <v>114659512.88</v>
      </c>
      <c r="C6" s="507">
        <v>116718673.14000002</v>
      </c>
      <c r="D6" s="507">
        <v>372577312.84000003</v>
      </c>
      <c r="E6" s="507">
        <v>19600280.809999999</v>
      </c>
      <c r="F6" s="507">
        <v>62668000</v>
      </c>
      <c r="G6" s="507"/>
      <c r="H6" s="507"/>
      <c r="I6" s="507"/>
    </row>
    <row r="7" spans="1:9" s="72" customFormat="1" x14ac:dyDescent="0.3">
      <c r="A7" s="457" t="s">
        <v>256</v>
      </c>
      <c r="B7" s="507">
        <v>23179368.16</v>
      </c>
      <c r="C7" s="507">
        <v>17741300.519999996</v>
      </c>
      <c r="D7" s="507">
        <v>35014726.010000005</v>
      </c>
      <c r="E7" s="507">
        <v>29386901.149999999</v>
      </c>
      <c r="F7" s="507">
        <v>66156857</v>
      </c>
      <c r="G7" s="507">
        <v>86224799</v>
      </c>
      <c r="H7" s="507">
        <v>23184799</v>
      </c>
      <c r="I7" s="507">
        <v>23184799</v>
      </c>
    </row>
    <row r="8" spans="1:9" s="72" customFormat="1" x14ac:dyDescent="0.3">
      <c r="A8" s="457" t="s">
        <v>775</v>
      </c>
      <c r="B8" s="507">
        <v>17134865.059999999</v>
      </c>
      <c r="C8" s="507">
        <v>18430813.539999999</v>
      </c>
      <c r="D8" s="507">
        <v>52326311.359999999</v>
      </c>
      <c r="E8" s="507">
        <v>3695292.959999999</v>
      </c>
      <c r="F8" s="507">
        <v>16000000</v>
      </c>
      <c r="G8" s="507"/>
      <c r="H8" s="507"/>
      <c r="I8" s="507"/>
    </row>
    <row r="9" spans="1:9" s="72" customFormat="1" x14ac:dyDescent="0.3">
      <c r="A9" s="634" t="s">
        <v>776</v>
      </c>
      <c r="B9" s="508">
        <v>33671.159999999996</v>
      </c>
      <c r="C9" s="508">
        <v>121259.56999999999</v>
      </c>
      <c r="D9" s="508">
        <v>107285.73</v>
      </c>
      <c r="E9" s="508">
        <v>91515.42</v>
      </c>
      <c r="F9" s="508"/>
      <c r="G9" s="508"/>
      <c r="H9" s="508"/>
      <c r="I9" s="508"/>
    </row>
    <row r="10" spans="1:9" s="72" customFormat="1" x14ac:dyDescent="0.3"/>
    <row r="11" spans="1:9" x14ac:dyDescent="0.3">
      <c r="A11" s="641" t="s">
        <v>777</v>
      </c>
      <c r="B11" s="389" t="s">
        <v>765</v>
      </c>
      <c r="C11" s="389" t="s">
        <v>766</v>
      </c>
      <c r="D11" s="389" t="s">
        <v>767</v>
      </c>
      <c r="E11" s="389" t="s">
        <v>220</v>
      </c>
      <c r="F11" s="389" t="s">
        <v>591</v>
      </c>
      <c r="G11" s="389" t="s">
        <v>768</v>
      </c>
      <c r="H11" s="389" t="s">
        <v>769</v>
      </c>
      <c r="I11" s="389" t="s">
        <v>770</v>
      </c>
    </row>
    <row r="12" spans="1:9" x14ac:dyDescent="0.3">
      <c r="A12" s="457" t="s">
        <v>25</v>
      </c>
      <c r="B12" s="198">
        <f>B6/B$5</f>
        <v>0.73970339553285414</v>
      </c>
      <c r="C12" s="198">
        <f t="shared" ref="C12:I12" si="1">C6/C5</f>
        <v>0.76280708351967663</v>
      </c>
      <c r="D12" s="198">
        <f t="shared" si="1"/>
        <v>0.80990554380450741</v>
      </c>
      <c r="E12" s="198">
        <f t="shared" si="1"/>
        <v>0.37140039409041964</v>
      </c>
      <c r="F12" s="198">
        <f t="shared" si="1"/>
        <v>0.43271577337031308</v>
      </c>
      <c r="G12" s="198">
        <f t="shared" si="1"/>
        <v>0</v>
      </c>
      <c r="H12" s="198">
        <f t="shared" si="1"/>
        <v>0</v>
      </c>
      <c r="I12" s="198">
        <f t="shared" si="1"/>
        <v>0</v>
      </c>
    </row>
    <row r="13" spans="1:9" x14ac:dyDescent="0.3">
      <c r="A13" s="457" t="s">
        <v>256</v>
      </c>
      <c r="B13" s="198">
        <f>B7/B$5</f>
        <v>0.14953715486479158</v>
      </c>
      <c r="C13" s="198">
        <f t="shared" ref="C13:I15" si="2">C7/C$5</f>
        <v>0.11594708321670796</v>
      </c>
      <c r="D13" s="198">
        <f t="shared" si="2"/>
        <v>7.6114727690017023E-2</v>
      </c>
      <c r="E13" s="198">
        <f t="shared" si="2"/>
        <v>0.55684440309843741</v>
      </c>
      <c r="F13" s="198">
        <f t="shared" si="2"/>
        <v>0.45680595424306203</v>
      </c>
      <c r="G13" s="198">
        <f t="shared" si="2"/>
        <v>1</v>
      </c>
      <c r="H13" s="198">
        <f t="shared" si="2"/>
        <v>1</v>
      </c>
      <c r="I13" s="198">
        <f t="shared" si="2"/>
        <v>1</v>
      </c>
    </row>
    <row r="14" spans="1:9" x14ac:dyDescent="0.3">
      <c r="A14" s="457" t="s">
        <v>775</v>
      </c>
      <c r="B14" s="198">
        <f>B8/B$5</f>
        <v>0.11054222670686147</v>
      </c>
      <c r="C14" s="198">
        <f t="shared" si="2"/>
        <v>0.12045334945230995</v>
      </c>
      <c r="D14" s="198">
        <f t="shared" si="2"/>
        <v>0.11374651165489566</v>
      </c>
      <c r="E14" s="198">
        <f t="shared" si="2"/>
        <v>7.0021101989688944E-2</v>
      </c>
      <c r="F14" s="198">
        <f t="shared" si="2"/>
        <v>0.1104782723866249</v>
      </c>
      <c r="G14" s="198">
        <f t="shared" si="2"/>
        <v>0</v>
      </c>
      <c r="H14" s="198">
        <f t="shared" si="2"/>
        <v>0</v>
      </c>
      <c r="I14" s="198">
        <f t="shared" si="2"/>
        <v>0</v>
      </c>
    </row>
    <row r="15" spans="1:9" x14ac:dyDescent="0.3">
      <c r="A15" s="634" t="s">
        <v>776</v>
      </c>
      <c r="B15" s="201">
        <f>B9/B$5</f>
        <v>2.1722289549229782E-4</v>
      </c>
      <c r="C15" s="201">
        <f t="shared" si="2"/>
        <v>7.9248381130585948E-4</v>
      </c>
      <c r="D15" s="201">
        <f t="shared" si="2"/>
        <v>2.3321685058002507E-4</v>
      </c>
      <c r="E15" s="201">
        <f t="shared" si="2"/>
        <v>1.7341008214540104E-3</v>
      </c>
      <c r="F15" s="201">
        <f t="shared" si="2"/>
        <v>0</v>
      </c>
      <c r="G15" s="201">
        <f t="shared" si="2"/>
        <v>0</v>
      </c>
      <c r="H15" s="201">
        <f t="shared" si="2"/>
        <v>0</v>
      </c>
      <c r="I15" s="201">
        <f t="shared" si="2"/>
        <v>0</v>
      </c>
    </row>
    <row r="19" spans="6:9" x14ac:dyDescent="0.3">
      <c r="F19" s="164"/>
      <c r="G19" s="164"/>
      <c r="H19" s="164"/>
      <c r="I19" s="164"/>
    </row>
    <row r="20" spans="6:9" x14ac:dyDescent="0.3">
      <c r="F20" s="164"/>
      <c r="G20" s="164"/>
      <c r="H20" s="164"/>
      <c r="I20" s="164"/>
    </row>
    <row r="21" spans="6:9" x14ac:dyDescent="0.3">
      <c r="F21" s="164"/>
      <c r="G21" s="164"/>
      <c r="H21" s="164"/>
      <c r="I21" s="164"/>
    </row>
    <row r="22" spans="6:9" x14ac:dyDescent="0.3">
      <c r="F22" s="164"/>
      <c r="G22" s="164"/>
      <c r="H22" s="164"/>
      <c r="I22" s="164"/>
    </row>
    <row r="35" spans="2:2" x14ac:dyDescent="0.3">
      <c r="B35" s="642"/>
    </row>
    <row r="36" spans="2:2" x14ac:dyDescent="0.3">
      <c r="B36" s="642"/>
    </row>
    <row r="37" spans="2:2" x14ac:dyDescent="0.3">
      <c r="B37" s="642"/>
    </row>
    <row r="38" spans="2:2" x14ac:dyDescent="0.3">
      <c r="B38" s="642"/>
    </row>
    <row r="39" spans="2:2" x14ac:dyDescent="0.3">
      <c r="B39" s="642"/>
    </row>
    <row r="40" spans="2:2" x14ac:dyDescent="0.3">
      <c r="B40" s="642"/>
    </row>
    <row r="41" spans="2:2" x14ac:dyDescent="0.3">
      <c r="B41" s="642"/>
    </row>
    <row r="42" spans="2:2" x14ac:dyDescent="0.3">
      <c r="B42" s="642"/>
    </row>
    <row r="43" spans="2:2" x14ac:dyDescent="0.3">
      <c r="B43" s="642"/>
    </row>
    <row r="44" spans="2:2" x14ac:dyDescent="0.3">
      <c r="B44" s="642"/>
    </row>
    <row r="45" spans="2:2" x14ac:dyDescent="0.3">
      <c r="B45" s="642"/>
    </row>
    <row r="46" spans="2:2" x14ac:dyDescent="0.3">
      <c r="B46" s="642"/>
    </row>
    <row r="47" spans="2:2" x14ac:dyDescent="0.3">
      <c r="B47" s="642"/>
    </row>
    <row r="48" spans="2:2" x14ac:dyDescent="0.3">
      <c r="B48" s="642"/>
    </row>
    <row r="49" spans="2:2" x14ac:dyDescent="0.3">
      <c r="B49" s="642"/>
    </row>
    <row r="50" spans="2:2" x14ac:dyDescent="0.3">
      <c r="B50" s="642"/>
    </row>
    <row r="51" spans="2:2" x14ac:dyDescent="0.3">
      <c r="B51" s="642"/>
    </row>
    <row r="52" spans="2:2" x14ac:dyDescent="0.3">
      <c r="B52" s="642"/>
    </row>
    <row r="53" spans="2:2" x14ac:dyDescent="0.3">
      <c r="B53" s="642"/>
    </row>
    <row r="54" spans="2:2" x14ac:dyDescent="0.3">
      <c r="B54" s="642"/>
    </row>
    <row r="55" spans="2:2" x14ac:dyDescent="0.3">
      <c r="B55" s="642"/>
    </row>
    <row r="56" spans="2:2" x14ac:dyDescent="0.3">
      <c r="B56" s="642"/>
    </row>
    <row r="57" spans="2:2" x14ac:dyDescent="0.3">
      <c r="B57" s="642"/>
    </row>
    <row r="58" spans="2:2" x14ac:dyDescent="0.3">
      <c r="B58" s="642"/>
    </row>
    <row r="59" spans="2:2" x14ac:dyDescent="0.3">
      <c r="B59" s="642"/>
    </row>
    <row r="60" spans="2:2" x14ac:dyDescent="0.3">
      <c r="B60" s="642"/>
    </row>
    <row r="61" spans="2:2" x14ac:dyDescent="0.3">
      <c r="B61" s="642"/>
    </row>
    <row r="62" spans="2:2" x14ac:dyDescent="0.3">
      <c r="B62" s="642"/>
    </row>
    <row r="63" spans="2:2" x14ac:dyDescent="0.3">
      <c r="B63" s="642"/>
    </row>
    <row r="64" spans="2:2" x14ac:dyDescent="0.3">
      <c r="B64" s="642"/>
    </row>
    <row r="65" spans="2:2" x14ac:dyDescent="0.3">
      <c r="B65" s="642"/>
    </row>
    <row r="66" spans="2:2" x14ac:dyDescent="0.3">
      <c r="B66" s="642"/>
    </row>
    <row r="67" spans="2:2" x14ac:dyDescent="0.3">
      <c r="B67" s="642"/>
    </row>
    <row r="68" spans="2:2" x14ac:dyDescent="0.3">
      <c r="B68" s="642"/>
    </row>
    <row r="69" spans="2:2" x14ac:dyDescent="0.3">
      <c r="B69" s="642"/>
    </row>
    <row r="70" spans="2:2" x14ac:dyDescent="0.3">
      <c r="B70" s="642"/>
    </row>
    <row r="71" spans="2:2" x14ac:dyDescent="0.3">
      <c r="B71" s="642"/>
    </row>
    <row r="72" spans="2:2" x14ac:dyDescent="0.3">
      <c r="B72" s="642"/>
    </row>
    <row r="73" spans="2:2" x14ac:dyDescent="0.3">
      <c r="B73" s="642"/>
    </row>
    <row r="74" spans="2:2" x14ac:dyDescent="0.3">
      <c r="B74" s="642"/>
    </row>
    <row r="75" spans="2:2" x14ac:dyDescent="0.3">
      <c r="B75" s="642"/>
    </row>
    <row r="76" spans="2:2" x14ac:dyDescent="0.3">
      <c r="B76" s="642"/>
    </row>
    <row r="77" spans="2:2" x14ac:dyDescent="0.3">
      <c r="B77" s="642"/>
    </row>
    <row r="78" spans="2:2" x14ac:dyDescent="0.3">
      <c r="B78" s="642"/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I46" sqref="I46"/>
    </sheetView>
  </sheetViews>
  <sheetFormatPr defaultColWidth="9.140625" defaultRowHeight="15" x14ac:dyDescent="0.25"/>
  <cols>
    <col min="1" max="1" width="20.140625" style="675" bestFit="1" customWidth="1"/>
    <col min="2" max="12" width="10.140625" style="675" bestFit="1" customWidth="1"/>
    <col min="13" max="16384" width="9.140625" style="675"/>
  </cols>
  <sheetData>
    <row r="1" spans="1:12" ht="15.75" x14ac:dyDescent="0.25">
      <c r="A1" s="37" t="s">
        <v>966</v>
      </c>
    </row>
    <row r="2" spans="1:12" ht="15.75" x14ac:dyDescent="0.25">
      <c r="A2" s="5" t="s">
        <v>254</v>
      </c>
    </row>
    <row r="3" spans="1:12" x14ac:dyDescent="0.25">
      <c r="A3" s="673"/>
      <c r="B3" s="674" t="s">
        <v>792</v>
      </c>
      <c r="C3" s="674" t="s">
        <v>793</v>
      </c>
      <c r="D3" s="674" t="s">
        <v>794</v>
      </c>
      <c r="E3" s="674" t="s">
        <v>795</v>
      </c>
      <c r="F3" s="674" t="s">
        <v>796</v>
      </c>
      <c r="G3" s="674" t="s">
        <v>797</v>
      </c>
      <c r="H3" s="674" t="s">
        <v>798</v>
      </c>
      <c r="I3" s="674" t="s">
        <v>958</v>
      </c>
      <c r="J3" s="674" t="s">
        <v>799</v>
      </c>
      <c r="K3" s="674" t="s">
        <v>800</v>
      </c>
      <c r="L3" s="674" t="s">
        <v>803</v>
      </c>
    </row>
    <row r="4" spans="1:12" x14ac:dyDescent="0.25">
      <c r="A4" s="676" t="s">
        <v>959</v>
      </c>
      <c r="B4" s="677">
        <v>13.607784250000019</v>
      </c>
      <c r="C4" s="677">
        <v>10.803189420000006</v>
      </c>
      <c r="D4" s="677">
        <v>19.714212209999999</v>
      </c>
      <c r="E4" s="677">
        <v>11.303411259999997</v>
      </c>
      <c r="F4" s="677">
        <v>44.716207220000015</v>
      </c>
      <c r="G4" s="677">
        <v>11.634427939999998</v>
      </c>
      <c r="H4" s="677">
        <v>6.8012027299999982</v>
      </c>
      <c r="I4" s="677">
        <v>13.9</v>
      </c>
      <c r="J4" s="677">
        <v>14.052414000000001</v>
      </c>
      <c r="K4" s="677">
        <v>14.052414000000001</v>
      </c>
      <c r="L4" s="677">
        <v>14.052414000000001</v>
      </c>
    </row>
    <row r="5" spans="1:12" x14ac:dyDescent="0.25">
      <c r="A5" s="676" t="s">
        <v>960</v>
      </c>
      <c r="B5" s="677">
        <v>16.77155977000001</v>
      </c>
      <c r="C5" s="677">
        <v>4.8231634700000008</v>
      </c>
      <c r="D5" s="677">
        <v>3.0332172700000006</v>
      </c>
      <c r="E5" s="677">
        <v>19.463512590000001</v>
      </c>
      <c r="F5" s="677">
        <v>20.43775291</v>
      </c>
      <c r="G5" s="677">
        <v>59.066614700000002</v>
      </c>
      <c r="H5" s="677">
        <v>16.451022989999998</v>
      </c>
      <c r="I5" s="677">
        <v>2.5</v>
      </c>
      <c r="J5" s="677">
        <v>1.577091</v>
      </c>
      <c r="K5" s="677">
        <v>1.577091</v>
      </c>
      <c r="L5" s="677">
        <v>1.577091</v>
      </c>
    </row>
    <row r="6" spans="1:12" x14ac:dyDescent="0.25">
      <c r="A6" s="676" t="s">
        <v>961</v>
      </c>
      <c r="B6" s="678">
        <v>0.57070058025564918</v>
      </c>
      <c r="C6" s="678">
        <v>0.1969979010246197</v>
      </c>
      <c r="D6" s="678">
        <v>0.3453363329209011</v>
      </c>
      <c r="E6" s="678">
        <v>0.50715381316874819</v>
      </c>
      <c r="F6" s="678">
        <v>0.65163216626108089</v>
      </c>
      <c r="G6" s="678">
        <v>0.56104362480162706</v>
      </c>
      <c r="H6" s="678">
        <v>0.22511597397309277</v>
      </c>
      <c r="I6" s="678">
        <v>2.3131693273660263E-4</v>
      </c>
      <c r="J6" s="678">
        <v>0</v>
      </c>
      <c r="K6" s="678">
        <v>0</v>
      </c>
      <c r="L6" s="678">
        <v>0</v>
      </c>
    </row>
    <row r="7" spans="1:12" x14ac:dyDescent="0.25">
      <c r="A7" s="680"/>
    </row>
    <row r="8" spans="1:12" x14ac:dyDescent="0.25">
      <c r="A8" s="681"/>
    </row>
    <row r="9" spans="1:12" x14ac:dyDescent="0.25">
      <c r="A9" s="682"/>
    </row>
    <row r="14" spans="1:12" x14ac:dyDescent="0.25">
      <c r="A14" s="67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C15"/>
  <sheetViews>
    <sheetView zoomScaleNormal="100" workbookViewId="0"/>
  </sheetViews>
  <sheetFormatPr defaultRowHeight="15" x14ac:dyDescent="0.25"/>
  <cols>
    <col min="1" max="1" width="24.7109375" customWidth="1"/>
    <col min="2" max="13" width="8.5703125" customWidth="1"/>
  </cols>
  <sheetData>
    <row r="1" spans="1:3" ht="15.75" x14ac:dyDescent="0.25">
      <c r="A1" s="37" t="s">
        <v>56</v>
      </c>
    </row>
    <row r="2" spans="1:3" ht="15.75" x14ac:dyDescent="0.25">
      <c r="A2" s="5" t="s">
        <v>55</v>
      </c>
    </row>
    <row r="3" spans="1:3" ht="16.5" x14ac:dyDescent="0.3">
      <c r="A3" s="78"/>
      <c r="B3" s="78"/>
      <c r="C3" s="72"/>
    </row>
    <row r="4" spans="1:3" ht="16.5" x14ac:dyDescent="0.3">
      <c r="A4" s="77" t="s">
        <v>54</v>
      </c>
      <c r="B4" s="77" t="s">
        <v>53</v>
      </c>
      <c r="C4" s="72"/>
    </row>
    <row r="5" spans="1:3" ht="16.5" x14ac:dyDescent="0.3">
      <c r="A5" s="76" t="s">
        <v>13</v>
      </c>
      <c r="B5" s="75">
        <v>91.1</v>
      </c>
      <c r="C5" s="72"/>
    </row>
    <row r="6" spans="1:3" ht="16.5" x14ac:dyDescent="0.3">
      <c r="A6" s="76" t="s">
        <v>52</v>
      </c>
      <c r="B6" s="75">
        <v>90.9</v>
      </c>
      <c r="C6" s="72"/>
    </row>
    <row r="7" spans="1:3" ht="16.5" x14ac:dyDescent="0.3">
      <c r="A7" s="76" t="s">
        <v>51</v>
      </c>
      <c r="B7" s="75">
        <v>89.7</v>
      </c>
      <c r="C7" s="72"/>
    </row>
    <row r="8" spans="1:3" ht="16.5" x14ac:dyDescent="0.3">
      <c r="A8" s="76" t="s">
        <v>50</v>
      </c>
      <c r="B8" s="75">
        <v>87.2</v>
      </c>
      <c r="C8" s="72"/>
    </row>
    <row r="9" spans="1:3" ht="16.5" x14ac:dyDescent="0.3">
      <c r="A9" s="76" t="s">
        <v>49</v>
      </c>
      <c r="B9" s="75">
        <v>85.7</v>
      </c>
      <c r="C9" s="72"/>
    </row>
    <row r="10" spans="1:3" ht="16.5" x14ac:dyDescent="0.3">
      <c r="A10" s="76" t="s">
        <v>48</v>
      </c>
      <c r="B10" s="75">
        <v>84.6</v>
      </c>
      <c r="C10" s="72"/>
    </row>
    <row r="11" spans="1:3" ht="16.5" x14ac:dyDescent="0.3">
      <c r="A11" s="76" t="s">
        <v>47</v>
      </c>
      <c r="B11" s="75">
        <v>83.6</v>
      </c>
      <c r="C11" s="72"/>
    </row>
    <row r="12" spans="1:3" ht="16.5" x14ac:dyDescent="0.3">
      <c r="A12" s="74" t="s">
        <v>19</v>
      </c>
      <c r="B12" s="73">
        <v>83.1</v>
      </c>
      <c r="C12" s="72"/>
    </row>
    <row r="13" spans="1:3" ht="16.5" x14ac:dyDescent="0.3">
      <c r="A13" s="72"/>
      <c r="B13" s="72"/>
      <c r="C13" s="72"/>
    </row>
    <row r="14" spans="1:3" x14ac:dyDescent="0.25">
      <c r="A14" s="70"/>
      <c r="B14" s="71"/>
    </row>
    <row r="15" spans="1:3" x14ac:dyDescent="0.25">
      <c r="A15" s="70"/>
      <c r="B15" s="70"/>
    </row>
  </sheetData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Normal="100" workbookViewId="0">
      <selection activeCell="I46" sqref="I46"/>
    </sheetView>
  </sheetViews>
  <sheetFormatPr defaultColWidth="9.140625" defaultRowHeight="15" x14ac:dyDescent="0.25"/>
  <cols>
    <col min="1" max="1" width="20.140625" style="675" bestFit="1" customWidth="1"/>
    <col min="2" max="2" width="10.140625" style="675" bestFit="1" customWidth="1"/>
    <col min="3" max="4" width="9.140625" style="675" bestFit="1" customWidth="1"/>
    <col min="5" max="12" width="10.140625" style="675" bestFit="1" customWidth="1"/>
    <col min="13" max="16384" width="9.140625" style="675"/>
  </cols>
  <sheetData>
    <row r="1" spans="1:12" ht="15.75" x14ac:dyDescent="0.25">
      <c r="A1" s="37" t="s">
        <v>963</v>
      </c>
    </row>
    <row r="2" spans="1:12" ht="15.75" x14ac:dyDescent="0.25">
      <c r="A2" s="5" t="s">
        <v>254</v>
      </c>
    </row>
    <row r="3" spans="1:12" x14ac:dyDescent="0.25">
      <c r="A3" s="673"/>
      <c r="B3" s="674" t="s">
        <v>792</v>
      </c>
      <c r="C3" s="674" t="s">
        <v>793</v>
      </c>
      <c r="D3" s="674" t="s">
        <v>794</v>
      </c>
      <c r="E3" s="674" t="s">
        <v>795</v>
      </c>
      <c r="F3" s="674" t="s">
        <v>796</v>
      </c>
      <c r="G3" s="674" t="s">
        <v>797</v>
      </c>
      <c r="H3" s="674" t="s">
        <v>798</v>
      </c>
      <c r="I3" s="674" t="s">
        <v>958</v>
      </c>
      <c r="J3" s="674" t="s">
        <v>799</v>
      </c>
      <c r="K3" s="674" t="s">
        <v>800</v>
      </c>
      <c r="L3" s="674" t="s">
        <v>803</v>
      </c>
    </row>
    <row r="4" spans="1:12" x14ac:dyDescent="0.25">
      <c r="A4" s="676" t="s">
        <v>959</v>
      </c>
      <c r="B4" s="677">
        <v>0.85898916000000003</v>
      </c>
      <c r="C4" s="677">
        <v>0.77067874000000003</v>
      </c>
      <c r="D4" s="677">
        <v>1.46497101</v>
      </c>
      <c r="E4" s="677">
        <v>1.2247432700000001</v>
      </c>
      <c r="F4" s="677">
        <v>6.4941283799999994</v>
      </c>
      <c r="G4" s="677">
        <v>1.1250544399999998</v>
      </c>
      <c r="H4" s="677">
        <v>1.6909369600000002</v>
      </c>
      <c r="I4" s="677">
        <v>1.2549999999999999</v>
      </c>
      <c r="J4" s="677">
        <v>1.2549999999999999</v>
      </c>
      <c r="K4" s="677">
        <v>1.2549999999999999</v>
      </c>
      <c r="L4" s="677">
        <v>1.2549999999999999</v>
      </c>
    </row>
    <row r="5" spans="1:12" x14ac:dyDescent="0.25">
      <c r="A5" s="676" t="s">
        <v>960</v>
      </c>
      <c r="B5" s="677">
        <v>14.701043260000001</v>
      </c>
      <c r="C5" s="677">
        <v>2.0671649100000002</v>
      </c>
      <c r="D5" s="677">
        <v>0.83172003999999988</v>
      </c>
      <c r="E5" s="677">
        <v>9.1141728400000002</v>
      </c>
      <c r="F5" s="677">
        <v>2.5664850800000001</v>
      </c>
      <c r="G5" s="677">
        <v>31.17264308</v>
      </c>
      <c r="H5" s="677">
        <v>4.7987460000000004</v>
      </c>
      <c r="I5" s="677">
        <v>0</v>
      </c>
      <c r="J5" s="677">
        <v>0</v>
      </c>
      <c r="K5" s="677">
        <v>0</v>
      </c>
      <c r="L5" s="677">
        <v>0</v>
      </c>
    </row>
    <row r="6" spans="1:12" x14ac:dyDescent="0.25">
      <c r="A6" s="676" t="s">
        <v>961</v>
      </c>
      <c r="B6" s="678">
        <v>0.79367615032257111</v>
      </c>
      <c r="C6" s="678">
        <v>0.58806995586243793</v>
      </c>
      <c r="D6" s="678">
        <v>0.34114300223358296</v>
      </c>
      <c r="E6" s="678">
        <v>0.74590684051889466</v>
      </c>
      <c r="F6" s="678">
        <v>0.71789037118906074</v>
      </c>
      <c r="G6" s="678">
        <v>0.80506341957963823</v>
      </c>
      <c r="H6" s="678">
        <v>0.10685923399869753</v>
      </c>
      <c r="I6" s="678">
        <v>0</v>
      </c>
      <c r="J6" s="678">
        <v>0</v>
      </c>
      <c r="K6" s="678">
        <v>0</v>
      </c>
      <c r="L6" s="678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/>
  <dimension ref="A1:L38"/>
  <sheetViews>
    <sheetView zoomScaleNormal="100" workbookViewId="0">
      <selection activeCell="I46" sqref="I46"/>
    </sheetView>
  </sheetViews>
  <sheetFormatPr defaultColWidth="8.85546875" defaultRowHeight="15" x14ac:dyDescent="0.25"/>
  <cols>
    <col min="1" max="1" width="8.85546875" style="39"/>
    <col min="2" max="2" width="38.140625" style="39" customWidth="1"/>
    <col min="3" max="11" width="8.85546875" style="39"/>
    <col min="13" max="16384" width="8.85546875" style="39"/>
  </cols>
  <sheetData>
    <row r="1" spans="1:12" ht="15.75" x14ac:dyDescent="0.25">
      <c r="A1" s="37" t="s">
        <v>970</v>
      </c>
      <c r="B1" s="38"/>
      <c r="C1" s="38"/>
    </row>
    <row r="2" spans="1:12" ht="15.75" x14ac:dyDescent="0.25">
      <c r="A2" s="5" t="s">
        <v>999</v>
      </c>
    </row>
    <row r="3" spans="1:12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25.5" x14ac:dyDescent="0.25">
      <c r="A4" s="41" t="s">
        <v>8</v>
      </c>
      <c r="B4" s="42"/>
      <c r="C4" s="42"/>
      <c r="D4" s="43">
        <v>2009</v>
      </c>
      <c r="E4" s="44">
        <v>2010</v>
      </c>
      <c r="F4" s="44">
        <v>2011</v>
      </c>
      <c r="G4" s="44">
        <v>2012</v>
      </c>
      <c r="H4" s="44">
        <v>2013</v>
      </c>
      <c r="I4" s="44">
        <v>2014</v>
      </c>
      <c r="J4" s="44">
        <v>2015</v>
      </c>
      <c r="K4" s="44" t="s">
        <v>9</v>
      </c>
    </row>
    <row r="5" spans="1:12" x14ac:dyDescent="0.25">
      <c r="A5" s="45"/>
      <c r="B5" s="42" t="s">
        <v>10</v>
      </c>
      <c r="C5" s="43"/>
      <c r="D5" s="46"/>
      <c r="E5" s="46"/>
      <c r="F5" s="46"/>
      <c r="G5" s="46"/>
      <c r="H5" s="46"/>
      <c r="I5" s="44"/>
      <c r="J5" s="44"/>
      <c r="K5" s="44"/>
    </row>
    <row r="6" spans="1:12" x14ac:dyDescent="0.25">
      <c r="A6" s="714" t="s">
        <v>11</v>
      </c>
      <c r="B6" s="47" t="s">
        <v>12</v>
      </c>
      <c r="C6" s="48" t="s">
        <v>13</v>
      </c>
      <c r="D6" s="49">
        <v>488</v>
      </c>
      <c r="E6" s="49"/>
      <c r="F6" s="49"/>
      <c r="G6" s="49">
        <v>472</v>
      </c>
      <c r="H6" s="49"/>
      <c r="I6" s="49"/>
      <c r="J6" s="49">
        <v>463</v>
      </c>
      <c r="K6" s="49">
        <v>505</v>
      </c>
    </row>
    <row r="7" spans="1:12" x14ac:dyDescent="0.25">
      <c r="A7" s="715"/>
      <c r="B7" s="50" t="s">
        <v>14</v>
      </c>
      <c r="C7" s="51" t="s">
        <v>4</v>
      </c>
      <c r="D7" s="52">
        <v>497</v>
      </c>
      <c r="E7" s="52"/>
      <c r="F7" s="52"/>
      <c r="G7" s="52">
        <v>497</v>
      </c>
      <c r="H7" s="52"/>
      <c r="I7" s="52"/>
      <c r="J7" s="52">
        <v>492</v>
      </c>
      <c r="K7" s="52" t="s">
        <v>15</v>
      </c>
    </row>
    <row r="8" spans="1:12" x14ac:dyDescent="0.25">
      <c r="A8" s="714" t="s">
        <v>16</v>
      </c>
      <c r="B8" s="47" t="s">
        <v>17</v>
      </c>
      <c r="C8" s="48" t="s">
        <v>13</v>
      </c>
      <c r="D8" s="49"/>
      <c r="E8" s="49">
        <v>93</v>
      </c>
      <c r="F8" s="49">
        <v>93</v>
      </c>
      <c r="G8" s="49">
        <v>93</v>
      </c>
      <c r="H8" s="49">
        <v>91</v>
      </c>
      <c r="I8" s="49">
        <v>91</v>
      </c>
      <c r="J8" s="49">
        <v>91</v>
      </c>
      <c r="K8" s="53"/>
    </row>
    <row r="9" spans="1:12" x14ac:dyDescent="0.25">
      <c r="A9" s="715"/>
      <c r="B9" s="50" t="s">
        <v>18</v>
      </c>
      <c r="C9" s="51" t="s">
        <v>19</v>
      </c>
      <c r="D9" s="52"/>
      <c r="E9" s="52">
        <v>79</v>
      </c>
      <c r="F9" s="52">
        <v>80</v>
      </c>
      <c r="G9" s="52">
        <v>80</v>
      </c>
      <c r="H9" s="52">
        <v>81</v>
      </c>
      <c r="I9" s="52">
        <v>82</v>
      </c>
      <c r="J9" s="52">
        <v>83</v>
      </c>
      <c r="K9" s="54"/>
    </row>
    <row r="10" spans="1:12" x14ac:dyDescent="0.25">
      <c r="A10" s="714" t="s">
        <v>16</v>
      </c>
      <c r="B10" s="47" t="s">
        <v>20</v>
      </c>
      <c r="C10" s="48" t="s">
        <v>13</v>
      </c>
      <c r="D10" s="49">
        <v>4.9000000000000004</v>
      </c>
      <c r="E10" s="49">
        <v>4.7</v>
      </c>
      <c r="F10" s="49">
        <v>5.0999999999999996</v>
      </c>
      <c r="G10" s="49">
        <v>5.3</v>
      </c>
      <c r="H10" s="49">
        <v>6.4</v>
      </c>
      <c r="I10" s="49">
        <v>6.7</v>
      </c>
      <c r="J10" s="49">
        <v>6.9</v>
      </c>
      <c r="K10" s="49">
        <v>6</v>
      </c>
    </row>
    <row r="11" spans="1:12" x14ac:dyDescent="0.25">
      <c r="A11" s="715"/>
      <c r="B11" s="50" t="s">
        <v>21</v>
      </c>
      <c r="C11" s="51" t="s">
        <v>19</v>
      </c>
      <c r="D11" s="52">
        <v>14.2</v>
      </c>
      <c r="E11" s="52">
        <v>13.9</v>
      </c>
      <c r="F11" s="52">
        <v>13.4</v>
      </c>
      <c r="G11" s="52">
        <v>12.7</v>
      </c>
      <c r="H11" s="52">
        <v>11.9</v>
      </c>
      <c r="I11" s="52">
        <v>11.2</v>
      </c>
      <c r="J11" s="52">
        <v>11</v>
      </c>
      <c r="K11" s="52">
        <v>10</v>
      </c>
    </row>
    <row r="12" spans="1:12" x14ac:dyDescent="0.25">
      <c r="A12" s="41"/>
      <c r="B12" s="42" t="s">
        <v>22</v>
      </c>
      <c r="C12" s="43"/>
      <c r="D12" s="46"/>
      <c r="E12" s="46"/>
      <c r="F12" s="46"/>
      <c r="G12" s="46"/>
      <c r="H12" s="46"/>
      <c r="I12" s="46"/>
      <c r="J12" s="46"/>
      <c r="K12" s="46"/>
    </row>
    <row r="13" spans="1:12" x14ac:dyDescent="0.25">
      <c r="A13" s="714" t="s">
        <v>11</v>
      </c>
      <c r="B13" s="47" t="s">
        <v>23</v>
      </c>
      <c r="C13" s="48" t="s">
        <v>13</v>
      </c>
      <c r="D13" s="49">
        <v>35</v>
      </c>
      <c r="E13" s="49">
        <v>34</v>
      </c>
      <c r="F13" s="49">
        <v>35</v>
      </c>
      <c r="G13" s="49">
        <v>45</v>
      </c>
      <c r="H13" s="49">
        <v>47</v>
      </c>
      <c r="I13" s="49">
        <v>44</v>
      </c>
      <c r="J13" s="49">
        <v>50</v>
      </c>
      <c r="K13" s="49">
        <v>70</v>
      </c>
      <c r="L13" s="39"/>
    </row>
    <row r="14" spans="1:12" x14ac:dyDescent="0.25">
      <c r="A14" s="715"/>
      <c r="B14" s="50" t="s">
        <v>24</v>
      </c>
      <c r="C14" s="51" t="s">
        <v>25</v>
      </c>
      <c r="D14" s="52">
        <v>100</v>
      </c>
      <c r="E14" s="52">
        <v>100</v>
      </c>
      <c r="F14" s="52">
        <v>100</v>
      </c>
      <c r="G14" s="52">
        <v>100</v>
      </c>
      <c r="H14" s="52">
        <v>100</v>
      </c>
      <c r="I14" s="52">
        <v>100</v>
      </c>
      <c r="J14" s="52">
        <v>100</v>
      </c>
      <c r="K14" s="52">
        <v>100</v>
      </c>
      <c r="L14" s="39"/>
    </row>
    <row r="15" spans="1:12" ht="25.5" x14ac:dyDescent="0.25">
      <c r="A15" s="41" t="s">
        <v>11</v>
      </c>
      <c r="B15" s="42" t="s">
        <v>26</v>
      </c>
      <c r="C15" s="43" t="s">
        <v>13</v>
      </c>
      <c r="D15" s="46">
        <v>6</v>
      </c>
      <c r="E15" s="46">
        <v>6.2</v>
      </c>
      <c r="F15" s="46">
        <v>6.1</v>
      </c>
      <c r="G15" s="46">
        <v>5</v>
      </c>
      <c r="H15" s="46">
        <v>5.9</v>
      </c>
      <c r="I15" s="46">
        <v>5.7</v>
      </c>
      <c r="J15" s="46" t="s">
        <v>27</v>
      </c>
      <c r="K15" s="46"/>
      <c r="L15" s="39"/>
    </row>
    <row r="16" spans="1:12" x14ac:dyDescent="0.25">
      <c r="A16" s="714" t="s">
        <v>16</v>
      </c>
      <c r="B16" s="55" t="s">
        <v>28</v>
      </c>
      <c r="C16" s="48" t="s">
        <v>13</v>
      </c>
      <c r="D16" s="49">
        <v>17.600000000000001</v>
      </c>
      <c r="E16" s="49">
        <v>22.1</v>
      </c>
      <c r="F16" s="49">
        <v>23.2</v>
      </c>
      <c r="G16" s="49">
        <v>23.7</v>
      </c>
      <c r="H16" s="49">
        <v>26.9</v>
      </c>
      <c r="I16" s="49">
        <v>27</v>
      </c>
      <c r="J16" s="49">
        <v>28.4</v>
      </c>
      <c r="K16" s="49">
        <v>40</v>
      </c>
      <c r="L16" s="39"/>
    </row>
    <row r="17" spans="1:11" s="39" customFormat="1" x14ac:dyDescent="0.25">
      <c r="A17" s="715"/>
      <c r="B17" s="50" t="s">
        <v>29</v>
      </c>
      <c r="C17" s="51" t="s">
        <v>19</v>
      </c>
      <c r="D17" s="52">
        <v>32.299999999999997</v>
      </c>
      <c r="E17" s="52">
        <v>33.799999999999997</v>
      </c>
      <c r="F17" s="52">
        <v>34.799999999999997</v>
      </c>
      <c r="G17" s="52">
        <v>36</v>
      </c>
      <c r="H17" s="52">
        <v>37.1</v>
      </c>
      <c r="I17" s="52">
        <v>37.9</v>
      </c>
      <c r="J17" s="52">
        <v>38.700000000000003</v>
      </c>
      <c r="K17" s="52">
        <v>40</v>
      </c>
    </row>
    <row r="18" spans="1:11" s="39" customFormat="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20" spans="1:11" s="39" customFormat="1" x14ac:dyDescent="0.25"/>
    <row r="21" spans="1:11" s="39" customFormat="1" x14ac:dyDescent="0.25"/>
    <row r="22" spans="1:11" s="39" customFormat="1" x14ac:dyDescent="0.25"/>
    <row r="23" spans="1:11" s="39" customFormat="1" x14ac:dyDescent="0.25"/>
    <row r="24" spans="1:11" s="39" customFormat="1" x14ac:dyDescent="0.25"/>
    <row r="25" spans="1:11" s="39" customFormat="1" x14ac:dyDescent="0.25"/>
    <row r="26" spans="1:11" s="39" customFormat="1" x14ac:dyDescent="0.25"/>
    <row r="27" spans="1:11" s="39" customFormat="1" x14ac:dyDescent="0.25"/>
    <row r="28" spans="1:11" s="39" customFormat="1" x14ac:dyDescent="0.25"/>
    <row r="29" spans="1:11" s="39" customFormat="1" x14ac:dyDescent="0.25"/>
    <row r="30" spans="1:11" s="39" customFormat="1" x14ac:dyDescent="0.25"/>
    <row r="31" spans="1:11" s="39" customFormat="1" x14ac:dyDescent="0.25"/>
    <row r="32" spans="1:11" s="39" customFormat="1" x14ac:dyDescent="0.25"/>
    <row r="33" s="39" customFormat="1" x14ac:dyDescent="0.25"/>
    <row r="34" s="39" customFormat="1" x14ac:dyDescent="0.25"/>
    <row r="35" s="39" customFormat="1" x14ac:dyDescent="0.25"/>
    <row r="36" s="39" customFormat="1" x14ac:dyDescent="0.25"/>
    <row r="37" s="39" customFormat="1" x14ac:dyDescent="0.25"/>
    <row r="38" s="39" customFormat="1" x14ac:dyDescent="0.25"/>
  </sheetData>
  <mergeCells count="5">
    <mergeCell ref="A6:A7"/>
    <mergeCell ref="A8:A9"/>
    <mergeCell ref="A10:A11"/>
    <mergeCell ref="A13:A14"/>
    <mergeCell ref="A16:A17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/>
  <dimension ref="A1:K30"/>
  <sheetViews>
    <sheetView zoomScaleNormal="100" workbookViewId="0">
      <selection activeCell="I46" sqref="I46"/>
    </sheetView>
  </sheetViews>
  <sheetFormatPr defaultColWidth="8.85546875" defaultRowHeight="15" x14ac:dyDescent="0.25"/>
  <cols>
    <col min="1" max="1" width="8.85546875" style="39"/>
    <col min="2" max="2" width="38.140625" style="39" customWidth="1"/>
    <col min="3" max="10" width="8.85546875" style="39"/>
    <col min="12" max="16384" width="8.85546875" style="39"/>
  </cols>
  <sheetData>
    <row r="1" spans="1:11" ht="15.75" x14ac:dyDescent="0.25">
      <c r="A1" s="37" t="s">
        <v>45</v>
      </c>
      <c r="B1" s="38"/>
      <c r="C1" s="38"/>
    </row>
    <row r="2" spans="1:11" ht="15.75" x14ac:dyDescent="0.25">
      <c r="A2" s="5" t="s">
        <v>999</v>
      </c>
    </row>
    <row r="3" spans="1:1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1" ht="25.5" x14ac:dyDescent="0.25">
      <c r="A4" s="41" t="s">
        <v>8</v>
      </c>
      <c r="B4" s="42"/>
      <c r="C4" s="42"/>
      <c r="D4" s="43">
        <v>2009</v>
      </c>
      <c r="E4" s="44">
        <v>2010</v>
      </c>
      <c r="F4" s="44">
        <v>2011</v>
      </c>
      <c r="G4" s="44">
        <v>2012</v>
      </c>
      <c r="H4" s="44">
        <v>2013</v>
      </c>
      <c r="I4" s="44">
        <v>2014</v>
      </c>
      <c r="J4" s="44">
        <v>2015</v>
      </c>
    </row>
    <row r="5" spans="1:11" x14ac:dyDescent="0.25">
      <c r="A5" s="45"/>
      <c r="B5" s="42" t="s">
        <v>10</v>
      </c>
      <c r="C5" s="43"/>
      <c r="D5" s="46"/>
      <c r="E5" s="46"/>
      <c r="F5" s="46"/>
      <c r="G5" s="46"/>
      <c r="H5" s="46"/>
      <c r="I5" s="44"/>
      <c r="J5" s="44"/>
    </row>
    <row r="6" spans="1:11" x14ac:dyDescent="0.25">
      <c r="A6" s="714" t="s">
        <v>11</v>
      </c>
      <c r="B6" s="47" t="s">
        <v>41</v>
      </c>
      <c r="C6" s="48" t="s">
        <v>13</v>
      </c>
      <c r="D6" s="49">
        <v>21</v>
      </c>
      <c r="E6" s="49"/>
      <c r="F6" s="49"/>
      <c r="G6" s="49">
        <v>27.5</v>
      </c>
      <c r="H6" s="49"/>
      <c r="I6" s="49"/>
      <c r="J6" s="49">
        <v>31</v>
      </c>
    </row>
    <row r="7" spans="1:11" x14ac:dyDescent="0.25">
      <c r="A7" s="715"/>
      <c r="B7" s="50" t="s">
        <v>42</v>
      </c>
      <c r="C7" s="51" t="s">
        <v>4</v>
      </c>
      <c r="D7" s="52">
        <v>20</v>
      </c>
      <c r="E7" s="52"/>
      <c r="F7" s="52"/>
      <c r="G7" s="52">
        <v>20</v>
      </c>
      <c r="H7" s="52"/>
      <c r="I7" s="52"/>
      <c r="J7" s="52">
        <v>21</v>
      </c>
    </row>
    <row r="8" spans="1:11" x14ac:dyDescent="0.25">
      <c r="A8" s="714" t="s">
        <v>16</v>
      </c>
      <c r="B8" s="47" t="s">
        <v>43</v>
      </c>
      <c r="C8" s="48" t="s">
        <v>13</v>
      </c>
      <c r="D8" s="49">
        <v>14.6</v>
      </c>
      <c r="E8" s="49"/>
      <c r="F8" s="49"/>
      <c r="G8" s="49">
        <v>24.6</v>
      </c>
      <c r="H8" s="49"/>
      <c r="I8" s="49"/>
      <c r="J8" s="49">
        <v>16.2</v>
      </c>
    </row>
    <row r="9" spans="1:11" x14ac:dyDescent="0.25">
      <c r="A9" s="715"/>
      <c r="B9" s="50" t="s">
        <v>44</v>
      </c>
      <c r="C9" s="51" t="s">
        <v>4</v>
      </c>
      <c r="D9" s="52">
        <v>14</v>
      </c>
      <c r="E9" s="52"/>
      <c r="F9" s="52"/>
      <c r="G9" s="52">
        <v>14.8</v>
      </c>
      <c r="H9" s="52"/>
      <c r="I9" s="52"/>
      <c r="J9" s="52">
        <v>12.6</v>
      </c>
    </row>
    <row r="10" spans="1:11" x14ac:dyDescent="0.25">
      <c r="A10" s="305" t="s">
        <v>46</v>
      </c>
      <c r="B10" s="56"/>
      <c r="C10" s="56"/>
      <c r="D10" s="56"/>
      <c r="E10" s="56"/>
      <c r="F10" s="56"/>
      <c r="G10" s="56"/>
      <c r="H10" s="56"/>
      <c r="I10" s="56"/>
      <c r="J10" s="56"/>
      <c r="K10" s="39"/>
    </row>
    <row r="12" spans="1:11" x14ac:dyDescent="0.25">
      <c r="K12" s="39"/>
    </row>
    <row r="13" spans="1:11" x14ac:dyDescent="0.25">
      <c r="K13" s="39"/>
    </row>
    <row r="14" spans="1:11" x14ac:dyDescent="0.25">
      <c r="K14" s="39"/>
    </row>
    <row r="15" spans="1:11" x14ac:dyDescent="0.25">
      <c r="K15" s="39"/>
    </row>
    <row r="16" spans="1:11" x14ac:dyDescent="0.25">
      <c r="K16" s="39"/>
    </row>
    <row r="17" spans="11:11" x14ac:dyDescent="0.25">
      <c r="K17" s="39"/>
    </row>
    <row r="18" spans="11:11" x14ac:dyDescent="0.25">
      <c r="K18" s="39"/>
    </row>
    <row r="19" spans="11:11" x14ac:dyDescent="0.25">
      <c r="K19" s="39"/>
    </row>
    <row r="20" spans="11:11" x14ac:dyDescent="0.25">
      <c r="K20" s="39"/>
    </row>
    <row r="21" spans="11:11" x14ac:dyDescent="0.25">
      <c r="K21" s="39"/>
    </row>
    <row r="22" spans="11:11" x14ac:dyDescent="0.25">
      <c r="K22" s="39"/>
    </row>
    <row r="23" spans="11:11" x14ac:dyDescent="0.25">
      <c r="K23" s="39"/>
    </row>
    <row r="24" spans="11:11" x14ac:dyDescent="0.25">
      <c r="K24" s="39"/>
    </row>
    <row r="25" spans="11:11" x14ac:dyDescent="0.25">
      <c r="K25" s="39"/>
    </row>
    <row r="26" spans="11:11" x14ac:dyDescent="0.25">
      <c r="K26" s="39"/>
    </row>
    <row r="27" spans="11:11" x14ac:dyDescent="0.25">
      <c r="K27" s="39"/>
    </row>
    <row r="28" spans="11:11" x14ac:dyDescent="0.25">
      <c r="K28" s="39"/>
    </row>
    <row r="29" spans="11:11" x14ac:dyDescent="0.25">
      <c r="K29" s="39"/>
    </row>
    <row r="30" spans="11:11" x14ac:dyDescent="0.25">
      <c r="K30" s="39"/>
    </row>
  </sheetData>
  <mergeCells count="2">
    <mergeCell ref="A6:A7"/>
    <mergeCell ref="A8:A9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/>
  <dimension ref="A1:F39"/>
  <sheetViews>
    <sheetView topLeftCell="A15" zoomScaleNormal="100" workbookViewId="0">
      <selection activeCell="I46" sqref="I46"/>
    </sheetView>
  </sheetViews>
  <sheetFormatPr defaultColWidth="8.85546875" defaultRowHeight="16.5" x14ac:dyDescent="0.3"/>
  <cols>
    <col min="1" max="1" width="42.7109375" style="68" customWidth="1"/>
    <col min="2" max="16384" width="8.85546875" style="68"/>
  </cols>
  <sheetData>
    <row r="1" spans="1:6" ht="19.5" x14ac:dyDescent="0.3">
      <c r="A1" s="37" t="s">
        <v>991</v>
      </c>
    </row>
    <row r="2" spans="1:6" x14ac:dyDescent="0.3">
      <c r="A2" s="5" t="s">
        <v>217</v>
      </c>
    </row>
    <row r="3" spans="1:6" x14ac:dyDescent="0.3">
      <c r="A3" s="716"/>
      <c r="B3" s="716"/>
      <c r="C3" s="716"/>
      <c r="D3" s="716"/>
      <c r="E3" s="716"/>
      <c r="F3" s="716"/>
    </row>
    <row r="4" spans="1:6" x14ac:dyDescent="0.3">
      <c r="A4"/>
      <c r="B4" s="717" t="s">
        <v>218</v>
      </c>
      <c r="C4" s="717"/>
      <c r="D4" s="717"/>
      <c r="E4" s="717"/>
      <c r="F4" s="717"/>
    </row>
    <row r="5" spans="1:6" x14ac:dyDescent="0.3">
      <c r="A5" s="694" t="s">
        <v>219</v>
      </c>
      <c r="B5" s="157" t="s">
        <v>220</v>
      </c>
      <c r="C5" s="157" t="s">
        <v>221</v>
      </c>
      <c r="D5" s="157" t="s">
        <v>222</v>
      </c>
      <c r="E5" s="157" t="s">
        <v>223</v>
      </c>
      <c r="F5" s="157" t="s">
        <v>224</v>
      </c>
    </row>
    <row r="6" spans="1:6" x14ac:dyDescent="0.3">
      <c r="A6" s="695" t="s">
        <v>225</v>
      </c>
      <c r="B6" s="157">
        <v>314</v>
      </c>
      <c r="C6" s="157">
        <v>333</v>
      </c>
      <c r="D6" s="157">
        <v>346</v>
      </c>
      <c r="E6" s="157">
        <v>360</v>
      </c>
      <c r="F6" s="157">
        <v>376</v>
      </c>
    </row>
    <row r="7" spans="1:6" x14ac:dyDescent="0.3">
      <c r="A7" s="696" t="s">
        <v>973</v>
      </c>
      <c r="B7" s="158">
        <v>5</v>
      </c>
      <c r="C7" s="158">
        <v>5</v>
      </c>
      <c r="D7" s="158">
        <v>6</v>
      </c>
      <c r="E7" s="158">
        <v>6</v>
      </c>
      <c r="F7" s="158">
        <v>6</v>
      </c>
    </row>
    <row r="8" spans="1:6" x14ac:dyDescent="0.3">
      <c r="A8" s="696" t="s">
        <v>974</v>
      </c>
      <c r="B8" s="158">
        <v>308</v>
      </c>
      <c r="C8" s="158">
        <v>328</v>
      </c>
      <c r="D8" s="158">
        <v>340</v>
      </c>
      <c r="E8" s="158">
        <v>354</v>
      </c>
      <c r="F8" s="158">
        <v>370</v>
      </c>
    </row>
    <row r="9" spans="1:6" x14ac:dyDescent="0.3">
      <c r="A9" s="694" t="s">
        <v>226</v>
      </c>
      <c r="B9" s="157">
        <v>470</v>
      </c>
      <c r="C9" s="157">
        <v>503</v>
      </c>
      <c r="D9" s="157">
        <v>521</v>
      </c>
      <c r="E9" s="157">
        <v>543</v>
      </c>
      <c r="F9" s="157">
        <v>567</v>
      </c>
    </row>
    <row r="10" spans="1:6" x14ac:dyDescent="0.3">
      <c r="A10" s="696" t="s">
        <v>975</v>
      </c>
      <c r="B10" s="158">
        <v>453</v>
      </c>
      <c r="C10" s="158">
        <v>486</v>
      </c>
      <c r="D10" s="158">
        <v>504</v>
      </c>
      <c r="E10" s="158">
        <v>525</v>
      </c>
      <c r="F10" s="158">
        <v>549</v>
      </c>
    </row>
    <row r="11" spans="1:6" x14ac:dyDescent="0.3">
      <c r="A11" s="696" t="s">
        <v>976</v>
      </c>
      <c r="B11" s="158">
        <v>16</v>
      </c>
      <c r="C11" s="158">
        <v>17</v>
      </c>
      <c r="D11" s="158">
        <v>17</v>
      </c>
      <c r="E11" s="158">
        <v>18</v>
      </c>
      <c r="F11" s="158">
        <v>18</v>
      </c>
    </row>
    <row r="12" spans="1:6" x14ac:dyDescent="0.3">
      <c r="A12" s="694" t="s">
        <v>227</v>
      </c>
      <c r="B12" s="157">
        <v>921</v>
      </c>
      <c r="C12" s="157">
        <v>969</v>
      </c>
      <c r="D12" s="160">
        <v>1001</v>
      </c>
      <c r="E12" s="160">
        <v>1042</v>
      </c>
      <c r="F12" s="160">
        <v>1088</v>
      </c>
    </row>
    <row r="13" spans="1:6" x14ac:dyDescent="0.3">
      <c r="A13" s="696" t="s">
        <v>977</v>
      </c>
      <c r="B13" s="158">
        <v>873</v>
      </c>
      <c r="C13" s="158">
        <v>932</v>
      </c>
      <c r="D13" s="158">
        <v>963</v>
      </c>
      <c r="E13" s="165">
        <v>1003</v>
      </c>
      <c r="F13" s="165">
        <v>1048</v>
      </c>
    </row>
    <row r="14" spans="1:6" x14ac:dyDescent="0.3">
      <c r="A14" s="696" t="s">
        <v>978</v>
      </c>
      <c r="B14" s="158">
        <v>48</v>
      </c>
      <c r="C14" s="158">
        <v>38</v>
      </c>
      <c r="D14" s="158">
        <v>38</v>
      </c>
      <c r="E14" s="158">
        <v>39</v>
      </c>
      <c r="F14" s="158">
        <v>40</v>
      </c>
    </row>
    <row r="15" spans="1:6" x14ac:dyDescent="0.3">
      <c r="A15" s="694" t="s">
        <v>979</v>
      </c>
      <c r="B15" s="157">
        <v>83</v>
      </c>
      <c r="C15" s="157">
        <v>85</v>
      </c>
      <c r="D15" s="157">
        <v>88</v>
      </c>
      <c r="E15" s="157">
        <v>92</v>
      </c>
      <c r="F15" s="157">
        <v>96</v>
      </c>
    </row>
    <row r="16" spans="1:6" x14ac:dyDescent="0.3">
      <c r="A16" s="694" t="s">
        <v>980</v>
      </c>
      <c r="B16" s="157">
        <v>67</v>
      </c>
      <c r="C16" s="157">
        <v>68</v>
      </c>
      <c r="D16" s="157">
        <v>71</v>
      </c>
      <c r="E16" s="157">
        <v>74</v>
      </c>
      <c r="F16" s="157">
        <v>78</v>
      </c>
    </row>
    <row r="17" spans="1:6" x14ac:dyDescent="0.3">
      <c r="A17" s="694" t="s">
        <v>981</v>
      </c>
      <c r="B17" s="157">
        <v>214</v>
      </c>
      <c r="C17" s="157">
        <v>317</v>
      </c>
      <c r="D17" s="157">
        <v>275</v>
      </c>
      <c r="E17" s="157">
        <v>284</v>
      </c>
      <c r="F17" s="157">
        <v>295</v>
      </c>
    </row>
    <row r="18" spans="1:6" x14ac:dyDescent="0.3">
      <c r="A18" s="696" t="s">
        <v>982</v>
      </c>
      <c r="B18" s="158">
        <v>47</v>
      </c>
      <c r="C18" s="158">
        <v>148</v>
      </c>
      <c r="D18" s="158">
        <v>99</v>
      </c>
      <c r="E18" s="158">
        <v>102</v>
      </c>
      <c r="F18" s="158">
        <v>104</v>
      </c>
    </row>
    <row r="19" spans="1:6" x14ac:dyDescent="0.3">
      <c r="A19" s="696" t="s">
        <v>983</v>
      </c>
      <c r="B19" s="158">
        <v>167</v>
      </c>
      <c r="C19" s="158">
        <v>170</v>
      </c>
      <c r="D19" s="158">
        <v>176</v>
      </c>
      <c r="E19" s="158">
        <v>183</v>
      </c>
      <c r="F19" s="158">
        <v>191</v>
      </c>
    </row>
    <row r="20" spans="1:6" x14ac:dyDescent="0.3">
      <c r="A20" s="694" t="s">
        <v>984</v>
      </c>
      <c r="B20" s="157">
        <v>194</v>
      </c>
      <c r="C20" s="157">
        <v>199</v>
      </c>
      <c r="D20" s="157">
        <v>207</v>
      </c>
      <c r="E20" s="157">
        <v>216</v>
      </c>
      <c r="F20" s="157">
        <v>226</v>
      </c>
    </row>
    <row r="21" spans="1:6" x14ac:dyDescent="0.3">
      <c r="A21" s="696" t="s">
        <v>985</v>
      </c>
      <c r="B21" s="158">
        <v>10</v>
      </c>
      <c r="C21" s="158">
        <v>10</v>
      </c>
      <c r="D21" s="158">
        <v>10</v>
      </c>
      <c r="E21" s="158">
        <v>11</v>
      </c>
      <c r="F21" s="158">
        <v>11</v>
      </c>
    </row>
    <row r="22" spans="1:6" x14ac:dyDescent="0.3">
      <c r="A22" s="696" t="s">
        <v>986</v>
      </c>
      <c r="B22" s="158">
        <v>184</v>
      </c>
      <c r="C22" s="158">
        <v>189</v>
      </c>
      <c r="D22" s="158">
        <v>196</v>
      </c>
      <c r="E22" s="158">
        <v>205</v>
      </c>
      <c r="F22" s="158">
        <v>215</v>
      </c>
    </row>
    <row r="23" spans="1:6" x14ac:dyDescent="0.3">
      <c r="A23" s="694" t="s">
        <v>228</v>
      </c>
      <c r="B23" s="157">
        <v>68</v>
      </c>
      <c r="C23" s="157">
        <v>62</v>
      </c>
      <c r="D23" s="157">
        <v>64</v>
      </c>
      <c r="E23" s="157">
        <v>65</v>
      </c>
      <c r="F23" s="157">
        <v>67</v>
      </c>
    </row>
    <row r="24" spans="1:6" x14ac:dyDescent="0.3">
      <c r="A24" s="694" t="s">
        <v>231</v>
      </c>
      <c r="B24" s="157">
        <v>705</v>
      </c>
      <c r="C24" s="157">
        <v>723</v>
      </c>
      <c r="D24" s="157">
        <v>746</v>
      </c>
      <c r="E24" s="157">
        <v>774</v>
      </c>
      <c r="F24" s="157">
        <v>805</v>
      </c>
    </row>
    <row r="25" spans="1:6" x14ac:dyDescent="0.3">
      <c r="A25" s="696" t="s">
        <v>987</v>
      </c>
      <c r="B25" s="158">
        <v>523</v>
      </c>
      <c r="C25" s="158">
        <v>537</v>
      </c>
      <c r="D25" s="158">
        <v>555</v>
      </c>
      <c r="E25" s="158">
        <v>576</v>
      </c>
      <c r="F25" s="158">
        <v>600</v>
      </c>
    </row>
    <row r="26" spans="1:6" x14ac:dyDescent="0.3">
      <c r="A26" s="694" t="s">
        <v>232</v>
      </c>
      <c r="B26" s="157">
        <v>137</v>
      </c>
      <c r="C26" s="157">
        <v>137</v>
      </c>
      <c r="D26" s="157">
        <v>141</v>
      </c>
      <c r="E26" s="157">
        <v>146</v>
      </c>
      <c r="F26" s="157">
        <v>152</v>
      </c>
    </row>
    <row r="27" spans="1:6" x14ac:dyDescent="0.3">
      <c r="A27" s="694" t="s">
        <v>233</v>
      </c>
      <c r="B27" s="157">
        <v>48</v>
      </c>
      <c r="C27" s="157">
        <v>91</v>
      </c>
      <c r="D27" s="157">
        <v>113</v>
      </c>
      <c r="E27" s="157">
        <v>51</v>
      </c>
      <c r="F27" s="157">
        <v>53</v>
      </c>
    </row>
    <row r="28" spans="1:6" x14ac:dyDescent="0.3">
      <c r="A28" s="694" t="s">
        <v>234</v>
      </c>
      <c r="B28" s="157">
        <v>25</v>
      </c>
      <c r="C28" s="157">
        <v>27</v>
      </c>
      <c r="D28" s="157">
        <v>28</v>
      </c>
      <c r="E28" s="157">
        <v>28</v>
      </c>
      <c r="F28" s="157">
        <v>30</v>
      </c>
    </row>
    <row r="29" spans="1:6" x14ac:dyDescent="0.3">
      <c r="A29" s="698" t="s">
        <v>235</v>
      </c>
      <c r="B29" s="159">
        <v>187</v>
      </c>
      <c r="C29" s="159">
        <v>196</v>
      </c>
      <c r="D29" s="159">
        <v>291</v>
      </c>
      <c r="E29" s="159">
        <v>520</v>
      </c>
      <c r="F29" s="159">
        <v>520</v>
      </c>
    </row>
    <row r="30" spans="1:6" x14ac:dyDescent="0.3">
      <c r="A30" s="694" t="s">
        <v>230</v>
      </c>
      <c r="B30" s="160">
        <v>3431</v>
      </c>
      <c r="C30" s="160">
        <v>3711</v>
      </c>
      <c r="D30" s="160">
        <v>3892</v>
      </c>
      <c r="E30" s="160">
        <v>4196</v>
      </c>
      <c r="F30" s="160">
        <v>4352</v>
      </c>
    </row>
    <row r="31" spans="1:6" x14ac:dyDescent="0.3">
      <c r="A31" s="696" t="s">
        <v>229</v>
      </c>
      <c r="B31" s="161">
        <v>4.2000000000000003E-2</v>
      </c>
      <c r="C31" s="161">
        <v>4.3999999999999997E-2</v>
      </c>
      <c r="D31" s="161">
        <v>4.2999999999999997E-2</v>
      </c>
      <c r="E31" s="161">
        <v>4.3999999999999997E-2</v>
      </c>
      <c r="F31" s="161">
        <v>4.2999999999999997E-2</v>
      </c>
    </row>
    <row r="32" spans="1:6" x14ac:dyDescent="0.3">
      <c r="A32" s="694" t="s">
        <v>236</v>
      </c>
      <c r="B32" s="160">
        <v>3011</v>
      </c>
      <c r="C32" s="160">
        <v>3241</v>
      </c>
      <c r="D32" s="160">
        <v>3388</v>
      </c>
      <c r="E32" s="160">
        <v>3739</v>
      </c>
      <c r="F32" s="160">
        <v>3878</v>
      </c>
    </row>
    <row r="33" spans="1:6" x14ac:dyDescent="0.3">
      <c r="A33" s="696" t="s">
        <v>229</v>
      </c>
      <c r="B33" s="161">
        <v>3.6999999999999998E-2</v>
      </c>
      <c r="C33" s="161">
        <v>3.7999999999999999E-2</v>
      </c>
      <c r="D33" s="161">
        <v>3.7999999999999999E-2</v>
      </c>
      <c r="E33" s="161">
        <v>3.9E-2</v>
      </c>
      <c r="F33" s="161">
        <v>3.7999999999999999E-2</v>
      </c>
    </row>
    <row r="34" spans="1:6" x14ac:dyDescent="0.3">
      <c r="A34" s="694" t="s">
        <v>988</v>
      </c>
      <c r="B34" s="160">
        <v>2334</v>
      </c>
      <c r="C34" s="160">
        <v>2548</v>
      </c>
      <c r="D34" s="160">
        <v>2672</v>
      </c>
      <c r="E34" s="160">
        <v>2995</v>
      </c>
      <c r="F34" s="160">
        <v>3101</v>
      </c>
    </row>
    <row r="35" spans="1:6" x14ac:dyDescent="0.3">
      <c r="A35" s="696" t="s">
        <v>229</v>
      </c>
      <c r="B35" s="161">
        <v>2.9000000000000001E-2</v>
      </c>
      <c r="C35" s="161">
        <v>0.03</v>
      </c>
      <c r="D35" s="161">
        <v>0.03</v>
      </c>
      <c r="E35" s="161">
        <v>3.1E-2</v>
      </c>
      <c r="F35" s="161">
        <v>3.1E-2</v>
      </c>
    </row>
    <row r="36" spans="1:6" x14ac:dyDescent="0.3">
      <c r="A36" s="694" t="s">
        <v>989</v>
      </c>
      <c r="B36" s="157">
        <v>731</v>
      </c>
      <c r="C36" s="157">
        <v>748</v>
      </c>
      <c r="D36" s="157">
        <v>775</v>
      </c>
      <c r="E36" s="157">
        <v>806</v>
      </c>
      <c r="F36" s="157">
        <v>841</v>
      </c>
    </row>
    <row r="37" spans="1:6" x14ac:dyDescent="0.3">
      <c r="A37"/>
      <c r="B37"/>
      <c r="C37"/>
      <c r="D37"/>
      <c r="E37"/>
      <c r="F37"/>
    </row>
    <row r="38" spans="1:6" x14ac:dyDescent="0.3">
      <c r="A38"/>
      <c r="B38"/>
      <c r="C38"/>
      <c r="D38"/>
      <c r="E38"/>
      <c r="F38"/>
    </row>
    <row r="39" spans="1:6" x14ac:dyDescent="0.3">
      <c r="A39" s="697" t="s">
        <v>990</v>
      </c>
      <c r="B39"/>
      <c r="C39"/>
      <c r="D39"/>
      <c r="E39"/>
      <c r="F39"/>
    </row>
  </sheetData>
  <mergeCells count="2">
    <mergeCell ref="A3:F3"/>
    <mergeCell ref="B4:F4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A1:F8"/>
  <sheetViews>
    <sheetView zoomScaleNormal="100" workbookViewId="0">
      <selection activeCell="K32" sqref="K32"/>
    </sheetView>
  </sheetViews>
  <sheetFormatPr defaultRowHeight="15" x14ac:dyDescent="0.25"/>
  <cols>
    <col min="1" max="1" width="46" customWidth="1"/>
  </cols>
  <sheetData>
    <row r="1" spans="1:6" ht="15.75" x14ac:dyDescent="0.25">
      <c r="A1" s="37" t="s">
        <v>245</v>
      </c>
    </row>
    <row r="3" spans="1:6" ht="25.5" x14ac:dyDescent="0.25">
      <c r="A3" s="718" t="s">
        <v>237</v>
      </c>
      <c r="B3" s="171" t="s">
        <v>238</v>
      </c>
      <c r="C3" s="718" t="s">
        <v>240</v>
      </c>
      <c r="D3" s="718"/>
      <c r="E3" s="718"/>
      <c r="F3" s="718" t="s">
        <v>241</v>
      </c>
    </row>
    <row r="4" spans="1:6" x14ac:dyDescent="0.25">
      <c r="A4" s="718"/>
      <c r="B4" s="171" t="s">
        <v>239</v>
      </c>
      <c r="C4" s="718" t="s">
        <v>239</v>
      </c>
      <c r="D4" s="718"/>
      <c r="E4" s="718"/>
      <c r="F4" s="718"/>
    </row>
    <row r="5" spans="1:6" x14ac:dyDescent="0.25">
      <c r="A5" s="719"/>
      <c r="B5" s="172"/>
      <c r="C5" s="173">
        <v>2018</v>
      </c>
      <c r="D5" s="173">
        <v>2019</v>
      </c>
      <c r="E5" s="173">
        <v>2020</v>
      </c>
      <c r="F5" s="719"/>
    </row>
    <row r="6" spans="1:6" x14ac:dyDescent="0.25">
      <c r="A6" s="169" t="s">
        <v>242</v>
      </c>
      <c r="B6" s="170">
        <v>66</v>
      </c>
      <c r="C6" s="170">
        <v>1</v>
      </c>
      <c r="D6" s="170">
        <v>3</v>
      </c>
      <c r="E6" s="170">
        <v>8</v>
      </c>
      <c r="F6" s="170">
        <v>14</v>
      </c>
    </row>
    <row r="7" spans="1:6" x14ac:dyDescent="0.25">
      <c r="A7" s="169" t="s">
        <v>243</v>
      </c>
      <c r="B7" s="170">
        <v>46</v>
      </c>
      <c r="C7" s="170">
        <v>0</v>
      </c>
      <c r="D7" s="170">
        <v>5</v>
      </c>
      <c r="E7" s="170">
        <v>10</v>
      </c>
      <c r="F7" s="170">
        <v>46</v>
      </c>
    </row>
    <row r="8" spans="1:6" ht="25.5" x14ac:dyDescent="0.25">
      <c r="A8" s="174" t="s">
        <v>244</v>
      </c>
      <c r="B8" s="175">
        <v>251</v>
      </c>
      <c r="C8" s="175">
        <v>2</v>
      </c>
      <c r="D8" s="175">
        <v>7</v>
      </c>
      <c r="E8" s="175">
        <v>12</v>
      </c>
      <c r="F8" s="175">
        <v>28</v>
      </c>
    </row>
  </sheetData>
  <mergeCells count="4">
    <mergeCell ref="A3:A5"/>
    <mergeCell ref="C3:E3"/>
    <mergeCell ref="C4:E4"/>
    <mergeCell ref="F3:F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/>
  <dimension ref="A1:E11"/>
  <sheetViews>
    <sheetView zoomScaleNormal="100" workbookViewId="0">
      <selection activeCell="K32" sqref="K32"/>
    </sheetView>
  </sheetViews>
  <sheetFormatPr defaultRowHeight="15" x14ac:dyDescent="0.25"/>
  <cols>
    <col min="1" max="1" width="48.28515625" bestFit="1" customWidth="1"/>
  </cols>
  <sheetData>
    <row r="1" spans="1:5" ht="15.75" x14ac:dyDescent="0.25">
      <c r="A1" s="37" t="s">
        <v>253</v>
      </c>
    </row>
    <row r="3" spans="1:5" ht="25.5" x14ac:dyDescent="0.25">
      <c r="A3" s="718" t="s">
        <v>237</v>
      </c>
      <c r="B3" s="171" t="s">
        <v>238</v>
      </c>
      <c r="C3" s="718" t="s">
        <v>246</v>
      </c>
      <c r="D3" s="718"/>
      <c r="E3" s="718"/>
    </row>
    <row r="4" spans="1:5" x14ac:dyDescent="0.25">
      <c r="A4" s="718"/>
      <c r="B4" s="171" t="s">
        <v>239</v>
      </c>
      <c r="C4" s="718" t="s">
        <v>239</v>
      </c>
      <c r="D4" s="718"/>
      <c r="E4" s="718"/>
    </row>
    <row r="5" spans="1:5" x14ac:dyDescent="0.25">
      <c r="A5" s="719"/>
      <c r="B5" s="172"/>
      <c r="C5" s="173">
        <v>2018</v>
      </c>
      <c r="D5" s="173">
        <v>2019</v>
      </c>
      <c r="E5" s="173">
        <v>2020</v>
      </c>
    </row>
    <row r="6" spans="1:5" ht="25.5" x14ac:dyDescent="0.25">
      <c r="A6" s="176" t="s">
        <v>247</v>
      </c>
      <c r="B6" s="177">
        <v>1743</v>
      </c>
      <c r="C6" s="178">
        <v>-104.6</v>
      </c>
      <c r="D6" s="178">
        <v>-215.4</v>
      </c>
      <c r="E6" s="178">
        <v>-332.9</v>
      </c>
    </row>
    <row r="7" spans="1:5" x14ac:dyDescent="0.25">
      <c r="A7" s="176" t="s">
        <v>248</v>
      </c>
      <c r="B7" s="178">
        <v>0</v>
      </c>
      <c r="C7" s="178">
        <v>-25</v>
      </c>
      <c r="D7" s="178">
        <v>-26.5</v>
      </c>
      <c r="E7" s="178">
        <v>-28</v>
      </c>
    </row>
    <row r="8" spans="1:5" ht="25.5" x14ac:dyDescent="0.25">
      <c r="A8" s="176" t="s">
        <v>249</v>
      </c>
      <c r="B8" s="178" t="s">
        <v>15</v>
      </c>
      <c r="C8" s="178">
        <v>-1</v>
      </c>
      <c r="D8" s="178">
        <v>-1</v>
      </c>
      <c r="E8" s="178">
        <v>-1</v>
      </c>
    </row>
    <row r="9" spans="1:5" ht="25.5" x14ac:dyDescent="0.25">
      <c r="A9" s="176" t="s">
        <v>250</v>
      </c>
      <c r="B9" s="178" t="s">
        <v>15</v>
      </c>
      <c r="C9" s="178">
        <v>-1</v>
      </c>
      <c r="D9" s="178">
        <v>-1</v>
      </c>
      <c r="E9" s="178">
        <v>-1</v>
      </c>
    </row>
    <row r="10" spans="1:5" x14ac:dyDescent="0.25">
      <c r="A10" s="176" t="s">
        <v>251</v>
      </c>
      <c r="B10" s="178" t="s">
        <v>15</v>
      </c>
      <c r="C10" s="178">
        <v>-2</v>
      </c>
      <c r="D10" s="178">
        <v>-2</v>
      </c>
      <c r="E10" s="178">
        <v>-2</v>
      </c>
    </row>
    <row r="11" spans="1:5" ht="25.5" x14ac:dyDescent="0.25">
      <c r="A11" s="179" t="s">
        <v>252</v>
      </c>
      <c r="B11" s="52" t="s">
        <v>15</v>
      </c>
      <c r="C11" s="52">
        <v>-2</v>
      </c>
      <c r="D11" s="52">
        <v>-2</v>
      </c>
      <c r="E11" s="52">
        <v>-2</v>
      </c>
    </row>
  </sheetData>
  <mergeCells count="3">
    <mergeCell ref="A3:A5"/>
    <mergeCell ref="C3:E3"/>
    <mergeCell ref="C4:E4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/>
  <dimension ref="A1:L7"/>
  <sheetViews>
    <sheetView zoomScaleNormal="100" workbookViewId="0">
      <selection activeCell="K32" sqref="K32"/>
    </sheetView>
  </sheetViews>
  <sheetFormatPr defaultRowHeight="15" x14ac:dyDescent="0.25"/>
  <cols>
    <col min="1" max="1" width="20.5703125" customWidth="1"/>
  </cols>
  <sheetData>
    <row r="1" spans="1:12" ht="15.75" x14ac:dyDescent="0.25">
      <c r="A1" s="37" t="s">
        <v>257</v>
      </c>
    </row>
    <row r="2" spans="1:12" ht="15.75" x14ac:dyDescent="0.25">
      <c r="A2" s="180" t="s">
        <v>254</v>
      </c>
    </row>
    <row r="3" spans="1:12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6.5" x14ac:dyDescent="0.25">
      <c r="A4" s="181"/>
      <c r="B4" s="182">
        <v>2007</v>
      </c>
      <c r="C4" s="182">
        <v>2008</v>
      </c>
      <c r="D4" s="182">
        <v>2009</v>
      </c>
      <c r="E4" s="182">
        <v>2010</v>
      </c>
      <c r="F4" s="182">
        <v>2011</v>
      </c>
      <c r="G4" s="182">
        <v>2012</v>
      </c>
      <c r="H4" s="182">
        <v>2013</v>
      </c>
      <c r="I4" s="182">
        <v>2014</v>
      </c>
      <c r="J4" s="182">
        <v>2015</v>
      </c>
      <c r="K4" s="182">
        <v>2016</v>
      </c>
      <c r="L4" s="182" t="s">
        <v>230</v>
      </c>
    </row>
    <row r="5" spans="1:12" ht="16.5" x14ac:dyDescent="0.25">
      <c r="A5" s="183" t="s">
        <v>255</v>
      </c>
      <c r="B5" s="184">
        <v>0.01</v>
      </c>
      <c r="C5" s="184">
        <v>0.02</v>
      </c>
      <c r="D5" s="184">
        <v>0.05</v>
      </c>
      <c r="E5" s="184">
        <v>7.0000000000000007E-2</v>
      </c>
      <c r="F5" s="184">
        <v>0.05</v>
      </c>
      <c r="G5" s="184">
        <v>0.05</v>
      </c>
      <c r="H5" s="184">
        <v>0.09</v>
      </c>
      <c r="I5" s="184">
        <v>0.11</v>
      </c>
      <c r="J5" s="184">
        <v>0.13</v>
      </c>
      <c r="K5" s="184">
        <v>0.01</v>
      </c>
      <c r="L5" s="185">
        <v>0.06</v>
      </c>
    </row>
    <row r="6" spans="1:12" ht="16.5" x14ac:dyDescent="0.25">
      <c r="A6" s="186" t="s">
        <v>256</v>
      </c>
      <c r="B6" s="187">
        <v>0.99</v>
      </c>
      <c r="C6" s="187">
        <v>0.98</v>
      </c>
      <c r="D6" s="187">
        <v>0.95</v>
      </c>
      <c r="E6" s="187">
        <v>0.93</v>
      </c>
      <c r="F6" s="187">
        <v>0.95</v>
      </c>
      <c r="G6" s="187">
        <v>0.95</v>
      </c>
      <c r="H6" s="187">
        <v>0.91</v>
      </c>
      <c r="I6" s="187">
        <v>0.89</v>
      </c>
      <c r="J6" s="187">
        <v>0.87</v>
      </c>
      <c r="K6" s="187">
        <v>0.99</v>
      </c>
      <c r="L6" s="187">
        <v>0.94</v>
      </c>
    </row>
    <row r="7" spans="1:12" ht="16.5" x14ac:dyDescent="0.25">
      <c r="A7" s="188" t="s">
        <v>230</v>
      </c>
      <c r="B7" s="189">
        <v>1585</v>
      </c>
      <c r="C7" s="189">
        <v>1698</v>
      </c>
      <c r="D7" s="189">
        <v>1892</v>
      </c>
      <c r="E7" s="189">
        <v>1942</v>
      </c>
      <c r="F7" s="189">
        <v>1878</v>
      </c>
      <c r="G7" s="189">
        <v>1937</v>
      </c>
      <c r="H7" s="189">
        <v>2068</v>
      </c>
      <c r="I7" s="189">
        <v>2180</v>
      </c>
      <c r="J7" s="189">
        <v>2335</v>
      </c>
      <c r="K7" s="189">
        <v>2152</v>
      </c>
      <c r="L7" s="190">
        <v>1</v>
      </c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7"/>
  <dimension ref="A1:G8"/>
  <sheetViews>
    <sheetView zoomScaleNormal="100" workbookViewId="0">
      <selection activeCell="K32" sqref="K32"/>
    </sheetView>
  </sheetViews>
  <sheetFormatPr defaultRowHeight="15" x14ac:dyDescent="0.25"/>
  <sheetData>
    <row r="1" spans="1:7" ht="15.75" x14ac:dyDescent="0.25">
      <c r="A1" s="261" t="s">
        <v>401</v>
      </c>
    </row>
    <row r="2" spans="1:7" ht="15.75" x14ac:dyDescent="0.25">
      <c r="A2" s="180" t="s">
        <v>392</v>
      </c>
    </row>
    <row r="3" spans="1:7" ht="15.75" x14ac:dyDescent="0.25">
      <c r="A3" s="269"/>
      <c r="B3" s="125"/>
      <c r="C3" s="125"/>
      <c r="D3" s="125"/>
      <c r="E3" s="125"/>
      <c r="F3" s="125"/>
      <c r="G3" s="125"/>
    </row>
    <row r="4" spans="1:7" ht="16.5" x14ac:dyDescent="0.25">
      <c r="A4" s="270"/>
      <c r="B4" s="720" t="s">
        <v>402</v>
      </c>
      <c r="C4" s="720"/>
      <c r="D4" s="720"/>
      <c r="E4" s="720" t="s">
        <v>403</v>
      </c>
      <c r="F4" s="720"/>
      <c r="G4" s="720"/>
    </row>
    <row r="5" spans="1:7" ht="18" x14ac:dyDescent="0.25">
      <c r="A5" s="271"/>
      <c r="B5" s="182" t="s">
        <v>256</v>
      </c>
      <c r="C5" s="182" t="s">
        <v>404</v>
      </c>
      <c r="D5" s="182" t="s">
        <v>154</v>
      </c>
      <c r="E5" s="182" t="s">
        <v>256</v>
      </c>
      <c r="F5" s="182" t="s">
        <v>405</v>
      </c>
      <c r="G5" s="182" t="s">
        <v>154</v>
      </c>
    </row>
    <row r="6" spans="1:7" ht="16.5" x14ac:dyDescent="0.25">
      <c r="A6" s="272" t="s">
        <v>395</v>
      </c>
      <c r="B6" s="273">
        <v>16.2</v>
      </c>
      <c r="C6" s="273">
        <v>5.0999999999999996</v>
      </c>
      <c r="D6" s="273">
        <v>21.3</v>
      </c>
      <c r="E6" s="273">
        <v>17.600000000000001</v>
      </c>
      <c r="F6" s="273">
        <v>5.6</v>
      </c>
      <c r="G6" s="273">
        <v>23.2</v>
      </c>
    </row>
    <row r="7" spans="1:7" ht="16.5" x14ac:dyDescent="0.25">
      <c r="A7" s="274" t="s">
        <v>396</v>
      </c>
      <c r="B7" s="275">
        <v>18.5</v>
      </c>
      <c r="C7" s="275">
        <v>5.9</v>
      </c>
      <c r="D7" s="275">
        <v>24.4</v>
      </c>
      <c r="E7" s="275">
        <v>20.2</v>
      </c>
      <c r="F7" s="275">
        <v>6.4</v>
      </c>
      <c r="G7" s="275">
        <v>26.6</v>
      </c>
    </row>
    <row r="8" spans="1:7" ht="16.5" x14ac:dyDescent="0.3">
      <c r="A8" s="26" t="s">
        <v>406</v>
      </c>
      <c r="B8" s="68"/>
      <c r="C8" s="68"/>
      <c r="D8" s="68"/>
      <c r="E8" s="68"/>
      <c r="F8" s="68"/>
      <c r="G8" s="68"/>
    </row>
  </sheetData>
  <mergeCells count="2">
    <mergeCell ref="B4:D4"/>
    <mergeCell ref="E4:G4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8"/>
  <dimension ref="A1:D13"/>
  <sheetViews>
    <sheetView zoomScaleNormal="100" workbookViewId="0">
      <selection activeCell="K32" sqref="K32"/>
    </sheetView>
  </sheetViews>
  <sheetFormatPr defaultColWidth="9.140625" defaultRowHeight="15" x14ac:dyDescent="0.25"/>
  <cols>
    <col min="1" max="4" width="20.7109375" style="39" customWidth="1"/>
    <col min="5" max="5" width="13.28515625" style="39" customWidth="1"/>
    <col min="6" max="7" width="9.140625" style="39"/>
    <col min="8" max="8" width="18.7109375" style="39" customWidth="1"/>
    <col min="9" max="9" width="28.140625" style="39" customWidth="1"/>
    <col min="10" max="10" width="25.5703125" style="39" customWidth="1"/>
    <col min="11" max="11" width="25.7109375" style="39" customWidth="1"/>
    <col min="12" max="16384" width="9.140625" style="39"/>
  </cols>
  <sheetData>
    <row r="1" spans="1:4" ht="16.5" x14ac:dyDescent="0.3">
      <c r="A1" s="289" t="s">
        <v>419</v>
      </c>
    </row>
    <row r="2" spans="1:4" ht="15.75" x14ac:dyDescent="0.25">
      <c r="A2" s="290" t="s">
        <v>420</v>
      </c>
    </row>
    <row r="3" spans="1:4" ht="15.75" x14ac:dyDescent="0.25">
      <c r="A3" s="290"/>
    </row>
    <row r="4" spans="1:4" ht="51" x14ac:dyDescent="0.25">
      <c r="A4" s="291" t="s">
        <v>421</v>
      </c>
      <c r="B4" s="291" t="s">
        <v>422</v>
      </c>
      <c r="C4" s="291" t="s">
        <v>423</v>
      </c>
      <c r="D4" s="291" t="s">
        <v>424</v>
      </c>
    </row>
    <row r="5" spans="1:4" ht="53.25" x14ac:dyDescent="0.25">
      <c r="A5" s="292" t="s">
        <v>425</v>
      </c>
      <c r="B5" s="293" t="s">
        <v>426</v>
      </c>
      <c r="C5" s="293" t="s">
        <v>427</v>
      </c>
      <c r="D5" s="294">
        <v>0.84599999999999997</v>
      </c>
    </row>
    <row r="6" spans="1:4" x14ac:dyDescent="0.25">
      <c r="A6" s="295" t="s">
        <v>428</v>
      </c>
      <c r="B6" s="296"/>
      <c r="C6" s="296"/>
      <c r="D6" s="297" t="s">
        <v>429</v>
      </c>
    </row>
    <row r="7" spans="1:4" ht="40.15" customHeight="1" x14ac:dyDescent="0.25">
      <c r="A7" s="298" t="s">
        <v>430</v>
      </c>
      <c r="B7" s="296" t="s">
        <v>431</v>
      </c>
      <c r="C7" s="296" t="s">
        <v>432</v>
      </c>
      <c r="D7" s="299" t="s">
        <v>433</v>
      </c>
    </row>
    <row r="8" spans="1:4" ht="40.15" customHeight="1" x14ac:dyDescent="0.25">
      <c r="A8" s="298" t="s">
        <v>434</v>
      </c>
      <c r="B8" s="296" t="s">
        <v>435</v>
      </c>
      <c r="C8" s="296" t="s">
        <v>436</v>
      </c>
      <c r="D8" s="299" t="s">
        <v>437</v>
      </c>
    </row>
    <row r="9" spans="1:4" ht="40.15" customHeight="1" x14ac:dyDescent="0.25">
      <c r="A9" s="298" t="s">
        <v>438</v>
      </c>
      <c r="B9" s="296" t="s">
        <v>439</v>
      </c>
      <c r="C9" s="296" t="s">
        <v>440</v>
      </c>
      <c r="D9" s="299" t="s">
        <v>441</v>
      </c>
    </row>
    <row r="10" spans="1:4" ht="40.15" customHeight="1" x14ac:dyDescent="0.25">
      <c r="A10" s="300" t="s">
        <v>442</v>
      </c>
      <c r="B10" s="301" t="s">
        <v>443</v>
      </c>
      <c r="C10" s="302" t="s">
        <v>15</v>
      </c>
      <c r="D10" s="302" t="s">
        <v>444</v>
      </c>
    </row>
    <row r="11" spans="1:4" ht="15.75" x14ac:dyDescent="0.25">
      <c r="A11" s="26" t="s">
        <v>445</v>
      </c>
    </row>
    <row r="12" spans="1:4" ht="15.75" x14ac:dyDescent="0.25">
      <c r="A12" s="26" t="s">
        <v>446</v>
      </c>
    </row>
    <row r="13" spans="1:4" ht="15.75" x14ac:dyDescent="0.25">
      <c r="A13" s="26" t="s">
        <v>447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/>
  <dimension ref="A1:M17"/>
  <sheetViews>
    <sheetView zoomScaleNormal="100" workbookViewId="0">
      <selection activeCell="K32" sqref="K32"/>
    </sheetView>
  </sheetViews>
  <sheetFormatPr defaultColWidth="9.140625" defaultRowHeight="15" x14ac:dyDescent="0.25"/>
  <cols>
    <col min="1" max="16384" width="9.140625" style="39"/>
  </cols>
  <sheetData>
    <row r="1" spans="1:13" ht="15.75" x14ac:dyDescent="0.25">
      <c r="A1" s="248" t="s">
        <v>520</v>
      </c>
    </row>
    <row r="2" spans="1:13" ht="15.75" x14ac:dyDescent="0.25">
      <c r="A2" s="5" t="s">
        <v>504</v>
      </c>
    </row>
    <row r="3" spans="1:13" ht="15.75" x14ac:dyDescent="0.25">
      <c r="A3" s="5"/>
    </row>
    <row r="4" spans="1:13" ht="35.450000000000003" customHeight="1" x14ac:dyDescent="0.25">
      <c r="A4" s="323" t="s">
        <v>505</v>
      </c>
      <c r="B4" s="324" t="s">
        <v>506</v>
      </c>
      <c r="C4" s="324" t="s">
        <v>507</v>
      </c>
      <c r="D4" s="324" t="s">
        <v>508</v>
      </c>
      <c r="E4" s="324" t="s">
        <v>509</v>
      </c>
      <c r="F4" s="325" t="s">
        <v>510</v>
      </c>
      <c r="G4" s="325" t="s">
        <v>511</v>
      </c>
      <c r="H4" s="325" t="s">
        <v>512</v>
      </c>
    </row>
    <row r="5" spans="1:13" ht="16.5" x14ac:dyDescent="0.25">
      <c r="A5" s="326">
        <v>2000</v>
      </c>
      <c r="B5" s="327">
        <v>650966</v>
      </c>
      <c r="C5" s="327">
        <v>2447</v>
      </c>
      <c r="D5" s="327">
        <v>40352</v>
      </c>
      <c r="E5" s="327">
        <v>29093</v>
      </c>
      <c r="F5" s="328">
        <v>267</v>
      </c>
      <c r="G5" s="328">
        <v>22.4</v>
      </c>
      <c r="H5" s="328">
        <v>16.100000000000001</v>
      </c>
    </row>
    <row r="6" spans="1:13" ht="16.5" x14ac:dyDescent="0.25">
      <c r="A6" s="329">
        <v>2016</v>
      </c>
      <c r="B6" s="330">
        <v>433465</v>
      </c>
      <c r="C6" s="330">
        <v>2101</v>
      </c>
      <c r="D6" s="330">
        <v>31200</v>
      </c>
      <c r="E6" s="330">
        <v>23369</v>
      </c>
      <c r="F6" s="331">
        <v>211</v>
      </c>
      <c r="G6" s="331">
        <v>18.5</v>
      </c>
      <c r="H6" s="331">
        <v>13.9</v>
      </c>
    </row>
    <row r="7" spans="1:13" ht="16.5" x14ac:dyDescent="0.25">
      <c r="A7" s="723" t="s">
        <v>513</v>
      </c>
      <c r="B7" s="332">
        <v>-217501</v>
      </c>
      <c r="C7" s="333">
        <v>-346</v>
      </c>
      <c r="D7" s="332">
        <v>-9152</v>
      </c>
      <c r="E7" s="332">
        <v>-5724</v>
      </c>
      <c r="F7" s="333">
        <v>-56.5</v>
      </c>
      <c r="G7" s="333">
        <v>-3.8</v>
      </c>
      <c r="H7" s="333">
        <v>-2.2000000000000002</v>
      </c>
    </row>
    <row r="8" spans="1:13" ht="16.5" x14ac:dyDescent="0.25">
      <c r="A8" s="724"/>
      <c r="B8" s="334">
        <v>-0.33400000000000002</v>
      </c>
      <c r="C8" s="334">
        <v>-0.14099999999999999</v>
      </c>
      <c r="D8" s="334">
        <v>-0.22700000000000001</v>
      </c>
      <c r="E8" s="334">
        <v>-0.19700000000000001</v>
      </c>
      <c r="F8" s="334">
        <v>-0.21099999999999999</v>
      </c>
      <c r="G8" s="334">
        <v>-0.17100000000000001</v>
      </c>
      <c r="H8" s="334">
        <v>-0.13900000000000001</v>
      </c>
    </row>
    <row r="9" spans="1:13" ht="16.5" x14ac:dyDescent="0.25">
      <c r="A9" s="335"/>
      <c r="B9" s="336"/>
      <c r="C9" s="336"/>
      <c r="D9" s="336"/>
      <c r="E9" s="336"/>
      <c r="F9" s="336"/>
      <c r="G9" s="336"/>
      <c r="H9" s="336"/>
    </row>
    <row r="10" spans="1:13" ht="16.5" x14ac:dyDescent="0.25">
      <c r="A10" s="335"/>
      <c r="B10" s="336"/>
      <c r="C10" s="336"/>
      <c r="D10" s="336"/>
      <c r="E10" s="336"/>
      <c r="F10" s="336"/>
      <c r="G10" s="336"/>
      <c r="H10" s="336"/>
    </row>
    <row r="11" spans="1:13" ht="15.75" x14ac:dyDescent="0.25">
      <c r="A11" s="248" t="s">
        <v>521</v>
      </c>
    </row>
    <row r="12" spans="1:13" ht="15.75" x14ac:dyDescent="0.25">
      <c r="A12" s="124" t="s">
        <v>504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3" x14ac:dyDescent="0.25">
      <c r="A13" s="616"/>
      <c r="B13" s="725" t="s">
        <v>514</v>
      </c>
      <c r="C13" s="725"/>
      <c r="D13" s="721" t="s">
        <v>515</v>
      </c>
      <c r="E13" s="722"/>
      <c r="F13" s="721" t="s">
        <v>972</v>
      </c>
      <c r="G13" s="722"/>
      <c r="H13" s="721" t="s">
        <v>516</v>
      </c>
      <c r="I13" s="722"/>
      <c r="J13" s="721" t="s">
        <v>517</v>
      </c>
      <c r="K13" s="722"/>
      <c r="L13" s="721" t="s">
        <v>518</v>
      </c>
      <c r="M13" s="722"/>
    </row>
    <row r="14" spans="1:13" x14ac:dyDescent="0.25">
      <c r="A14" s="599"/>
      <c r="B14" s="51" t="s">
        <v>451</v>
      </c>
      <c r="C14" s="51" t="s">
        <v>452</v>
      </c>
      <c r="D14" s="690" t="s">
        <v>451</v>
      </c>
      <c r="E14" s="51" t="s">
        <v>452</v>
      </c>
      <c r="F14" s="690" t="s">
        <v>451</v>
      </c>
      <c r="G14" s="51" t="s">
        <v>452</v>
      </c>
      <c r="H14" s="690" t="s">
        <v>451</v>
      </c>
      <c r="I14" s="51" t="s">
        <v>452</v>
      </c>
      <c r="J14" s="690" t="s">
        <v>451</v>
      </c>
      <c r="K14" s="51" t="s">
        <v>452</v>
      </c>
      <c r="L14" s="690" t="s">
        <v>451</v>
      </c>
      <c r="M14" s="51" t="s">
        <v>452</v>
      </c>
    </row>
    <row r="15" spans="1:13" x14ac:dyDescent="0.25">
      <c r="A15" s="683">
        <v>2000</v>
      </c>
      <c r="B15" s="684">
        <v>80615</v>
      </c>
      <c r="C15" s="686">
        <v>202612</v>
      </c>
      <c r="D15" s="691">
        <v>6509</v>
      </c>
      <c r="E15" s="686">
        <v>17137</v>
      </c>
      <c r="F15" s="693">
        <v>212</v>
      </c>
      <c r="G15" s="687">
        <v>731</v>
      </c>
      <c r="H15" s="693">
        <v>380</v>
      </c>
      <c r="I15" s="687">
        <v>277</v>
      </c>
      <c r="J15" s="693">
        <v>29.4</v>
      </c>
      <c r="K15" s="687">
        <v>25.2</v>
      </c>
      <c r="L15" s="693">
        <v>12.4</v>
      </c>
      <c r="M15" s="687">
        <v>11.8</v>
      </c>
    </row>
    <row r="16" spans="1:13" x14ac:dyDescent="0.25">
      <c r="A16" s="685">
        <v>2016</v>
      </c>
      <c r="B16" s="686">
        <v>72287</v>
      </c>
      <c r="C16" s="686">
        <v>134154</v>
      </c>
      <c r="D16" s="691">
        <v>5761</v>
      </c>
      <c r="E16" s="686">
        <v>11246</v>
      </c>
      <c r="F16" s="693">
        <v>239</v>
      </c>
      <c r="G16" s="687">
        <v>443</v>
      </c>
      <c r="H16" s="693">
        <v>302</v>
      </c>
      <c r="I16" s="687">
        <v>302</v>
      </c>
      <c r="J16" s="693">
        <v>24.2</v>
      </c>
      <c r="K16" s="687">
        <v>22.4</v>
      </c>
      <c r="L16" s="693">
        <v>12.6</v>
      </c>
      <c r="M16" s="687">
        <v>11.9</v>
      </c>
    </row>
    <row r="17" spans="1:13" x14ac:dyDescent="0.25">
      <c r="A17" s="688" t="s">
        <v>519</v>
      </c>
      <c r="B17" s="689">
        <v>-0.10299999999999999</v>
      </c>
      <c r="C17" s="689">
        <v>-0.33800000000000002</v>
      </c>
      <c r="D17" s="692">
        <v>-0.115</v>
      </c>
      <c r="E17" s="689">
        <v>-0.34399999999999997</v>
      </c>
      <c r="F17" s="692">
        <v>0.127</v>
      </c>
      <c r="G17" s="689">
        <v>-0.39400000000000002</v>
      </c>
      <c r="H17" s="692">
        <v>-0.20499999999999999</v>
      </c>
      <c r="I17" s="689">
        <v>0.09</v>
      </c>
      <c r="J17" s="692">
        <v>-0.17699999999999999</v>
      </c>
      <c r="K17" s="689">
        <v>-0.111</v>
      </c>
      <c r="L17" s="692">
        <v>1.6E-2</v>
      </c>
      <c r="M17" s="689">
        <v>8.0000000000000002E-3</v>
      </c>
    </row>
  </sheetData>
  <mergeCells count="7">
    <mergeCell ref="J13:K13"/>
    <mergeCell ref="L13:M13"/>
    <mergeCell ref="A7:A8"/>
    <mergeCell ref="B13:C13"/>
    <mergeCell ref="D13:E13"/>
    <mergeCell ref="F13:G13"/>
    <mergeCell ref="H13:I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I11"/>
  <sheetViews>
    <sheetView zoomScaleNormal="100" workbookViewId="0"/>
  </sheetViews>
  <sheetFormatPr defaultRowHeight="15" x14ac:dyDescent="0.25"/>
  <sheetData>
    <row r="1" spans="1:9" ht="15.75" x14ac:dyDescent="0.25">
      <c r="A1" s="79" t="s">
        <v>63</v>
      </c>
      <c r="B1" s="70"/>
      <c r="C1" s="71"/>
      <c r="D1" s="71"/>
      <c r="E1" s="71"/>
      <c r="F1" s="71"/>
      <c r="G1" s="71"/>
      <c r="H1" s="71"/>
    </row>
    <row r="2" spans="1:9" ht="15.75" x14ac:dyDescent="0.25">
      <c r="A2" s="5" t="s">
        <v>55</v>
      </c>
      <c r="B2" s="70"/>
      <c r="C2" s="71"/>
      <c r="D2" s="71"/>
      <c r="E2" s="71"/>
      <c r="F2" s="71"/>
      <c r="G2" s="71"/>
      <c r="H2" s="71"/>
    </row>
    <row r="3" spans="1:9" x14ac:dyDescent="0.25">
      <c r="A3" s="25"/>
      <c r="B3" s="25"/>
      <c r="C3" s="25"/>
      <c r="D3" s="25"/>
      <c r="E3" s="25"/>
      <c r="F3" s="25"/>
      <c r="G3" s="25"/>
      <c r="H3" s="25"/>
      <c r="I3" s="25"/>
    </row>
    <row r="4" spans="1:9" ht="16.5" x14ac:dyDescent="0.3">
      <c r="A4" s="80"/>
      <c r="B4" s="80" t="s">
        <v>57</v>
      </c>
      <c r="C4" s="80" t="s">
        <v>58</v>
      </c>
      <c r="D4" s="80" t="s">
        <v>59</v>
      </c>
      <c r="E4" s="80" t="s">
        <v>60</v>
      </c>
      <c r="F4" s="80" t="s">
        <v>61</v>
      </c>
      <c r="G4" s="80" t="s">
        <v>62</v>
      </c>
      <c r="H4" s="80" t="s">
        <v>53</v>
      </c>
      <c r="I4" s="25"/>
    </row>
    <row r="5" spans="1:9" ht="16.5" x14ac:dyDescent="0.3">
      <c r="A5" s="76" t="s">
        <v>13</v>
      </c>
      <c r="B5" s="81">
        <v>4.7</v>
      </c>
      <c r="C5" s="81">
        <v>5.0999999999999996</v>
      </c>
      <c r="D5" s="81">
        <v>5.3</v>
      </c>
      <c r="E5" s="81">
        <v>6.4</v>
      </c>
      <c r="F5" s="81">
        <v>6.7</v>
      </c>
      <c r="G5" s="81">
        <v>6.9</v>
      </c>
      <c r="H5" s="81">
        <v>6.8</v>
      </c>
      <c r="I5" s="25"/>
    </row>
    <row r="6" spans="1:9" ht="16.5" x14ac:dyDescent="0.3">
      <c r="A6" s="76" t="s">
        <v>19</v>
      </c>
      <c r="B6" s="81">
        <v>13.9</v>
      </c>
      <c r="C6" s="81">
        <v>13.4</v>
      </c>
      <c r="D6" s="81">
        <v>12.7</v>
      </c>
      <c r="E6" s="81">
        <v>11.9</v>
      </c>
      <c r="F6" s="81">
        <v>11.2</v>
      </c>
      <c r="G6" s="81">
        <v>11</v>
      </c>
      <c r="H6" s="81">
        <v>10.8</v>
      </c>
      <c r="I6" s="25"/>
    </row>
    <row r="7" spans="1:9" ht="16.5" x14ac:dyDescent="0.3">
      <c r="A7" s="76" t="s">
        <v>51</v>
      </c>
      <c r="B7" s="81">
        <v>4.9000000000000004</v>
      </c>
      <c r="C7" s="81">
        <v>4.9000000000000004</v>
      </c>
      <c r="D7" s="81">
        <v>5.5</v>
      </c>
      <c r="E7" s="81">
        <v>5.4</v>
      </c>
      <c r="F7" s="81">
        <v>5.5</v>
      </c>
      <c r="G7" s="81">
        <v>6.2</v>
      </c>
      <c r="H7" s="81">
        <v>6.7</v>
      </c>
      <c r="I7" s="25"/>
    </row>
    <row r="8" spans="1:9" ht="16.5" x14ac:dyDescent="0.3">
      <c r="A8" s="76" t="s">
        <v>47</v>
      </c>
      <c r="B8" s="81">
        <v>10.8</v>
      </c>
      <c r="C8" s="81">
        <v>11.4</v>
      </c>
      <c r="D8" s="81">
        <v>11.8</v>
      </c>
      <c r="E8" s="81">
        <v>11.9</v>
      </c>
      <c r="F8" s="81">
        <v>11.4</v>
      </c>
      <c r="G8" s="81">
        <v>11.6</v>
      </c>
      <c r="H8" s="81">
        <v>12.5</v>
      </c>
      <c r="I8" s="25"/>
    </row>
    <row r="9" spans="1:9" ht="16.5" x14ac:dyDescent="0.3">
      <c r="A9" s="74" t="s">
        <v>52</v>
      </c>
      <c r="B9" s="82">
        <v>5.4</v>
      </c>
      <c r="C9" s="82">
        <v>5.6</v>
      </c>
      <c r="D9" s="82">
        <v>5.7</v>
      </c>
      <c r="E9" s="82">
        <v>5.6</v>
      </c>
      <c r="F9" s="82">
        <v>5.4</v>
      </c>
      <c r="G9" s="82">
        <v>5.3</v>
      </c>
      <c r="H9" s="82">
        <v>5.2</v>
      </c>
      <c r="I9" s="25"/>
    </row>
    <row r="10" spans="1:9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0"/>
  <dimension ref="A1:E11"/>
  <sheetViews>
    <sheetView zoomScaleNormal="100" workbookViewId="0">
      <selection activeCell="K32" sqref="K32"/>
    </sheetView>
  </sheetViews>
  <sheetFormatPr defaultColWidth="8.85546875" defaultRowHeight="16.5" x14ac:dyDescent="0.3"/>
  <cols>
    <col min="1" max="1" width="24.5703125" style="191" customWidth="1"/>
    <col min="2" max="2" width="10.7109375" style="191" customWidth="1"/>
    <col min="3" max="3" width="11" style="191" customWidth="1"/>
    <col min="4" max="4" width="10.140625" style="191" customWidth="1"/>
    <col min="5" max="5" width="11.140625" style="191" customWidth="1"/>
    <col min="6" max="16384" width="8.85546875" style="191"/>
  </cols>
  <sheetData>
    <row r="1" spans="1:5" x14ac:dyDescent="0.3">
      <c r="A1" s="248" t="s">
        <v>526</v>
      </c>
    </row>
    <row r="2" spans="1:5" x14ac:dyDescent="0.3">
      <c r="A2" s="180" t="s">
        <v>379</v>
      </c>
    </row>
    <row r="3" spans="1:5" x14ac:dyDescent="0.3">
      <c r="A3" s="337"/>
    </row>
    <row r="4" spans="1:5" x14ac:dyDescent="0.3">
      <c r="A4" s="338"/>
      <c r="B4" s="726" t="s">
        <v>522</v>
      </c>
      <c r="C4" s="727"/>
      <c r="D4" s="728" t="s">
        <v>517</v>
      </c>
      <c r="E4" s="729"/>
    </row>
    <row r="5" spans="1:5" ht="49.5" x14ac:dyDescent="0.3">
      <c r="A5" s="323" t="s">
        <v>523</v>
      </c>
      <c r="B5" s="339" t="s">
        <v>281</v>
      </c>
      <c r="C5" s="325" t="s">
        <v>260</v>
      </c>
      <c r="D5" s="340" t="s">
        <v>281</v>
      </c>
      <c r="E5" s="325" t="s">
        <v>260</v>
      </c>
    </row>
    <row r="6" spans="1:5" x14ac:dyDescent="0.3">
      <c r="A6" s="326" t="s">
        <v>319</v>
      </c>
      <c r="B6" s="341">
        <v>17.2</v>
      </c>
      <c r="C6" s="342">
        <v>12.5</v>
      </c>
      <c r="D6" s="341">
        <v>17.899999999999999</v>
      </c>
      <c r="E6" s="342">
        <v>19.3</v>
      </c>
    </row>
    <row r="7" spans="1:5" x14ac:dyDescent="0.3">
      <c r="A7" s="326" t="s">
        <v>4</v>
      </c>
      <c r="B7" s="343">
        <v>15.1</v>
      </c>
      <c r="C7" s="344">
        <v>13</v>
      </c>
      <c r="D7" s="341">
        <v>21.1</v>
      </c>
      <c r="E7" s="342">
        <v>23.1</v>
      </c>
    </row>
    <row r="8" spans="1:5" x14ac:dyDescent="0.3">
      <c r="A8" s="345" t="s">
        <v>524</v>
      </c>
      <c r="B8" s="341">
        <v>13.9</v>
      </c>
      <c r="C8" s="342">
        <v>11.1</v>
      </c>
      <c r="D8" s="341">
        <v>19.8</v>
      </c>
      <c r="E8" s="342">
        <v>20.7</v>
      </c>
    </row>
    <row r="9" spans="1:5" x14ac:dyDescent="0.3">
      <c r="A9" s="345" t="s">
        <v>525</v>
      </c>
      <c r="B9" s="341">
        <v>18.7</v>
      </c>
      <c r="C9" s="342">
        <v>11.9</v>
      </c>
      <c r="D9" s="341">
        <v>20.6</v>
      </c>
      <c r="E9" s="342">
        <v>21.5</v>
      </c>
    </row>
    <row r="10" spans="1:5" x14ac:dyDescent="0.3">
      <c r="A10" s="345" t="s">
        <v>304</v>
      </c>
      <c r="B10" s="341">
        <v>11.5</v>
      </c>
      <c r="C10" s="342">
        <v>10.9</v>
      </c>
      <c r="D10" s="341">
        <v>21.2</v>
      </c>
      <c r="E10" s="342">
        <v>20.9</v>
      </c>
    </row>
    <row r="11" spans="1:5" x14ac:dyDescent="0.3">
      <c r="A11" s="329" t="s">
        <v>317</v>
      </c>
      <c r="B11" s="346">
        <v>11</v>
      </c>
      <c r="C11" s="347">
        <v>10.4</v>
      </c>
      <c r="D11" s="348">
        <v>18.5</v>
      </c>
      <c r="E11" s="331">
        <v>22.3</v>
      </c>
    </row>
  </sheetData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1"/>
  <dimension ref="A1:J12"/>
  <sheetViews>
    <sheetView zoomScaleNormal="100" workbookViewId="0">
      <selection activeCell="K32" sqref="K32"/>
    </sheetView>
  </sheetViews>
  <sheetFormatPr defaultColWidth="9.140625" defaultRowHeight="15" x14ac:dyDescent="0.25"/>
  <cols>
    <col min="1" max="16384" width="9.140625" style="39"/>
  </cols>
  <sheetData>
    <row r="1" spans="1:10" ht="15.75" x14ac:dyDescent="0.25">
      <c r="A1" s="248" t="s">
        <v>537</v>
      </c>
    </row>
    <row r="2" spans="1:10" ht="15.75" x14ac:dyDescent="0.25">
      <c r="A2" s="5" t="s">
        <v>527</v>
      </c>
    </row>
    <row r="3" spans="1:10" ht="15.75" x14ac:dyDescent="0.25">
      <c r="A3" s="5"/>
    </row>
    <row r="4" spans="1:10" ht="16.5" x14ac:dyDescent="0.25">
      <c r="A4" s="349"/>
      <c r="B4" s="324" t="s">
        <v>528</v>
      </c>
      <c r="C4" s="324" t="s">
        <v>529</v>
      </c>
      <c r="D4" s="324" t="s">
        <v>530</v>
      </c>
      <c r="E4" s="324" t="s">
        <v>531</v>
      </c>
      <c r="F4" s="324" t="s">
        <v>532</v>
      </c>
      <c r="G4" s="324" t="s">
        <v>533</v>
      </c>
      <c r="H4" s="324" t="s">
        <v>534</v>
      </c>
      <c r="I4" s="324" t="s">
        <v>535</v>
      </c>
      <c r="J4" s="324" t="s">
        <v>536</v>
      </c>
    </row>
    <row r="5" spans="1:10" ht="16.5" x14ac:dyDescent="0.25">
      <c r="A5" s="350" t="s">
        <v>367</v>
      </c>
      <c r="B5" s="328">
        <v>135</v>
      </c>
      <c r="C5" s="328">
        <v>182</v>
      </c>
      <c r="D5" s="328">
        <v>223</v>
      </c>
      <c r="E5" s="328">
        <v>271</v>
      </c>
      <c r="F5" s="328">
        <v>307</v>
      </c>
      <c r="G5" s="328">
        <v>403</v>
      </c>
      <c r="H5" s="328">
        <v>458</v>
      </c>
      <c r="I5" s="328">
        <v>501</v>
      </c>
      <c r="J5" s="328">
        <v>635</v>
      </c>
    </row>
    <row r="6" spans="1:10" ht="33" x14ac:dyDescent="0.25">
      <c r="A6" s="350" t="s">
        <v>319</v>
      </c>
      <c r="B6" s="351">
        <v>97</v>
      </c>
      <c r="C6" s="351">
        <v>144</v>
      </c>
      <c r="D6" s="351">
        <v>183</v>
      </c>
      <c r="E6" s="351">
        <v>202</v>
      </c>
      <c r="F6" s="351">
        <v>236</v>
      </c>
      <c r="G6" s="351">
        <v>278</v>
      </c>
      <c r="H6" s="351">
        <v>343</v>
      </c>
      <c r="I6" s="351">
        <v>412</v>
      </c>
      <c r="J6" s="351">
        <v>530</v>
      </c>
    </row>
    <row r="7" spans="1:10" ht="16.5" x14ac:dyDescent="0.25">
      <c r="A7" s="350" t="s">
        <v>300</v>
      </c>
      <c r="B7" s="328">
        <v>97</v>
      </c>
      <c r="C7" s="328">
        <v>117</v>
      </c>
      <c r="D7" s="328">
        <v>168</v>
      </c>
      <c r="E7" s="328">
        <v>231</v>
      </c>
      <c r="F7" s="328">
        <v>292</v>
      </c>
      <c r="G7" s="328">
        <v>344</v>
      </c>
      <c r="H7" s="328">
        <v>402</v>
      </c>
      <c r="I7" s="328">
        <v>504</v>
      </c>
      <c r="J7" s="328">
        <v>642</v>
      </c>
    </row>
    <row r="8" spans="1:10" ht="16.5" x14ac:dyDescent="0.25">
      <c r="A8" s="350" t="s">
        <v>322</v>
      </c>
      <c r="B8" s="328">
        <v>86</v>
      </c>
      <c r="C8" s="328">
        <v>165</v>
      </c>
      <c r="D8" s="328">
        <v>189</v>
      </c>
      <c r="E8" s="328">
        <v>226</v>
      </c>
      <c r="F8" s="328">
        <v>269</v>
      </c>
      <c r="G8" s="328">
        <v>309</v>
      </c>
      <c r="H8" s="328">
        <v>358</v>
      </c>
      <c r="I8" s="328">
        <v>435</v>
      </c>
      <c r="J8" s="328">
        <v>565</v>
      </c>
    </row>
    <row r="9" spans="1:10" ht="16.5" x14ac:dyDescent="0.25">
      <c r="A9" s="350" t="s">
        <v>298</v>
      </c>
      <c r="B9" s="328">
        <v>80</v>
      </c>
      <c r="C9" s="328">
        <v>127</v>
      </c>
      <c r="D9" s="328">
        <v>212</v>
      </c>
      <c r="E9" s="328">
        <v>319</v>
      </c>
      <c r="F9" s="328">
        <v>413</v>
      </c>
      <c r="G9" s="328">
        <v>487</v>
      </c>
      <c r="H9" s="328">
        <v>582</v>
      </c>
      <c r="I9" s="328">
        <v>676</v>
      </c>
      <c r="J9" s="328">
        <v>814</v>
      </c>
    </row>
    <row r="10" spans="1:10" ht="16.5" x14ac:dyDescent="0.25">
      <c r="A10" s="350" t="s">
        <v>311</v>
      </c>
      <c r="B10" s="328">
        <v>51</v>
      </c>
      <c r="C10" s="328">
        <v>85</v>
      </c>
      <c r="D10" s="328">
        <v>105</v>
      </c>
      <c r="E10" s="328">
        <v>132</v>
      </c>
      <c r="F10" s="328">
        <v>191</v>
      </c>
      <c r="G10" s="328">
        <v>262</v>
      </c>
      <c r="H10" s="328">
        <v>353</v>
      </c>
      <c r="I10" s="328">
        <v>480</v>
      </c>
      <c r="J10" s="328">
        <v>665</v>
      </c>
    </row>
    <row r="11" spans="1:10" ht="16.5" x14ac:dyDescent="0.25">
      <c r="A11" s="352" t="s">
        <v>299</v>
      </c>
      <c r="B11" s="331">
        <v>50</v>
      </c>
      <c r="C11" s="331">
        <v>69</v>
      </c>
      <c r="D11" s="331">
        <v>95</v>
      </c>
      <c r="E11" s="331">
        <v>130</v>
      </c>
      <c r="F11" s="331">
        <v>180</v>
      </c>
      <c r="G11" s="331">
        <v>227</v>
      </c>
      <c r="H11" s="331">
        <v>414</v>
      </c>
      <c r="I11" s="331">
        <v>628</v>
      </c>
      <c r="J11" s="331">
        <v>802</v>
      </c>
    </row>
    <row r="12" spans="1:10" x14ac:dyDescent="0.25">
      <c r="A12" s="353"/>
      <c r="B12" s="353"/>
      <c r="C12" s="353"/>
      <c r="D12" s="353"/>
      <c r="E12" s="353"/>
      <c r="F12" s="353"/>
      <c r="G12" s="353"/>
      <c r="H12" s="353"/>
      <c r="I12" s="353"/>
      <c r="J12" s="353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2"/>
  <dimension ref="A1:E11"/>
  <sheetViews>
    <sheetView zoomScaleNormal="100" workbookViewId="0">
      <selection activeCell="K32" sqref="K32"/>
    </sheetView>
  </sheetViews>
  <sheetFormatPr defaultColWidth="9.140625" defaultRowHeight="12.75" x14ac:dyDescent="0.2"/>
  <cols>
    <col min="1" max="1" width="20.5703125" style="262" bestFit="1" customWidth="1"/>
    <col min="2" max="5" width="14.5703125" style="262" customWidth="1"/>
    <col min="6" max="16384" width="9.140625" style="262"/>
  </cols>
  <sheetData>
    <row r="1" spans="1:5" ht="15.75" x14ac:dyDescent="0.25">
      <c r="A1" s="354" t="s">
        <v>561</v>
      </c>
    </row>
    <row r="2" spans="1:5" ht="15.75" x14ac:dyDescent="0.25">
      <c r="A2" s="180" t="s">
        <v>465</v>
      </c>
    </row>
    <row r="3" spans="1:5" ht="15.75" x14ac:dyDescent="0.25">
      <c r="A3" s="250"/>
    </row>
    <row r="4" spans="1:5" ht="33" x14ac:dyDescent="0.2">
      <c r="A4" s="375" t="s">
        <v>549</v>
      </c>
      <c r="B4" s="376" t="s">
        <v>550</v>
      </c>
      <c r="C4" s="377" t="s">
        <v>551</v>
      </c>
      <c r="D4" s="377" t="s">
        <v>552</v>
      </c>
      <c r="E4" s="378" t="s">
        <v>552</v>
      </c>
    </row>
    <row r="5" spans="1:5" ht="13.9" customHeight="1" x14ac:dyDescent="0.2">
      <c r="A5" s="379"/>
      <c r="B5" s="730" t="s">
        <v>553</v>
      </c>
      <c r="C5" s="731"/>
      <c r="D5" s="731"/>
      <c r="E5" s="378" t="s">
        <v>554</v>
      </c>
    </row>
    <row r="6" spans="1:5" ht="16.5" x14ac:dyDescent="0.3">
      <c r="A6" s="380" t="s">
        <v>555</v>
      </c>
      <c r="B6" s="381">
        <v>41.85</v>
      </c>
      <c r="C6" s="381">
        <v>38.200000000000003</v>
      </c>
      <c r="D6" s="381">
        <f t="shared" ref="D6:D11" si="0">B6-C6</f>
        <v>3.6499999999999986</v>
      </c>
      <c r="E6" s="382">
        <f t="shared" ref="E6:E11" si="1">D6/B6</f>
        <v>8.7216248506571045E-2</v>
      </c>
    </row>
    <row r="7" spans="1:5" ht="16.5" x14ac:dyDescent="0.3">
      <c r="A7" s="380" t="s">
        <v>556</v>
      </c>
      <c r="B7" s="383">
        <v>0.79</v>
      </c>
      <c r="C7" s="383">
        <v>0.7</v>
      </c>
      <c r="D7" s="383">
        <f t="shared" si="0"/>
        <v>9.000000000000008E-2</v>
      </c>
      <c r="E7" s="382">
        <f t="shared" si="1"/>
        <v>0.11392405063291149</v>
      </c>
    </row>
    <row r="8" spans="1:5" ht="16.5" x14ac:dyDescent="0.3">
      <c r="A8" s="380" t="s">
        <v>557</v>
      </c>
      <c r="B8" s="383">
        <v>704.54</v>
      </c>
      <c r="C8" s="383">
        <v>704.28</v>
      </c>
      <c r="D8" s="383">
        <f t="shared" si="0"/>
        <v>0.25999999999999091</v>
      </c>
      <c r="E8" s="382">
        <f t="shared" si="1"/>
        <v>3.6903511511055572E-4</v>
      </c>
    </row>
    <row r="9" spans="1:5" ht="16.5" x14ac:dyDescent="0.3">
      <c r="A9" s="380" t="s">
        <v>558</v>
      </c>
      <c r="B9" s="383">
        <v>12.07</v>
      </c>
      <c r="C9" s="383">
        <v>9.5</v>
      </c>
      <c r="D9" s="383">
        <f t="shared" si="0"/>
        <v>2.5700000000000003</v>
      </c>
      <c r="E9" s="382">
        <f t="shared" si="1"/>
        <v>0.21292460646230324</v>
      </c>
    </row>
    <row r="10" spans="1:5" ht="16.5" x14ac:dyDescent="0.3">
      <c r="A10" s="380" t="s">
        <v>559</v>
      </c>
      <c r="B10" s="383">
        <v>1.46</v>
      </c>
      <c r="C10" s="383">
        <v>1.32</v>
      </c>
      <c r="D10" s="383">
        <f t="shared" si="0"/>
        <v>0.1399999999999999</v>
      </c>
      <c r="E10" s="382">
        <f t="shared" si="1"/>
        <v>9.5890410958904049E-2</v>
      </c>
    </row>
    <row r="11" spans="1:5" ht="16.5" x14ac:dyDescent="0.3">
      <c r="A11" s="384" t="s">
        <v>560</v>
      </c>
      <c r="B11" s="385">
        <f>SUM(B6:B10)</f>
        <v>760.71</v>
      </c>
      <c r="C11" s="385">
        <f>SUM(C6:C10)</f>
        <v>754</v>
      </c>
      <c r="D11" s="385">
        <f t="shared" si="0"/>
        <v>6.7100000000000364</v>
      </c>
      <c r="E11" s="386">
        <f t="shared" si="1"/>
        <v>8.8207069711191341E-3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3"/>
  <dimension ref="A1:E12"/>
  <sheetViews>
    <sheetView zoomScaleNormal="100" workbookViewId="0">
      <selection activeCell="J30" sqref="J30"/>
    </sheetView>
  </sheetViews>
  <sheetFormatPr defaultRowHeight="15" x14ac:dyDescent="0.25"/>
  <cols>
    <col min="1" max="1" width="20.85546875" customWidth="1"/>
    <col min="2" max="2" width="11.140625" customWidth="1"/>
    <col min="3" max="3" width="16.28515625" customWidth="1"/>
    <col min="5" max="5" width="16.7109375" customWidth="1"/>
  </cols>
  <sheetData>
    <row r="1" spans="1:5" ht="16.5" x14ac:dyDescent="0.3">
      <c r="A1" s="285" t="s">
        <v>589</v>
      </c>
    </row>
    <row r="2" spans="1:5" x14ac:dyDescent="0.25">
      <c r="A2" s="398" t="s">
        <v>576</v>
      </c>
      <c r="B2" s="118"/>
      <c r="C2" s="118"/>
      <c r="D2" s="118"/>
      <c r="E2" s="118"/>
    </row>
    <row r="3" spans="1:5" ht="15.75" x14ac:dyDescent="0.25">
      <c r="A3" s="399"/>
      <c r="B3" s="400"/>
      <c r="C3" s="400"/>
      <c r="D3" s="400"/>
      <c r="E3" s="400"/>
    </row>
    <row r="4" spans="1:5" x14ac:dyDescent="0.25">
      <c r="A4" s="401"/>
      <c r="B4" s="734" t="s">
        <v>91</v>
      </c>
      <c r="C4" s="734"/>
      <c r="D4" s="735" t="s">
        <v>123</v>
      </c>
      <c r="E4" s="736"/>
    </row>
    <row r="5" spans="1:5" x14ac:dyDescent="0.25">
      <c r="A5" s="402" t="s">
        <v>577</v>
      </c>
      <c r="B5" s="732">
        <v>12</v>
      </c>
      <c r="C5" s="732"/>
      <c r="D5" s="733">
        <v>7</v>
      </c>
      <c r="E5" s="732"/>
    </row>
    <row r="6" spans="1:5" x14ac:dyDescent="0.25">
      <c r="A6" s="402" t="s">
        <v>578</v>
      </c>
      <c r="B6" s="737">
        <v>266</v>
      </c>
      <c r="C6" s="732"/>
      <c r="D6" s="733">
        <v>159</v>
      </c>
      <c r="E6" s="732"/>
    </row>
    <row r="7" spans="1:5" x14ac:dyDescent="0.25">
      <c r="A7" s="403" t="s">
        <v>579</v>
      </c>
      <c r="B7" s="732" t="s">
        <v>580</v>
      </c>
      <c r="C7" s="732"/>
      <c r="D7" s="733" t="s">
        <v>581</v>
      </c>
      <c r="E7" s="732"/>
    </row>
    <row r="8" spans="1:5" x14ac:dyDescent="0.25">
      <c r="A8" s="404" t="s">
        <v>582</v>
      </c>
      <c r="B8" s="405" t="s">
        <v>583</v>
      </c>
      <c r="C8" s="406" t="s">
        <v>584</v>
      </c>
      <c r="D8" s="407" t="s">
        <v>583</v>
      </c>
      <c r="E8" s="406" t="s">
        <v>584</v>
      </c>
    </row>
    <row r="9" spans="1:5" x14ac:dyDescent="0.25">
      <c r="A9" s="408" t="s">
        <v>585</v>
      </c>
      <c r="B9" s="409">
        <v>-146279247</v>
      </c>
      <c r="C9" s="410">
        <v>0</v>
      </c>
      <c r="D9" s="411">
        <v>-89539584</v>
      </c>
      <c r="E9" s="410">
        <v>0</v>
      </c>
    </row>
    <row r="10" spans="1:5" x14ac:dyDescent="0.25">
      <c r="A10" s="402" t="s">
        <v>586</v>
      </c>
      <c r="B10" s="165">
        <v>-142201072</v>
      </c>
      <c r="C10" s="163">
        <v>4078175</v>
      </c>
      <c r="D10" s="412">
        <v>-86731466</v>
      </c>
      <c r="E10" s="163">
        <v>2808118</v>
      </c>
    </row>
    <row r="11" spans="1:5" x14ac:dyDescent="0.25">
      <c r="A11" s="402" t="s">
        <v>587</v>
      </c>
      <c r="B11" s="165">
        <v>-142852925</v>
      </c>
      <c r="C11" s="163">
        <v>3426322</v>
      </c>
      <c r="D11" s="412">
        <v>-86770482</v>
      </c>
      <c r="E11" s="163">
        <v>2769102</v>
      </c>
    </row>
    <row r="12" spans="1:5" x14ac:dyDescent="0.25">
      <c r="A12" s="413" t="s">
        <v>588</v>
      </c>
      <c r="B12" s="414">
        <v>-145749437</v>
      </c>
      <c r="C12" s="414">
        <v>529810</v>
      </c>
      <c r="D12" s="415">
        <v>-88824012</v>
      </c>
      <c r="E12" s="414">
        <v>715572</v>
      </c>
    </row>
  </sheetData>
  <mergeCells count="8">
    <mergeCell ref="B7:C7"/>
    <mergeCell ref="D7:E7"/>
    <mergeCell ref="B4:C4"/>
    <mergeCell ref="D4:E4"/>
    <mergeCell ref="B5:C5"/>
    <mergeCell ref="D5:E5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4"/>
  <dimension ref="A1:D10"/>
  <sheetViews>
    <sheetView zoomScaleNormal="100" workbookViewId="0">
      <selection activeCell="J30" sqref="J30"/>
    </sheetView>
  </sheetViews>
  <sheetFormatPr defaultRowHeight="15" x14ac:dyDescent="0.25"/>
  <cols>
    <col min="1" max="1" width="44.85546875" customWidth="1"/>
    <col min="2" max="4" width="15.7109375" customWidth="1"/>
  </cols>
  <sheetData>
    <row r="1" spans="1:4" ht="15.75" x14ac:dyDescent="0.25">
      <c r="A1" s="37" t="s">
        <v>673</v>
      </c>
    </row>
    <row r="2" spans="1:4" ht="15.75" x14ac:dyDescent="0.25">
      <c r="A2" s="180" t="s">
        <v>640</v>
      </c>
    </row>
    <row r="4" spans="1:4" ht="16.5" x14ac:dyDescent="0.25">
      <c r="A4" s="117" t="s">
        <v>663</v>
      </c>
      <c r="B4" s="117" t="s">
        <v>664</v>
      </c>
      <c r="C4" s="117" t="s">
        <v>664</v>
      </c>
      <c r="D4" s="117" t="s">
        <v>665</v>
      </c>
    </row>
    <row r="5" spans="1:4" ht="16.5" x14ac:dyDescent="0.25">
      <c r="A5" s="204"/>
      <c r="B5" s="204" t="s">
        <v>666</v>
      </c>
      <c r="C5" s="738" t="s">
        <v>667</v>
      </c>
      <c r="D5" s="738"/>
    </row>
    <row r="6" spans="1:4" ht="16.5" x14ac:dyDescent="0.25">
      <c r="A6" s="517" t="s">
        <v>668</v>
      </c>
      <c r="B6" s="518">
        <v>13.4</v>
      </c>
      <c r="C6" s="519">
        <v>0.33</v>
      </c>
      <c r="D6" s="519">
        <v>0.08</v>
      </c>
    </row>
    <row r="7" spans="1:4" ht="16.5" x14ac:dyDescent="0.25">
      <c r="A7" s="517" t="s">
        <v>669</v>
      </c>
      <c r="B7" s="518">
        <v>9.9</v>
      </c>
      <c r="C7" s="519">
        <v>0.25</v>
      </c>
      <c r="D7" s="519">
        <v>0.19</v>
      </c>
    </row>
    <row r="8" spans="1:4" ht="16.5" x14ac:dyDescent="0.25">
      <c r="A8" s="517" t="s">
        <v>670</v>
      </c>
      <c r="B8" s="518">
        <v>5.0999999999999996</v>
      </c>
      <c r="C8" s="519">
        <v>0.13</v>
      </c>
      <c r="D8" s="519">
        <v>0.08</v>
      </c>
    </row>
    <row r="9" spans="1:4" ht="16.5" x14ac:dyDescent="0.25">
      <c r="A9" s="517" t="s">
        <v>671</v>
      </c>
      <c r="B9" s="518">
        <v>0.7</v>
      </c>
      <c r="C9" s="519">
        <v>0.02</v>
      </c>
      <c r="D9" s="520">
        <v>4.0000000000000001E-3</v>
      </c>
    </row>
    <row r="10" spans="1:4" ht="16.5" x14ac:dyDescent="0.25">
      <c r="A10" s="521" t="s">
        <v>672</v>
      </c>
      <c r="B10" s="522">
        <v>3</v>
      </c>
      <c r="C10" s="122">
        <v>7.0000000000000007E-2</v>
      </c>
      <c r="D10" s="122">
        <v>0.05</v>
      </c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5"/>
  <dimension ref="A1:D22"/>
  <sheetViews>
    <sheetView zoomScaleNormal="100" workbookViewId="0">
      <selection activeCell="J30" sqref="J30"/>
    </sheetView>
  </sheetViews>
  <sheetFormatPr defaultColWidth="8.85546875" defaultRowHeight="16.5" x14ac:dyDescent="0.3"/>
  <cols>
    <col min="1" max="1" width="15.7109375" style="68" customWidth="1"/>
    <col min="2" max="2" width="38.5703125" style="68" customWidth="1"/>
    <col min="3" max="3" width="56" style="68" customWidth="1"/>
    <col min="4" max="4" width="15.7109375" style="68" customWidth="1"/>
    <col min="5" max="16384" width="8.85546875" style="68"/>
  </cols>
  <sheetData>
    <row r="1" spans="1:4" x14ac:dyDescent="0.3">
      <c r="A1" s="37" t="s">
        <v>729</v>
      </c>
    </row>
    <row r="2" spans="1:4" x14ac:dyDescent="0.3">
      <c r="A2" s="5" t="s">
        <v>674</v>
      </c>
    </row>
    <row r="3" spans="1:4" x14ac:dyDescent="0.3">
      <c r="A3" s="156"/>
      <c r="B3" s="156"/>
      <c r="C3" s="156"/>
      <c r="D3" s="156"/>
    </row>
    <row r="4" spans="1:4" x14ac:dyDescent="0.3">
      <c r="A4" s="523" t="s">
        <v>675</v>
      </c>
      <c r="B4" s="523" t="s">
        <v>676</v>
      </c>
      <c r="C4" s="524" t="s">
        <v>677</v>
      </c>
      <c r="D4" s="524" t="s">
        <v>678</v>
      </c>
    </row>
    <row r="5" spans="1:4" x14ac:dyDescent="0.3">
      <c r="A5" s="525" t="s">
        <v>600</v>
      </c>
      <c r="B5" s="525" t="s">
        <v>679</v>
      </c>
      <c r="C5" s="526" t="s">
        <v>680</v>
      </c>
      <c r="D5" s="526" t="s">
        <v>681</v>
      </c>
    </row>
    <row r="6" spans="1:4" ht="33" x14ac:dyDescent="0.3">
      <c r="A6" s="525" t="s">
        <v>682</v>
      </c>
      <c r="B6" s="525" t="s">
        <v>683</v>
      </c>
      <c r="C6" s="526" t="s">
        <v>684</v>
      </c>
      <c r="D6" s="526" t="s">
        <v>685</v>
      </c>
    </row>
    <row r="7" spans="1:4" x14ac:dyDescent="0.3">
      <c r="A7" s="525" t="s">
        <v>686</v>
      </c>
      <c r="B7" s="525" t="s">
        <v>687</v>
      </c>
      <c r="C7" s="526" t="s">
        <v>688</v>
      </c>
      <c r="D7" s="526" t="s">
        <v>689</v>
      </c>
    </row>
    <row r="8" spans="1:4" ht="33" x14ac:dyDescent="0.3">
      <c r="A8" s="525" t="s">
        <v>690</v>
      </c>
      <c r="B8" s="525" t="s">
        <v>690</v>
      </c>
      <c r="C8" s="526" t="s">
        <v>691</v>
      </c>
      <c r="D8" s="526" t="s">
        <v>692</v>
      </c>
    </row>
    <row r="9" spans="1:4" x14ac:dyDescent="0.3">
      <c r="A9" s="525" t="s">
        <v>693</v>
      </c>
      <c r="B9" s="525" t="s">
        <v>694</v>
      </c>
      <c r="C9" s="526" t="s">
        <v>695</v>
      </c>
      <c r="D9" s="526" t="s">
        <v>696</v>
      </c>
    </row>
    <row r="10" spans="1:4" ht="33" x14ac:dyDescent="0.3">
      <c r="A10" s="525" t="s">
        <v>697</v>
      </c>
      <c r="B10" s="525" t="s">
        <v>698</v>
      </c>
      <c r="C10" s="526" t="s">
        <v>699</v>
      </c>
      <c r="D10" s="526" t="s">
        <v>685</v>
      </c>
    </row>
    <row r="11" spans="1:4" ht="33" x14ac:dyDescent="0.3">
      <c r="A11" s="525" t="s">
        <v>700</v>
      </c>
      <c r="B11" s="525" t="s">
        <v>701</v>
      </c>
      <c r="C11" s="526" t="s">
        <v>702</v>
      </c>
      <c r="D11" s="526" t="s">
        <v>703</v>
      </c>
    </row>
    <row r="12" spans="1:4" ht="49.5" x14ac:dyDescent="0.3">
      <c r="A12" s="525" t="s">
        <v>704</v>
      </c>
      <c r="B12" s="525" t="s">
        <v>705</v>
      </c>
      <c r="C12" s="526" t="s">
        <v>706</v>
      </c>
      <c r="D12" s="526" t="s">
        <v>685</v>
      </c>
    </row>
    <row r="13" spans="1:4" x14ac:dyDescent="0.3">
      <c r="A13" s="739" t="s">
        <v>707</v>
      </c>
      <c r="B13" s="525" t="s">
        <v>708</v>
      </c>
      <c r="C13" s="740" t="s">
        <v>709</v>
      </c>
      <c r="D13" s="740" t="s">
        <v>696</v>
      </c>
    </row>
    <row r="14" spans="1:4" x14ac:dyDescent="0.3">
      <c r="A14" s="739"/>
      <c r="B14" s="525" t="s">
        <v>710</v>
      </c>
      <c r="C14" s="740"/>
      <c r="D14" s="740"/>
    </row>
    <row r="15" spans="1:4" ht="49.5" x14ac:dyDescent="0.3">
      <c r="A15" s="525" t="s">
        <v>711</v>
      </c>
      <c r="B15" s="525" t="s">
        <v>712</v>
      </c>
      <c r="C15" s="526" t="s">
        <v>713</v>
      </c>
      <c r="D15" s="526" t="s">
        <v>685</v>
      </c>
    </row>
    <row r="16" spans="1:4" ht="49.5" x14ac:dyDescent="0.3">
      <c r="A16" s="525" t="s">
        <v>714</v>
      </c>
      <c r="B16" s="525" t="s">
        <v>715</v>
      </c>
      <c r="C16" s="526" t="s">
        <v>716</v>
      </c>
      <c r="D16" s="526" t="s">
        <v>685</v>
      </c>
    </row>
    <row r="17" spans="1:4" ht="33" x14ac:dyDescent="0.3">
      <c r="A17" s="525" t="s">
        <v>717</v>
      </c>
      <c r="B17" s="525" t="s">
        <v>718</v>
      </c>
      <c r="C17" s="526" t="s">
        <v>719</v>
      </c>
      <c r="D17" s="526" t="s">
        <v>685</v>
      </c>
    </row>
    <row r="18" spans="1:4" x14ac:dyDescent="0.3">
      <c r="A18" s="525" t="s">
        <v>720</v>
      </c>
      <c r="B18" s="525" t="s">
        <v>721</v>
      </c>
      <c r="C18" s="526" t="s">
        <v>722</v>
      </c>
      <c r="D18" s="526" t="s">
        <v>703</v>
      </c>
    </row>
    <row r="19" spans="1:4" ht="33" x14ac:dyDescent="0.3">
      <c r="A19" s="525" t="s">
        <v>723</v>
      </c>
      <c r="B19" s="525" t="s">
        <v>724</v>
      </c>
      <c r="C19" s="526" t="s">
        <v>725</v>
      </c>
      <c r="D19" s="526" t="s">
        <v>685</v>
      </c>
    </row>
    <row r="20" spans="1:4" x14ac:dyDescent="0.3">
      <c r="A20" s="186" t="s">
        <v>726</v>
      </c>
      <c r="B20" s="186" t="s">
        <v>727</v>
      </c>
      <c r="C20" s="527" t="s">
        <v>728</v>
      </c>
      <c r="D20" s="527" t="s">
        <v>696</v>
      </c>
    </row>
    <row r="21" spans="1:4" x14ac:dyDescent="0.3">
      <c r="A21" s="528"/>
    </row>
    <row r="22" spans="1:4" x14ac:dyDescent="0.3">
      <c r="A22" s="528"/>
    </row>
  </sheetData>
  <mergeCells count="3">
    <mergeCell ref="A13:A14"/>
    <mergeCell ref="C13:C14"/>
    <mergeCell ref="D13:D14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6"/>
  <dimension ref="A1:I22"/>
  <sheetViews>
    <sheetView zoomScaleNormal="100" workbookViewId="0">
      <selection activeCell="J30" sqref="J30"/>
    </sheetView>
  </sheetViews>
  <sheetFormatPr defaultRowHeight="15" x14ac:dyDescent="0.25"/>
  <cols>
    <col min="2" max="2" width="9.7109375" customWidth="1"/>
    <col min="3" max="3" width="9" bestFit="1" customWidth="1"/>
    <col min="4" max="4" width="9.7109375" bestFit="1" customWidth="1"/>
    <col min="5" max="7" width="15.7109375" customWidth="1"/>
    <col min="8" max="8" width="10.42578125" customWidth="1"/>
  </cols>
  <sheetData>
    <row r="1" spans="1:9" ht="16.5" x14ac:dyDescent="0.3">
      <c r="A1" s="529" t="s">
        <v>740</v>
      </c>
    </row>
    <row r="2" spans="1:9" ht="15.75" x14ac:dyDescent="0.25">
      <c r="A2" s="5" t="s">
        <v>254</v>
      </c>
    </row>
    <row r="3" spans="1:9" x14ac:dyDescent="0.25">
      <c r="A3" s="125"/>
      <c r="B3" s="125"/>
      <c r="C3" s="125"/>
      <c r="D3" s="125"/>
      <c r="E3" s="125"/>
      <c r="F3" s="125"/>
      <c r="G3" s="125"/>
      <c r="H3" s="125"/>
    </row>
    <row r="4" spans="1:9" ht="41.45" customHeight="1" x14ac:dyDescent="0.25">
      <c r="A4" s="530"/>
      <c r="B4" s="531" t="s">
        <v>730</v>
      </c>
      <c r="C4" s="182" t="s">
        <v>731</v>
      </c>
      <c r="D4" s="531" t="s">
        <v>732</v>
      </c>
      <c r="E4" s="532" t="s">
        <v>733</v>
      </c>
      <c r="F4" s="531" t="s">
        <v>734</v>
      </c>
      <c r="G4" s="531" t="s">
        <v>735</v>
      </c>
      <c r="H4" s="531" t="s">
        <v>736</v>
      </c>
    </row>
    <row r="5" spans="1:9" ht="16.5" x14ac:dyDescent="0.25">
      <c r="A5" s="533"/>
      <c r="B5" s="741" t="s">
        <v>737</v>
      </c>
      <c r="C5" s="741"/>
      <c r="D5" s="741"/>
      <c r="E5" s="534"/>
      <c r="F5" s="534"/>
      <c r="G5" s="534"/>
      <c r="H5" s="534"/>
    </row>
    <row r="6" spans="1:9" ht="16.5" x14ac:dyDescent="0.3">
      <c r="A6" s="525" t="s">
        <v>682</v>
      </c>
      <c r="B6" s="535">
        <v>44388.647506666661</v>
      </c>
      <c r="C6" s="535">
        <v>4719.0890766666662</v>
      </c>
      <c r="D6" s="536">
        <v>49107.736583333324</v>
      </c>
      <c r="E6" s="537">
        <v>0.7765849361556415</v>
      </c>
      <c r="F6" s="538">
        <v>0.32</v>
      </c>
      <c r="G6" s="539">
        <v>494</v>
      </c>
      <c r="H6" s="540">
        <v>0.22623541169676548</v>
      </c>
    </row>
    <row r="7" spans="1:9" ht="16.5" x14ac:dyDescent="0.3">
      <c r="A7" s="525" t="s">
        <v>697</v>
      </c>
      <c r="B7" s="535">
        <v>26384.500030000003</v>
      </c>
      <c r="C7" s="535">
        <v>6791.5003233333337</v>
      </c>
      <c r="D7" s="536">
        <v>33176.000353333337</v>
      </c>
      <c r="E7" s="538">
        <v>0.80452737311164424</v>
      </c>
      <c r="F7" s="540">
        <v>0</v>
      </c>
      <c r="G7" s="541">
        <v>449</v>
      </c>
      <c r="H7" s="540">
        <v>0.38654899613043753</v>
      </c>
    </row>
    <row r="8" spans="1:9" ht="16.5" x14ac:dyDescent="0.3">
      <c r="A8" s="525" t="s">
        <v>600</v>
      </c>
      <c r="B8" s="535">
        <v>1490.1482833333332</v>
      </c>
      <c r="C8" s="535">
        <v>25136.744843333334</v>
      </c>
      <c r="D8" s="536">
        <v>26626.893126666666</v>
      </c>
      <c r="E8" s="538">
        <v>0</v>
      </c>
      <c r="F8" s="540">
        <v>0</v>
      </c>
      <c r="G8" s="541">
        <v>48</v>
      </c>
      <c r="H8" s="540">
        <v>0.61825915154730082</v>
      </c>
      <c r="I8" s="164"/>
    </row>
    <row r="9" spans="1:9" ht="16.5" x14ac:dyDescent="0.3">
      <c r="A9" s="525" t="s">
        <v>714</v>
      </c>
      <c r="B9" s="535">
        <v>31219.218486666668</v>
      </c>
      <c r="C9" s="535">
        <v>24.397236666666664</v>
      </c>
      <c r="D9" s="536">
        <v>31243.61572333334</v>
      </c>
      <c r="E9" s="538">
        <v>0.9477598346235605</v>
      </c>
      <c r="F9" s="540">
        <v>0</v>
      </c>
      <c r="G9" s="541">
        <v>271</v>
      </c>
      <c r="H9" s="540">
        <v>0.20555899531589661</v>
      </c>
      <c r="I9" s="164"/>
    </row>
    <row r="10" spans="1:9" ht="16.5" x14ac:dyDescent="0.3">
      <c r="A10" s="525" t="s">
        <v>704</v>
      </c>
      <c r="B10" s="535">
        <v>10759.169343333333</v>
      </c>
      <c r="C10" s="535">
        <v>1408.19175</v>
      </c>
      <c r="D10" s="536">
        <v>12167.361093333333</v>
      </c>
      <c r="E10" s="538">
        <v>0.93726595070108953</v>
      </c>
      <c r="F10" s="540">
        <v>0</v>
      </c>
      <c r="G10" s="541">
        <v>123</v>
      </c>
      <c r="H10" s="540">
        <v>0.21508980010313389</v>
      </c>
      <c r="I10" s="164"/>
    </row>
    <row r="11" spans="1:9" ht="16.5" x14ac:dyDescent="0.3">
      <c r="A11" s="525" t="s">
        <v>700</v>
      </c>
      <c r="B11" s="535">
        <v>10066.761216666668</v>
      </c>
      <c r="C11" s="535">
        <v>523.87604666666664</v>
      </c>
      <c r="D11" s="536">
        <v>10590.637263333334</v>
      </c>
      <c r="E11" s="538">
        <v>0.813416928949937</v>
      </c>
      <c r="F11" s="540">
        <v>0.01</v>
      </c>
      <c r="G11" s="541">
        <v>195</v>
      </c>
      <c r="H11" s="540">
        <v>0.32980655829038868</v>
      </c>
      <c r="I11" s="164"/>
    </row>
    <row r="12" spans="1:9" ht="16.5" x14ac:dyDescent="0.3">
      <c r="A12" s="525" t="s">
        <v>690</v>
      </c>
      <c r="B12" s="535">
        <v>4896.7495333333345</v>
      </c>
      <c r="C12" s="535">
        <v>3518.5760033333336</v>
      </c>
      <c r="D12" s="536">
        <v>8415.3255366666672</v>
      </c>
      <c r="E12" s="538">
        <v>0.44006622120744765</v>
      </c>
      <c r="F12" s="540">
        <v>0.01</v>
      </c>
      <c r="G12" s="541">
        <v>104</v>
      </c>
      <c r="H12" s="540">
        <v>0.38943398071561558</v>
      </c>
      <c r="I12" s="164"/>
    </row>
    <row r="13" spans="1:9" ht="16.5" x14ac:dyDescent="0.3">
      <c r="A13" s="525" t="s">
        <v>723</v>
      </c>
      <c r="B13" s="535">
        <v>6561.4463733333341</v>
      </c>
      <c r="C13" s="535">
        <v>22.927203333333328</v>
      </c>
      <c r="D13" s="536">
        <v>6584.373576666665</v>
      </c>
      <c r="E13" s="538">
        <v>0.72712897053563874</v>
      </c>
      <c r="F13" s="540">
        <v>0</v>
      </c>
      <c r="G13" s="541">
        <v>217</v>
      </c>
      <c r="H13" s="540">
        <v>0.75636253771267081</v>
      </c>
      <c r="I13" s="164"/>
    </row>
    <row r="14" spans="1:9" ht="16.5" x14ac:dyDescent="0.3">
      <c r="A14" s="525" t="s">
        <v>720</v>
      </c>
      <c r="B14" s="535">
        <v>4198.7742066666669</v>
      </c>
      <c r="C14" s="535">
        <v>50.261256666666661</v>
      </c>
      <c r="D14" s="536">
        <v>4249.0354633333336</v>
      </c>
      <c r="E14" s="538">
        <v>1.7444028041257009E-2</v>
      </c>
      <c r="F14" s="540">
        <v>0.03</v>
      </c>
      <c r="G14" s="541">
        <v>206</v>
      </c>
      <c r="H14" s="540">
        <v>0.83036508555224642</v>
      </c>
      <c r="I14" s="164"/>
    </row>
    <row r="15" spans="1:9" ht="16.5" x14ac:dyDescent="0.3">
      <c r="A15" s="525" t="s">
        <v>738</v>
      </c>
      <c r="B15" s="535">
        <v>5188.8562966666659</v>
      </c>
      <c r="C15" s="535">
        <v>3.9373799999999997</v>
      </c>
      <c r="D15" s="536">
        <v>5192.7936766666671</v>
      </c>
      <c r="E15" s="538">
        <v>0.82736487860684893</v>
      </c>
      <c r="F15" s="540">
        <v>0</v>
      </c>
      <c r="G15" s="541">
        <v>84</v>
      </c>
      <c r="H15" s="540">
        <v>0.34684639422811181</v>
      </c>
      <c r="I15" s="164"/>
    </row>
    <row r="16" spans="1:9" ht="16.5" x14ac:dyDescent="0.3">
      <c r="A16" s="525" t="s">
        <v>717</v>
      </c>
      <c r="B16" s="535">
        <v>3700.3451366666668</v>
      </c>
      <c r="C16" s="535">
        <v>61.201883333333335</v>
      </c>
      <c r="D16" s="536">
        <v>3761.54702</v>
      </c>
      <c r="E16" s="538">
        <v>0.31075382363815018</v>
      </c>
      <c r="F16" s="540">
        <v>0</v>
      </c>
      <c r="G16" s="541">
        <v>60</v>
      </c>
      <c r="H16" s="540">
        <v>0.32417280524646125</v>
      </c>
      <c r="I16" s="164"/>
    </row>
    <row r="17" spans="1:9" ht="16.5" x14ac:dyDescent="0.3">
      <c r="A17" s="525" t="s">
        <v>693</v>
      </c>
      <c r="B17" s="535">
        <v>848.43868999999995</v>
      </c>
      <c r="C17" s="535">
        <v>147.57525666666669</v>
      </c>
      <c r="D17" s="536">
        <v>996.01394666666681</v>
      </c>
      <c r="E17" s="538">
        <v>0.20587479338076861</v>
      </c>
      <c r="F17" s="540">
        <v>0.25</v>
      </c>
      <c r="G17" s="541">
        <v>31</v>
      </c>
      <c r="H17" s="540">
        <v>0.55161777216925367</v>
      </c>
      <c r="I17" s="164"/>
    </row>
    <row r="18" spans="1:9" ht="16.5" x14ac:dyDescent="0.3">
      <c r="A18" s="525" t="s">
        <v>686</v>
      </c>
      <c r="B18" s="535">
        <v>375.81063333333333</v>
      </c>
      <c r="C18" s="535">
        <v>6.8271233333333337</v>
      </c>
      <c r="D18" s="536">
        <v>382.63775666666663</v>
      </c>
      <c r="E18" s="540">
        <v>0</v>
      </c>
      <c r="F18" s="540">
        <v>0</v>
      </c>
      <c r="G18" s="541">
        <v>21</v>
      </c>
      <c r="H18" s="540">
        <v>0.57525593341824022</v>
      </c>
      <c r="I18" s="164"/>
    </row>
    <row r="19" spans="1:9" ht="16.5" x14ac:dyDescent="0.3">
      <c r="A19" s="525" t="s">
        <v>711</v>
      </c>
      <c r="B19" s="535">
        <v>350.36651666666666</v>
      </c>
      <c r="C19" s="535">
        <v>0.86689666666666665</v>
      </c>
      <c r="D19" s="536">
        <v>351.23341333333332</v>
      </c>
      <c r="E19" s="540">
        <v>0</v>
      </c>
      <c r="F19" s="540">
        <v>7.0000000000000007E-2</v>
      </c>
      <c r="G19" s="541">
        <v>17</v>
      </c>
      <c r="H19" s="540">
        <v>0.63687441403623468</v>
      </c>
      <c r="I19" s="164"/>
    </row>
    <row r="20" spans="1:9" ht="16.5" x14ac:dyDescent="0.3">
      <c r="A20" s="186" t="s">
        <v>707</v>
      </c>
      <c r="B20" s="542">
        <v>77.332184999999996</v>
      </c>
      <c r="C20" s="542">
        <v>0.53395999999999999</v>
      </c>
      <c r="D20" s="543">
        <v>77.866145000000003</v>
      </c>
      <c r="E20" s="544">
        <v>0</v>
      </c>
      <c r="F20" s="544">
        <v>0</v>
      </c>
      <c r="G20" s="545">
        <v>1</v>
      </c>
      <c r="H20" s="540">
        <v>0.44077954088585497</v>
      </c>
      <c r="I20" s="164"/>
    </row>
    <row r="21" spans="1:9" ht="16.5" x14ac:dyDescent="0.25">
      <c r="A21" s="188" t="s">
        <v>230</v>
      </c>
      <c r="B21" s="189">
        <f>SUM(B6:B20)</f>
        <v>150506.56443833333</v>
      </c>
      <c r="C21" s="189">
        <f t="shared" ref="C21:D21" si="0">SUM(C6:C20)</f>
        <v>42416.506239999995</v>
      </c>
      <c r="D21" s="189">
        <f t="shared" si="0"/>
        <v>192923.07067833334</v>
      </c>
      <c r="E21" s="546">
        <v>0.77135352292823178</v>
      </c>
      <c r="F21" s="546">
        <v>8.5236143533869838E-2</v>
      </c>
      <c r="G21" s="189">
        <f t="shared" ref="G21" si="1">SUM(G6:G20)</f>
        <v>2321</v>
      </c>
      <c r="H21" s="546">
        <v>0.31559957038371345</v>
      </c>
    </row>
    <row r="22" spans="1:9" ht="16.5" x14ac:dyDescent="0.25">
      <c r="A22" s="742" t="s">
        <v>739</v>
      </c>
      <c r="B22" s="742"/>
      <c r="C22" s="742"/>
      <c r="D22" s="742"/>
      <c r="E22" s="742"/>
      <c r="F22" s="547"/>
      <c r="G22" s="547"/>
      <c r="H22" s="547"/>
    </row>
  </sheetData>
  <mergeCells count="2">
    <mergeCell ref="B5:D5"/>
    <mergeCell ref="A22:E2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7"/>
  <dimension ref="A1:K24"/>
  <sheetViews>
    <sheetView topLeftCell="A4" zoomScaleNormal="100" workbookViewId="0">
      <selection activeCell="J30" sqref="J30"/>
    </sheetView>
  </sheetViews>
  <sheetFormatPr defaultColWidth="8.85546875" defaultRowHeight="15" x14ac:dyDescent="0.25"/>
  <cols>
    <col min="1" max="10" width="8.85546875" style="39"/>
    <col min="11" max="11" width="9.7109375" style="39" customWidth="1"/>
    <col min="12" max="16384" width="8.85546875" style="39"/>
  </cols>
  <sheetData>
    <row r="1" spans="1:11" ht="15.75" x14ac:dyDescent="0.25">
      <c r="A1" s="261" t="s">
        <v>747</v>
      </c>
    </row>
    <row r="2" spans="1:11" ht="15.75" x14ac:dyDescent="0.25">
      <c r="A2" s="263" t="s">
        <v>254</v>
      </c>
    </row>
    <row r="3" spans="1:1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6.5" x14ac:dyDescent="0.25">
      <c r="A4" s="744"/>
      <c r="B4" s="746" t="s">
        <v>741</v>
      </c>
      <c r="C4" s="746"/>
      <c r="D4" s="746"/>
      <c r="E4" s="746"/>
      <c r="F4" s="746"/>
      <c r="G4" s="748" t="s">
        <v>742</v>
      </c>
      <c r="H4" s="749"/>
      <c r="I4" s="749"/>
      <c r="J4" s="749"/>
      <c r="K4" s="750" t="s">
        <v>743</v>
      </c>
    </row>
    <row r="5" spans="1:11" ht="16.5" x14ac:dyDescent="0.25">
      <c r="A5" s="745"/>
      <c r="B5" s="747"/>
      <c r="C5" s="747"/>
      <c r="D5" s="747"/>
      <c r="E5" s="747"/>
      <c r="F5" s="747"/>
      <c r="G5" s="752" t="s">
        <v>744</v>
      </c>
      <c r="H5" s="747"/>
      <c r="I5" s="747"/>
      <c r="J5" s="747"/>
      <c r="K5" s="751"/>
    </row>
    <row r="6" spans="1:11" ht="16.5" x14ac:dyDescent="0.25">
      <c r="A6" s="548"/>
      <c r="B6" s="549">
        <v>2012</v>
      </c>
      <c r="C6" s="549">
        <v>2013</v>
      </c>
      <c r="D6" s="549">
        <v>2014</v>
      </c>
      <c r="E6" s="549">
        <v>2015</v>
      </c>
      <c r="F6" s="549">
        <v>2016</v>
      </c>
      <c r="G6" s="550">
        <v>2013</v>
      </c>
      <c r="H6" s="549">
        <v>2014</v>
      </c>
      <c r="I6" s="549">
        <v>2015</v>
      </c>
      <c r="J6" s="549">
        <v>2016</v>
      </c>
      <c r="K6" s="551"/>
    </row>
    <row r="7" spans="1:11" ht="16.5" x14ac:dyDescent="0.25">
      <c r="A7" s="552" t="s">
        <v>600</v>
      </c>
      <c r="B7" s="327">
        <v>1290</v>
      </c>
      <c r="C7" s="327">
        <v>1254</v>
      </c>
      <c r="D7" s="328">
        <v>921</v>
      </c>
      <c r="E7" s="328">
        <v>964</v>
      </c>
      <c r="F7" s="327">
        <v>1258</v>
      </c>
      <c r="G7" s="553">
        <v>0.97</v>
      </c>
      <c r="H7" s="554">
        <v>0.71</v>
      </c>
      <c r="I7" s="554">
        <v>0.75</v>
      </c>
      <c r="J7" s="554">
        <v>0.98</v>
      </c>
      <c r="K7" s="555">
        <v>-0.01</v>
      </c>
    </row>
    <row r="8" spans="1:11" ht="33" x14ac:dyDescent="0.25">
      <c r="A8" s="552" t="s">
        <v>745</v>
      </c>
      <c r="B8" s="327">
        <v>3964</v>
      </c>
      <c r="C8" s="327">
        <v>7437</v>
      </c>
      <c r="D8" s="327">
        <v>12002</v>
      </c>
      <c r="E8" s="327">
        <v>14188</v>
      </c>
      <c r="F8" s="327">
        <v>4832</v>
      </c>
      <c r="G8" s="553">
        <v>1.88</v>
      </c>
      <c r="H8" s="554">
        <v>3.03</v>
      </c>
      <c r="I8" s="554">
        <v>3.58</v>
      </c>
      <c r="J8" s="554">
        <v>1.22</v>
      </c>
      <c r="K8" s="555">
        <v>0.05</v>
      </c>
    </row>
    <row r="9" spans="1:11" ht="16.5" x14ac:dyDescent="0.25">
      <c r="A9" s="552" t="s">
        <v>686</v>
      </c>
      <c r="B9" s="328">
        <v>224</v>
      </c>
      <c r="C9" s="328">
        <v>223</v>
      </c>
      <c r="D9" s="328">
        <v>223</v>
      </c>
      <c r="E9" s="328">
        <v>232</v>
      </c>
      <c r="F9" s="328">
        <v>234</v>
      </c>
      <c r="G9" s="553">
        <v>0.99</v>
      </c>
      <c r="H9" s="554">
        <v>0.99</v>
      </c>
      <c r="I9" s="554">
        <v>1.04</v>
      </c>
      <c r="J9" s="554">
        <v>1.04</v>
      </c>
      <c r="K9" s="555">
        <v>0.01</v>
      </c>
    </row>
    <row r="10" spans="1:11" ht="16.5" x14ac:dyDescent="0.25">
      <c r="A10" s="552" t="s">
        <v>690</v>
      </c>
      <c r="B10" s="327">
        <v>1472</v>
      </c>
      <c r="C10" s="327">
        <v>2349</v>
      </c>
      <c r="D10" s="327">
        <v>2625</v>
      </c>
      <c r="E10" s="327">
        <v>2177</v>
      </c>
      <c r="F10" s="327">
        <v>1179</v>
      </c>
      <c r="G10" s="553">
        <v>1.6</v>
      </c>
      <c r="H10" s="554">
        <v>1.78</v>
      </c>
      <c r="I10" s="554">
        <v>1.48</v>
      </c>
      <c r="J10" s="554">
        <v>0.8</v>
      </c>
      <c r="K10" s="555">
        <v>-0.05</v>
      </c>
    </row>
    <row r="11" spans="1:11" ht="16.5" x14ac:dyDescent="0.25">
      <c r="A11" s="552" t="s">
        <v>693</v>
      </c>
      <c r="B11" s="328">
        <v>572</v>
      </c>
      <c r="C11" s="328">
        <v>546</v>
      </c>
      <c r="D11" s="328">
        <v>499</v>
      </c>
      <c r="E11" s="328">
        <v>393</v>
      </c>
      <c r="F11" s="328">
        <v>405</v>
      </c>
      <c r="G11" s="553">
        <v>0.95</v>
      </c>
      <c r="H11" s="554">
        <v>0.87</v>
      </c>
      <c r="I11" s="554">
        <v>0.69</v>
      </c>
      <c r="J11" s="554">
        <v>0.71</v>
      </c>
      <c r="K11" s="555">
        <v>-0.08</v>
      </c>
    </row>
    <row r="12" spans="1:11" ht="16.5" x14ac:dyDescent="0.25">
      <c r="A12" s="552" t="s">
        <v>697</v>
      </c>
      <c r="B12" s="327">
        <v>5793</v>
      </c>
      <c r="C12" s="327">
        <v>10233</v>
      </c>
      <c r="D12" s="327">
        <v>14379</v>
      </c>
      <c r="E12" s="327">
        <v>17180</v>
      </c>
      <c r="F12" s="327">
        <v>4353</v>
      </c>
      <c r="G12" s="553">
        <v>1.77</v>
      </c>
      <c r="H12" s="554">
        <v>2.48</v>
      </c>
      <c r="I12" s="554">
        <v>2.97</v>
      </c>
      <c r="J12" s="554">
        <v>0.75</v>
      </c>
      <c r="K12" s="555">
        <v>-7.0000000000000007E-2</v>
      </c>
    </row>
    <row r="13" spans="1:11" ht="16.5" x14ac:dyDescent="0.25">
      <c r="A13" s="552" t="s">
        <v>700</v>
      </c>
      <c r="B13" s="327">
        <v>1254</v>
      </c>
      <c r="C13" s="327">
        <v>2335</v>
      </c>
      <c r="D13" s="327">
        <v>4895</v>
      </c>
      <c r="E13" s="327">
        <v>4067</v>
      </c>
      <c r="F13" s="327">
        <v>1019</v>
      </c>
      <c r="G13" s="553">
        <v>1.86</v>
      </c>
      <c r="H13" s="554">
        <v>3.9</v>
      </c>
      <c r="I13" s="554">
        <v>3.24</v>
      </c>
      <c r="J13" s="554">
        <v>0.81</v>
      </c>
      <c r="K13" s="555">
        <v>-0.05</v>
      </c>
    </row>
    <row r="14" spans="1:11" ht="16.5" x14ac:dyDescent="0.25">
      <c r="A14" s="552" t="s">
        <v>704</v>
      </c>
      <c r="B14" s="328">
        <v>255</v>
      </c>
      <c r="C14" s="327">
        <v>2532</v>
      </c>
      <c r="D14" s="327">
        <v>2646</v>
      </c>
      <c r="E14" s="327">
        <v>2797</v>
      </c>
      <c r="F14" s="328">
        <v>571</v>
      </c>
      <c r="G14" s="553">
        <v>9.94</v>
      </c>
      <c r="H14" s="554">
        <v>10.39</v>
      </c>
      <c r="I14" s="554">
        <v>10.98</v>
      </c>
      <c r="J14" s="554">
        <v>2.2400000000000002</v>
      </c>
      <c r="K14" s="555">
        <v>0.22</v>
      </c>
    </row>
    <row r="15" spans="1:11" ht="16.5" x14ac:dyDescent="0.25">
      <c r="A15" s="552" t="s">
        <v>707</v>
      </c>
      <c r="B15" s="328">
        <v>0</v>
      </c>
      <c r="C15" s="328">
        <v>0</v>
      </c>
      <c r="D15" s="328">
        <v>36</v>
      </c>
      <c r="E15" s="328">
        <v>47</v>
      </c>
      <c r="F15" s="328">
        <v>52</v>
      </c>
      <c r="G15" s="556"/>
      <c r="H15" s="554">
        <v>1</v>
      </c>
      <c r="I15" s="554">
        <v>1.32</v>
      </c>
      <c r="J15" s="554">
        <v>1.46</v>
      </c>
      <c r="K15" s="557"/>
    </row>
    <row r="16" spans="1:11" ht="16.5" x14ac:dyDescent="0.25">
      <c r="A16" s="552" t="s">
        <v>711</v>
      </c>
      <c r="B16" s="328">
        <v>220</v>
      </c>
      <c r="C16" s="328">
        <v>239</v>
      </c>
      <c r="D16" s="328">
        <v>239</v>
      </c>
      <c r="E16" s="328">
        <v>242</v>
      </c>
      <c r="F16" s="328">
        <v>252</v>
      </c>
      <c r="G16" s="553">
        <v>1.0900000000000001</v>
      </c>
      <c r="H16" s="554">
        <v>1.0900000000000001</v>
      </c>
      <c r="I16" s="554">
        <v>1.1000000000000001</v>
      </c>
      <c r="J16" s="554">
        <v>1.1399999999999999</v>
      </c>
      <c r="K16" s="555">
        <v>0.03</v>
      </c>
    </row>
    <row r="17" spans="1:11" ht="16.5" x14ac:dyDescent="0.25">
      <c r="A17" s="552" t="s">
        <v>714</v>
      </c>
      <c r="B17" s="328">
        <v>970</v>
      </c>
      <c r="C17" s="327">
        <v>4121</v>
      </c>
      <c r="D17" s="327">
        <v>9115</v>
      </c>
      <c r="E17" s="327">
        <v>10816</v>
      </c>
      <c r="F17" s="327">
        <v>2247</v>
      </c>
      <c r="G17" s="553">
        <v>4.25</v>
      </c>
      <c r="H17" s="554">
        <v>9.4</v>
      </c>
      <c r="I17" s="554">
        <v>11.15</v>
      </c>
      <c r="J17" s="554">
        <v>2.3199999999999998</v>
      </c>
      <c r="K17" s="555">
        <v>0.23</v>
      </c>
    </row>
    <row r="18" spans="1:11" ht="16.5" x14ac:dyDescent="0.25">
      <c r="A18" s="552" t="s">
        <v>717</v>
      </c>
      <c r="B18" s="327">
        <v>1936</v>
      </c>
      <c r="C18" s="327">
        <v>1806</v>
      </c>
      <c r="D18" s="327">
        <v>1335</v>
      </c>
      <c r="E18" s="327">
        <v>1355</v>
      </c>
      <c r="F18" s="327">
        <v>1247</v>
      </c>
      <c r="G18" s="553">
        <v>0.93</v>
      </c>
      <c r="H18" s="554">
        <v>0.69</v>
      </c>
      <c r="I18" s="554">
        <v>0.7</v>
      </c>
      <c r="J18" s="554">
        <v>0.64</v>
      </c>
      <c r="K18" s="555">
        <v>-0.1</v>
      </c>
    </row>
    <row r="19" spans="1:11" ht="16.5" x14ac:dyDescent="0.25">
      <c r="A19" s="552" t="s">
        <v>720</v>
      </c>
      <c r="B19" s="327">
        <v>3547</v>
      </c>
      <c r="C19" s="327">
        <v>3448</v>
      </c>
      <c r="D19" s="327">
        <v>3557</v>
      </c>
      <c r="E19" s="327">
        <v>3630</v>
      </c>
      <c r="F19" s="327">
        <v>4156</v>
      </c>
      <c r="G19" s="553">
        <v>0.97</v>
      </c>
      <c r="H19" s="554">
        <v>1</v>
      </c>
      <c r="I19" s="554">
        <v>1.02</v>
      </c>
      <c r="J19" s="554">
        <v>1.17</v>
      </c>
      <c r="K19" s="555">
        <v>0.04</v>
      </c>
    </row>
    <row r="20" spans="1:11" ht="16.5" x14ac:dyDescent="0.25">
      <c r="A20" s="552" t="s">
        <v>723</v>
      </c>
      <c r="B20" s="327">
        <v>4636</v>
      </c>
      <c r="C20" s="327">
        <v>5067</v>
      </c>
      <c r="D20" s="327">
        <v>4816</v>
      </c>
      <c r="E20" s="327">
        <v>5108</v>
      </c>
      <c r="F20" s="327">
        <v>4652</v>
      </c>
      <c r="G20" s="553">
        <v>1.0900000000000001</v>
      </c>
      <c r="H20" s="554">
        <v>1.04</v>
      </c>
      <c r="I20" s="554">
        <v>1.1000000000000001</v>
      </c>
      <c r="J20" s="554">
        <v>1</v>
      </c>
      <c r="K20" s="555">
        <v>0</v>
      </c>
    </row>
    <row r="21" spans="1:11" ht="16.5" x14ac:dyDescent="0.25">
      <c r="A21" s="552" t="s">
        <v>726</v>
      </c>
      <c r="B21" s="328">
        <v>560</v>
      </c>
      <c r="C21" s="327">
        <v>1377</v>
      </c>
      <c r="D21" s="327">
        <v>2180</v>
      </c>
      <c r="E21" s="327">
        <v>3245</v>
      </c>
      <c r="F21" s="328">
        <v>823</v>
      </c>
      <c r="G21" s="553">
        <v>2.46</v>
      </c>
      <c r="H21" s="554">
        <v>3.9</v>
      </c>
      <c r="I21" s="554">
        <v>5.8</v>
      </c>
      <c r="J21" s="554">
        <v>1.47</v>
      </c>
      <c r="K21" s="555">
        <v>0.1</v>
      </c>
    </row>
    <row r="22" spans="1:11" ht="33" x14ac:dyDescent="0.25">
      <c r="A22" s="558" t="s">
        <v>664</v>
      </c>
      <c r="B22" s="559">
        <v>10867</v>
      </c>
      <c r="C22" s="559">
        <v>12220</v>
      </c>
      <c r="D22" s="559">
        <v>13058</v>
      </c>
      <c r="E22" s="559">
        <v>15537</v>
      </c>
      <c r="F22" s="559">
        <v>16828</v>
      </c>
      <c r="G22" s="560">
        <v>1.1200000000000001</v>
      </c>
      <c r="H22" s="561">
        <v>1.2</v>
      </c>
      <c r="I22" s="561">
        <v>1.43</v>
      </c>
      <c r="J22" s="561">
        <v>1.55</v>
      </c>
      <c r="K22" s="562">
        <v>0.12</v>
      </c>
    </row>
    <row r="23" spans="1:11" ht="16.5" x14ac:dyDescent="0.25">
      <c r="A23" s="563" t="s">
        <v>230</v>
      </c>
      <c r="B23" s="332">
        <v>37559</v>
      </c>
      <c r="C23" s="332">
        <v>55186</v>
      </c>
      <c r="D23" s="332">
        <v>72527</v>
      </c>
      <c r="E23" s="332">
        <v>81979</v>
      </c>
      <c r="F23" s="332">
        <v>44108</v>
      </c>
      <c r="G23" s="564">
        <v>1.47</v>
      </c>
      <c r="H23" s="565">
        <v>1.93</v>
      </c>
      <c r="I23" s="565">
        <v>2.1800000000000002</v>
      </c>
      <c r="J23" s="565">
        <v>1.17</v>
      </c>
      <c r="K23" s="566">
        <v>0.04</v>
      </c>
    </row>
    <row r="24" spans="1:11" x14ac:dyDescent="0.25">
      <c r="A24" s="743" t="s">
        <v>746</v>
      </c>
      <c r="B24" s="743"/>
      <c r="C24" s="743"/>
      <c r="D24" s="743"/>
      <c r="E24" s="743"/>
      <c r="F24" s="743"/>
      <c r="G24" s="567"/>
      <c r="H24" s="567"/>
      <c r="I24" s="568"/>
      <c r="J24" s="568"/>
      <c r="K24" s="569"/>
    </row>
  </sheetData>
  <mergeCells count="6">
    <mergeCell ref="A24:F24"/>
    <mergeCell ref="A4:A5"/>
    <mergeCell ref="B4:F5"/>
    <mergeCell ref="G4:J4"/>
    <mergeCell ref="K4:K5"/>
    <mergeCell ref="G5:J5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8"/>
  <dimension ref="A1:K24"/>
  <sheetViews>
    <sheetView zoomScaleNormal="100" workbookViewId="0">
      <selection activeCell="J30" sqref="J30"/>
    </sheetView>
  </sheetViews>
  <sheetFormatPr defaultColWidth="8.85546875" defaultRowHeight="15" x14ac:dyDescent="0.25"/>
  <cols>
    <col min="1" max="10" width="8.85546875" style="39"/>
    <col min="11" max="11" width="9.5703125" style="39" customWidth="1"/>
    <col min="12" max="16384" width="8.85546875" style="39"/>
  </cols>
  <sheetData>
    <row r="1" spans="1:11" ht="15.75" x14ac:dyDescent="0.25">
      <c r="A1" s="248" t="s">
        <v>751</v>
      </c>
    </row>
    <row r="2" spans="1:11" ht="15.75" x14ac:dyDescent="0.25">
      <c r="A2" s="263" t="s">
        <v>254</v>
      </c>
    </row>
    <row r="3" spans="1:1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6.5" x14ac:dyDescent="0.25">
      <c r="A4" s="754"/>
      <c r="B4" s="749" t="s">
        <v>748</v>
      </c>
      <c r="C4" s="749"/>
      <c r="D4" s="749"/>
      <c r="E4" s="749"/>
      <c r="F4" s="749"/>
      <c r="G4" s="748" t="s">
        <v>749</v>
      </c>
      <c r="H4" s="749"/>
      <c r="I4" s="749"/>
      <c r="J4" s="756"/>
      <c r="K4" s="750" t="s">
        <v>743</v>
      </c>
    </row>
    <row r="5" spans="1:11" ht="16.5" x14ac:dyDescent="0.25">
      <c r="A5" s="755"/>
      <c r="B5" s="747"/>
      <c r="C5" s="747"/>
      <c r="D5" s="747"/>
      <c r="E5" s="747"/>
      <c r="F5" s="747"/>
      <c r="G5" s="752" t="s">
        <v>744</v>
      </c>
      <c r="H5" s="747"/>
      <c r="I5" s="747"/>
      <c r="J5" s="757"/>
      <c r="K5" s="751"/>
    </row>
    <row r="6" spans="1:11" ht="16.5" x14ac:dyDescent="0.25">
      <c r="A6" s="570"/>
      <c r="B6" s="549">
        <v>2012</v>
      </c>
      <c r="C6" s="549">
        <v>2013</v>
      </c>
      <c r="D6" s="549">
        <v>2014</v>
      </c>
      <c r="E6" s="549">
        <v>2015</v>
      </c>
      <c r="F6" s="549">
        <v>2016</v>
      </c>
      <c r="G6" s="550">
        <v>2013</v>
      </c>
      <c r="H6" s="549">
        <v>2014</v>
      </c>
      <c r="I6" s="549">
        <v>2015</v>
      </c>
      <c r="J6" s="571">
        <v>2016</v>
      </c>
      <c r="K6" s="551"/>
    </row>
    <row r="7" spans="1:11" ht="16.5" x14ac:dyDescent="0.25">
      <c r="A7" s="326" t="s">
        <v>600</v>
      </c>
      <c r="B7" s="327">
        <v>1290</v>
      </c>
      <c r="C7" s="327">
        <v>1254</v>
      </c>
      <c r="D7" s="328">
        <v>921</v>
      </c>
      <c r="E7" s="328">
        <v>964</v>
      </c>
      <c r="F7" s="327">
        <v>1258</v>
      </c>
      <c r="G7" s="553">
        <v>0.97</v>
      </c>
      <c r="H7" s="554">
        <v>0.71</v>
      </c>
      <c r="I7" s="554">
        <v>0.75</v>
      </c>
      <c r="J7" s="572">
        <v>0.98</v>
      </c>
      <c r="K7" s="555">
        <v>-0.01</v>
      </c>
    </row>
    <row r="8" spans="1:11" ht="16.5" x14ac:dyDescent="0.25">
      <c r="A8" s="326" t="s">
        <v>750</v>
      </c>
      <c r="B8" s="327">
        <v>3032</v>
      </c>
      <c r="C8" s="327">
        <v>3681</v>
      </c>
      <c r="D8" s="327">
        <v>2930</v>
      </c>
      <c r="E8" s="327">
        <v>3505</v>
      </c>
      <c r="F8" s="327">
        <v>3150</v>
      </c>
      <c r="G8" s="553">
        <v>1.21</v>
      </c>
      <c r="H8" s="554">
        <v>0.97</v>
      </c>
      <c r="I8" s="554">
        <v>1.1599999999999999</v>
      </c>
      <c r="J8" s="572">
        <v>1.04</v>
      </c>
      <c r="K8" s="555">
        <v>0.01</v>
      </c>
    </row>
    <row r="9" spans="1:11" ht="16.5" x14ac:dyDescent="0.25">
      <c r="A9" s="326" t="s">
        <v>686</v>
      </c>
      <c r="B9" s="328">
        <v>204</v>
      </c>
      <c r="C9" s="328">
        <v>198</v>
      </c>
      <c r="D9" s="328">
        <v>192</v>
      </c>
      <c r="E9" s="328">
        <v>202</v>
      </c>
      <c r="F9" s="328">
        <v>211</v>
      </c>
      <c r="G9" s="553">
        <v>0.97</v>
      </c>
      <c r="H9" s="554">
        <v>0.94</v>
      </c>
      <c r="I9" s="554">
        <v>0.99</v>
      </c>
      <c r="J9" s="572">
        <v>1.03</v>
      </c>
      <c r="K9" s="555">
        <v>0.01</v>
      </c>
    </row>
    <row r="10" spans="1:11" ht="16.5" x14ac:dyDescent="0.25">
      <c r="A10" s="326" t="s">
        <v>690</v>
      </c>
      <c r="B10" s="328">
        <v>750</v>
      </c>
      <c r="C10" s="328">
        <v>761</v>
      </c>
      <c r="D10" s="328">
        <v>721</v>
      </c>
      <c r="E10" s="328">
        <v>742</v>
      </c>
      <c r="F10" s="328">
        <v>734</v>
      </c>
      <c r="G10" s="553">
        <v>1.01</v>
      </c>
      <c r="H10" s="554">
        <v>0.96</v>
      </c>
      <c r="I10" s="554">
        <v>0.99</v>
      </c>
      <c r="J10" s="572">
        <v>0.98</v>
      </c>
      <c r="K10" s="555">
        <v>-0.01</v>
      </c>
    </row>
    <row r="11" spans="1:11" ht="16.5" x14ac:dyDescent="0.25">
      <c r="A11" s="326" t="s">
        <v>693</v>
      </c>
      <c r="B11" s="328">
        <v>314</v>
      </c>
      <c r="C11" s="328">
        <v>312</v>
      </c>
      <c r="D11" s="328">
        <v>322</v>
      </c>
      <c r="E11" s="328">
        <v>306</v>
      </c>
      <c r="F11" s="328">
        <v>310</v>
      </c>
      <c r="G11" s="553">
        <v>0.99</v>
      </c>
      <c r="H11" s="554">
        <v>1.03</v>
      </c>
      <c r="I11" s="554">
        <v>0.97</v>
      </c>
      <c r="J11" s="572">
        <v>0.99</v>
      </c>
      <c r="K11" s="555">
        <v>0</v>
      </c>
    </row>
    <row r="12" spans="1:11" ht="16.5" x14ac:dyDescent="0.25">
      <c r="A12" s="326" t="s">
        <v>697</v>
      </c>
      <c r="B12" s="327">
        <v>2380</v>
      </c>
      <c r="C12" s="327">
        <v>2614</v>
      </c>
      <c r="D12" s="327">
        <v>3593</v>
      </c>
      <c r="E12" s="327">
        <v>3383</v>
      </c>
      <c r="F12" s="327">
        <v>4250</v>
      </c>
      <c r="G12" s="553">
        <v>1.1000000000000001</v>
      </c>
      <c r="H12" s="554">
        <v>1.51</v>
      </c>
      <c r="I12" s="554">
        <v>1.42</v>
      </c>
      <c r="J12" s="572">
        <v>1.79</v>
      </c>
      <c r="K12" s="555">
        <v>0.16</v>
      </c>
    </row>
    <row r="13" spans="1:11" ht="16.5" x14ac:dyDescent="0.25">
      <c r="A13" s="326" t="s">
        <v>700</v>
      </c>
      <c r="B13" s="328">
        <v>724</v>
      </c>
      <c r="C13" s="328">
        <v>661</v>
      </c>
      <c r="D13" s="327">
        <v>1016</v>
      </c>
      <c r="E13" s="328">
        <v>623</v>
      </c>
      <c r="F13" s="328">
        <v>967</v>
      </c>
      <c r="G13" s="553">
        <v>0.91</v>
      </c>
      <c r="H13" s="554">
        <v>1.4</v>
      </c>
      <c r="I13" s="554">
        <v>0.86</v>
      </c>
      <c r="J13" s="572">
        <v>1.34</v>
      </c>
      <c r="K13" s="555">
        <v>0.08</v>
      </c>
    </row>
    <row r="14" spans="1:11" ht="16.5" x14ac:dyDescent="0.25">
      <c r="A14" s="326" t="s">
        <v>704</v>
      </c>
      <c r="B14" s="328">
        <v>211</v>
      </c>
      <c r="C14" s="328">
        <v>170</v>
      </c>
      <c r="D14" s="328">
        <v>166</v>
      </c>
      <c r="E14" s="328">
        <v>171</v>
      </c>
      <c r="F14" s="328">
        <v>288</v>
      </c>
      <c r="G14" s="553">
        <v>0.81</v>
      </c>
      <c r="H14" s="554">
        <v>0.79</v>
      </c>
      <c r="I14" s="554">
        <v>0.81</v>
      </c>
      <c r="J14" s="572">
        <v>1.36</v>
      </c>
      <c r="K14" s="555">
        <v>0.08</v>
      </c>
    </row>
    <row r="15" spans="1:11" ht="16.5" x14ac:dyDescent="0.25">
      <c r="A15" s="326" t="s">
        <v>707</v>
      </c>
      <c r="B15" s="328">
        <v>0</v>
      </c>
      <c r="C15" s="328">
        <v>0</v>
      </c>
      <c r="D15" s="328">
        <v>36</v>
      </c>
      <c r="E15" s="328">
        <v>47</v>
      </c>
      <c r="F15" s="328">
        <v>52</v>
      </c>
      <c r="G15" s="573"/>
      <c r="H15" s="554">
        <v>1</v>
      </c>
      <c r="I15" s="554">
        <v>1.31</v>
      </c>
      <c r="J15" s="572">
        <v>1.44</v>
      </c>
      <c r="K15" s="557"/>
    </row>
    <row r="16" spans="1:11" ht="16.5" x14ac:dyDescent="0.25">
      <c r="A16" s="326" t="s">
        <v>711</v>
      </c>
      <c r="B16" s="328">
        <v>220</v>
      </c>
      <c r="C16" s="328">
        <v>239</v>
      </c>
      <c r="D16" s="328">
        <v>239</v>
      </c>
      <c r="E16" s="328">
        <v>242</v>
      </c>
      <c r="F16" s="328">
        <v>252</v>
      </c>
      <c r="G16" s="553">
        <v>1.0900000000000001</v>
      </c>
      <c r="H16" s="554">
        <v>1.0900000000000001</v>
      </c>
      <c r="I16" s="554">
        <v>1.1000000000000001</v>
      </c>
      <c r="J16" s="572">
        <v>1.1499999999999999</v>
      </c>
      <c r="K16" s="555">
        <v>0.03</v>
      </c>
    </row>
    <row r="17" spans="1:11" ht="16.5" x14ac:dyDescent="0.25">
      <c r="A17" s="326" t="s">
        <v>714</v>
      </c>
      <c r="B17" s="328">
        <v>661</v>
      </c>
      <c r="C17" s="328">
        <v>939</v>
      </c>
      <c r="D17" s="328">
        <v>786</v>
      </c>
      <c r="E17" s="328">
        <v>761</v>
      </c>
      <c r="F17" s="327">
        <v>2040</v>
      </c>
      <c r="G17" s="553">
        <v>1.42</v>
      </c>
      <c r="H17" s="554">
        <v>1.19</v>
      </c>
      <c r="I17" s="554">
        <v>1.1499999999999999</v>
      </c>
      <c r="J17" s="572">
        <v>3.09</v>
      </c>
      <c r="K17" s="555">
        <v>0.33</v>
      </c>
    </row>
    <row r="18" spans="1:11" ht="16.5" x14ac:dyDescent="0.25">
      <c r="A18" s="326" t="s">
        <v>717</v>
      </c>
      <c r="B18" s="327">
        <v>1041</v>
      </c>
      <c r="C18" s="327">
        <v>1076</v>
      </c>
      <c r="D18" s="327">
        <v>1172</v>
      </c>
      <c r="E18" s="328">
        <v>986</v>
      </c>
      <c r="F18" s="327">
        <v>1238</v>
      </c>
      <c r="G18" s="553">
        <v>1.03</v>
      </c>
      <c r="H18" s="554">
        <v>1.1299999999999999</v>
      </c>
      <c r="I18" s="554">
        <v>0.95</v>
      </c>
      <c r="J18" s="572">
        <v>1.19</v>
      </c>
      <c r="K18" s="555">
        <v>0.04</v>
      </c>
    </row>
    <row r="19" spans="1:11" ht="16.5" x14ac:dyDescent="0.25">
      <c r="A19" s="326" t="s">
        <v>720</v>
      </c>
      <c r="B19" s="327">
        <v>3502</v>
      </c>
      <c r="C19" s="327">
        <v>3360</v>
      </c>
      <c r="D19" s="327">
        <v>3557</v>
      </c>
      <c r="E19" s="327">
        <v>3630</v>
      </c>
      <c r="F19" s="327">
        <v>4156</v>
      </c>
      <c r="G19" s="553">
        <v>0.96</v>
      </c>
      <c r="H19" s="554">
        <v>1.02</v>
      </c>
      <c r="I19" s="554">
        <v>1.04</v>
      </c>
      <c r="J19" s="572">
        <v>1.19</v>
      </c>
      <c r="K19" s="555">
        <v>0.04</v>
      </c>
    </row>
    <row r="20" spans="1:11" ht="16.5" x14ac:dyDescent="0.25">
      <c r="A20" s="326" t="s">
        <v>723</v>
      </c>
      <c r="B20" s="328">
        <v>559</v>
      </c>
      <c r="C20" s="328">
        <v>402</v>
      </c>
      <c r="D20" s="328">
        <v>356</v>
      </c>
      <c r="E20" s="327">
        <v>1805</v>
      </c>
      <c r="F20" s="328">
        <v>907</v>
      </c>
      <c r="G20" s="553">
        <v>0.72</v>
      </c>
      <c r="H20" s="554">
        <v>0.64</v>
      </c>
      <c r="I20" s="554">
        <v>3.23</v>
      </c>
      <c r="J20" s="572">
        <v>1.62</v>
      </c>
      <c r="K20" s="555">
        <v>0.13</v>
      </c>
    </row>
    <row r="21" spans="1:11" ht="16.5" x14ac:dyDescent="0.25">
      <c r="A21" s="326" t="s">
        <v>726</v>
      </c>
      <c r="B21" s="328">
        <v>560</v>
      </c>
      <c r="C21" s="328">
        <v>606</v>
      </c>
      <c r="D21" s="328">
        <v>595</v>
      </c>
      <c r="E21" s="328">
        <v>662</v>
      </c>
      <c r="F21" s="328">
        <v>765</v>
      </c>
      <c r="G21" s="553">
        <v>1.08</v>
      </c>
      <c r="H21" s="554">
        <v>1.06</v>
      </c>
      <c r="I21" s="554">
        <v>1.18</v>
      </c>
      <c r="J21" s="572">
        <v>1.37</v>
      </c>
      <c r="K21" s="555">
        <v>0.08</v>
      </c>
    </row>
    <row r="22" spans="1:11" ht="16.5" x14ac:dyDescent="0.25">
      <c r="A22" s="574" t="s">
        <v>664</v>
      </c>
      <c r="B22" s="559">
        <v>8425</v>
      </c>
      <c r="C22" s="559">
        <v>9715</v>
      </c>
      <c r="D22" s="559">
        <v>9768</v>
      </c>
      <c r="E22" s="559">
        <v>12124</v>
      </c>
      <c r="F22" s="559">
        <v>12859</v>
      </c>
      <c r="G22" s="560">
        <v>1.1499999999999999</v>
      </c>
      <c r="H22" s="561">
        <v>1.1599999999999999</v>
      </c>
      <c r="I22" s="561">
        <v>1.44</v>
      </c>
      <c r="J22" s="575">
        <v>1.53</v>
      </c>
      <c r="K22" s="562">
        <v>0.11</v>
      </c>
    </row>
    <row r="23" spans="1:11" ht="16.5" x14ac:dyDescent="0.25">
      <c r="A23" s="576" t="s">
        <v>230</v>
      </c>
      <c r="B23" s="577">
        <v>23873</v>
      </c>
      <c r="C23" s="577">
        <v>25988</v>
      </c>
      <c r="D23" s="577">
        <v>26370</v>
      </c>
      <c r="E23" s="577">
        <v>30153</v>
      </c>
      <c r="F23" s="577">
        <v>33437</v>
      </c>
      <c r="G23" s="578">
        <v>1.0900000000000001</v>
      </c>
      <c r="H23" s="579">
        <v>1.1000000000000001</v>
      </c>
      <c r="I23" s="579">
        <v>1.26</v>
      </c>
      <c r="J23" s="580">
        <v>1.4</v>
      </c>
      <c r="K23" s="581">
        <v>0.09</v>
      </c>
    </row>
    <row r="24" spans="1:11" x14ac:dyDescent="0.25">
      <c r="A24" s="753" t="s">
        <v>746</v>
      </c>
      <c r="B24" s="753"/>
      <c r="C24" s="753"/>
      <c r="D24" s="753"/>
      <c r="E24" s="753"/>
      <c r="F24" s="753"/>
      <c r="G24" s="582"/>
      <c r="H24" s="582"/>
      <c r="I24" s="583"/>
      <c r="J24" s="583"/>
      <c r="K24" s="583"/>
    </row>
  </sheetData>
  <mergeCells count="6">
    <mergeCell ref="A24:F24"/>
    <mergeCell ref="A4:A5"/>
    <mergeCell ref="B4:F5"/>
    <mergeCell ref="G4:J4"/>
    <mergeCell ref="K4:K5"/>
    <mergeCell ref="G5:J5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9"/>
  <dimension ref="A1:K23"/>
  <sheetViews>
    <sheetView zoomScaleNormal="100" workbookViewId="0">
      <selection activeCell="J30" sqref="J30"/>
    </sheetView>
  </sheetViews>
  <sheetFormatPr defaultColWidth="8.85546875" defaultRowHeight="15" x14ac:dyDescent="0.25"/>
  <cols>
    <col min="1" max="10" width="8.85546875" style="39"/>
    <col min="11" max="11" width="9" style="39" customWidth="1"/>
    <col min="12" max="16384" width="8.85546875" style="39"/>
  </cols>
  <sheetData>
    <row r="1" spans="1:11" ht="15.75" x14ac:dyDescent="0.25">
      <c r="A1" s="248" t="s">
        <v>755</v>
      </c>
    </row>
    <row r="2" spans="1:11" ht="15.75" x14ac:dyDescent="0.25">
      <c r="A2" s="263" t="s">
        <v>254</v>
      </c>
    </row>
    <row r="4" spans="1:11" ht="25.5" x14ac:dyDescent="0.25">
      <c r="A4" s="584"/>
      <c r="B4" s="758" t="s">
        <v>752</v>
      </c>
      <c r="C4" s="758"/>
      <c r="D4" s="758"/>
      <c r="E4" s="758"/>
      <c r="F4" s="758"/>
      <c r="G4" s="759" t="s">
        <v>753</v>
      </c>
      <c r="H4" s="760"/>
      <c r="I4" s="760"/>
      <c r="J4" s="760"/>
      <c r="K4" s="585" t="s">
        <v>743</v>
      </c>
    </row>
    <row r="5" spans="1:11" x14ac:dyDescent="0.25">
      <c r="A5" s="586"/>
      <c r="B5" s="587">
        <v>2012</v>
      </c>
      <c r="C5" s="588">
        <v>2013</v>
      </c>
      <c r="D5" s="588">
        <v>2014</v>
      </c>
      <c r="E5" s="588">
        <v>2015</v>
      </c>
      <c r="F5" s="588">
        <v>2016</v>
      </c>
      <c r="G5" s="589">
        <v>2013</v>
      </c>
      <c r="H5" s="588">
        <v>2014</v>
      </c>
      <c r="I5" s="588">
        <v>2015</v>
      </c>
      <c r="J5" s="588">
        <v>2016</v>
      </c>
      <c r="K5" s="590"/>
    </row>
    <row r="6" spans="1:11" x14ac:dyDescent="0.25">
      <c r="A6" s="591" t="s">
        <v>600</v>
      </c>
      <c r="B6" s="592">
        <v>52</v>
      </c>
      <c r="C6" s="593">
        <v>51</v>
      </c>
      <c r="D6" s="593">
        <v>48</v>
      </c>
      <c r="E6" s="593">
        <v>46</v>
      </c>
      <c r="F6" s="593">
        <v>46</v>
      </c>
      <c r="G6" s="594">
        <v>0.98</v>
      </c>
      <c r="H6" s="595">
        <v>0.92</v>
      </c>
      <c r="I6" s="595">
        <v>0.88</v>
      </c>
      <c r="J6" s="595">
        <v>0.88</v>
      </c>
      <c r="K6" s="596">
        <v>-0.03</v>
      </c>
    </row>
    <row r="7" spans="1:11" x14ac:dyDescent="0.25">
      <c r="A7" s="591" t="s">
        <v>745</v>
      </c>
      <c r="B7" s="592">
        <v>256</v>
      </c>
      <c r="C7" s="593">
        <v>450</v>
      </c>
      <c r="D7" s="593">
        <v>552</v>
      </c>
      <c r="E7" s="593">
        <v>481</v>
      </c>
      <c r="F7" s="593">
        <v>252</v>
      </c>
      <c r="G7" s="594">
        <v>1.76</v>
      </c>
      <c r="H7" s="595">
        <v>2.16</v>
      </c>
      <c r="I7" s="595">
        <v>1.88</v>
      </c>
      <c r="J7" s="595">
        <v>0.98</v>
      </c>
      <c r="K7" s="596">
        <v>0</v>
      </c>
    </row>
    <row r="8" spans="1:11" x14ac:dyDescent="0.25">
      <c r="A8" s="591" t="s">
        <v>686</v>
      </c>
      <c r="B8" s="592">
        <v>21</v>
      </c>
      <c r="C8" s="593">
        <v>21</v>
      </c>
      <c r="D8" s="593">
        <v>23</v>
      </c>
      <c r="E8" s="593">
        <v>20</v>
      </c>
      <c r="F8" s="593">
        <v>24</v>
      </c>
      <c r="G8" s="594">
        <v>1.01</v>
      </c>
      <c r="H8" s="595">
        <v>1.1100000000000001</v>
      </c>
      <c r="I8" s="595">
        <v>0.94</v>
      </c>
      <c r="J8" s="595">
        <v>1.1499999999999999</v>
      </c>
      <c r="K8" s="596">
        <v>0.03</v>
      </c>
    </row>
    <row r="9" spans="1:11" x14ac:dyDescent="0.25">
      <c r="A9" s="591" t="s">
        <v>690</v>
      </c>
      <c r="B9" s="592">
        <v>71</v>
      </c>
      <c r="C9" s="593">
        <v>101</v>
      </c>
      <c r="D9" s="593">
        <v>112</v>
      </c>
      <c r="E9" s="593">
        <v>99</v>
      </c>
      <c r="F9" s="593">
        <v>61</v>
      </c>
      <c r="G9" s="594">
        <v>1.42</v>
      </c>
      <c r="H9" s="595">
        <v>1.58</v>
      </c>
      <c r="I9" s="595">
        <v>1.39</v>
      </c>
      <c r="J9" s="595">
        <v>0.86</v>
      </c>
      <c r="K9" s="596">
        <v>-0.04</v>
      </c>
    </row>
    <row r="10" spans="1:11" x14ac:dyDescent="0.25">
      <c r="A10" s="591" t="s">
        <v>693</v>
      </c>
      <c r="B10" s="592">
        <v>33</v>
      </c>
      <c r="C10" s="593">
        <v>34</v>
      </c>
      <c r="D10" s="593">
        <v>28</v>
      </c>
      <c r="E10" s="593">
        <v>32</v>
      </c>
      <c r="F10" s="593">
        <v>27</v>
      </c>
      <c r="G10" s="594">
        <v>1.05</v>
      </c>
      <c r="H10" s="595">
        <v>0.86</v>
      </c>
      <c r="I10" s="595">
        <v>0.98</v>
      </c>
      <c r="J10" s="595">
        <v>0.83</v>
      </c>
      <c r="K10" s="596">
        <v>-0.05</v>
      </c>
    </row>
    <row r="11" spans="1:11" x14ac:dyDescent="0.25">
      <c r="A11" s="591" t="s">
        <v>697</v>
      </c>
      <c r="B11" s="592">
        <v>292</v>
      </c>
      <c r="C11" s="593">
        <v>377</v>
      </c>
      <c r="D11" s="593">
        <v>480</v>
      </c>
      <c r="E11" s="593">
        <v>489</v>
      </c>
      <c r="F11" s="593">
        <v>185</v>
      </c>
      <c r="G11" s="594">
        <v>1.29</v>
      </c>
      <c r="H11" s="595">
        <v>1.64</v>
      </c>
      <c r="I11" s="595">
        <v>1.67</v>
      </c>
      <c r="J11" s="595">
        <v>0.63</v>
      </c>
      <c r="K11" s="596">
        <v>-0.11</v>
      </c>
    </row>
    <row r="12" spans="1:11" x14ac:dyDescent="0.25">
      <c r="A12" s="591" t="s">
        <v>700</v>
      </c>
      <c r="B12" s="592">
        <v>61</v>
      </c>
      <c r="C12" s="593">
        <v>107</v>
      </c>
      <c r="D12" s="593">
        <v>284</v>
      </c>
      <c r="E12" s="593">
        <v>193</v>
      </c>
      <c r="F12" s="593">
        <v>43</v>
      </c>
      <c r="G12" s="594">
        <v>1.76</v>
      </c>
      <c r="H12" s="595">
        <v>4.6500000000000004</v>
      </c>
      <c r="I12" s="595">
        <v>3.17</v>
      </c>
      <c r="J12" s="595">
        <v>0.7</v>
      </c>
      <c r="K12" s="596">
        <v>-0.08</v>
      </c>
    </row>
    <row r="13" spans="1:11" x14ac:dyDescent="0.25">
      <c r="A13" s="591" t="s">
        <v>704</v>
      </c>
      <c r="B13" s="592">
        <v>11</v>
      </c>
      <c r="C13" s="593">
        <v>155</v>
      </c>
      <c r="D13" s="593">
        <v>108</v>
      </c>
      <c r="E13" s="593">
        <v>107</v>
      </c>
      <c r="F13" s="593">
        <v>34</v>
      </c>
      <c r="G13" s="594">
        <v>14.24</v>
      </c>
      <c r="H13" s="595">
        <v>9.9</v>
      </c>
      <c r="I13" s="595">
        <v>9.83</v>
      </c>
      <c r="J13" s="595">
        <v>3.14</v>
      </c>
      <c r="K13" s="596">
        <v>0.33</v>
      </c>
    </row>
    <row r="14" spans="1:11" x14ac:dyDescent="0.25">
      <c r="A14" s="591" t="s">
        <v>707</v>
      </c>
      <c r="B14" s="592">
        <v>0</v>
      </c>
      <c r="C14" s="593">
        <v>0</v>
      </c>
      <c r="D14" s="593">
        <v>1</v>
      </c>
      <c r="E14" s="593">
        <v>1</v>
      </c>
      <c r="F14" s="593">
        <v>2</v>
      </c>
      <c r="G14" s="597"/>
      <c r="H14" s="595">
        <v>1</v>
      </c>
      <c r="I14" s="595">
        <v>1.18</v>
      </c>
      <c r="J14" s="595">
        <v>1.36</v>
      </c>
      <c r="K14" s="598"/>
    </row>
    <row r="15" spans="1:11" x14ac:dyDescent="0.25">
      <c r="A15" s="591" t="s">
        <v>711</v>
      </c>
      <c r="B15" s="592">
        <v>17</v>
      </c>
      <c r="C15" s="593">
        <v>17</v>
      </c>
      <c r="D15" s="593">
        <v>17</v>
      </c>
      <c r="E15" s="593">
        <v>17</v>
      </c>
      <c r="F15" s="593">
        <v>17</v>
      </c>
      <c r="G15" s="594">
        <v>1.02</v>
      </c>
      <c r="H15" s="595">
        <v>1.03</v>
      </c>
      <c r="I15" s="595">
        <v>1.03</v>
      </c>
      <c r="J15" s="595">
        <v>1.03</v>
      </c>
      <c r="K15" s="596">
        <v>0</v>
      </c>
    </row>
    <row r="16" spans="1:11" x14ac:dyDescent="0.25">
      <c r="A16" s="591" t="s">
        <v>714</v>
      </c>
      <c r="B16" s="592">
        <v>38</v>
      </c>
      <c r="C16" s="593">
        <v>225</v>
      </c>
      <c r="D16" s="593">
        <v>284</v>
      </c>
      <c r="E16" s="593">
        <v>303</v>
      </c>
      <c r="F16" s="593">
        <v>66</v>
      </c>
      <c r="G16" s="594">
        <v>5.95</v>
      </c>
      <c r="H16" s="595">
        <v>7.51</v>
      </c>
      <c r="I16" s="595">
        <v>8.02</v>
      </c>
      <c r="J16" s="595">
        <v>1.74</v>
      </c>
      <c r="K16" s="596">
        <v>0.15</v>
      </c>
    </row>
    <row r="17" spans="1:11" x14ac:dyDescent="0.25">
      <c r="A17" s="591" t="s">
        <v>717</v>
      </c>
      <c r="B17" s="592">
        <v>80</v>
      </c>
      <c r="C17" s="593">
        <v>75</v>
      </c>
      <c r="D17" s="593">
        <v>58</v>
      </c>
      <c r="E17" s="593">
        <v>48</v>
      </c>
      <c r="F17" s="593">
        <v>47</v>
      </c>
      <c r="G17" s="594">
        <v>0.94</v>
      </c>
      <c r="H17" s="595">
        <v>0.73</v>
      </c>
      <c r="I17" s="595">
        <v>0.6</v>
      </c>
      <c r="J17" s="595">
        <v>0.59</v>
      </c>
      <c r="K17" s="596">
        <v>-0.12</v>
      </c>
    </row>
    <row r="18" spans="1:11" x14ac:dyDescent="0.25">
      <c r="A18" s="591" t="s">
        <v>720</v>
      </c>
      <c r="B18" s="592">
        <v>219</v>
      </c>
      <c r="C18" s="593">
        <v>214</v>
      </c>
      <c r="D18" s="593">
        <v>203</v>
      </c>
      <c r="E18" s="593">
        <v>200</v>
      </c>
      <c r="F18" s="593">
        <v>199</v>
      </c>
      <c r="G18" s="594">
        <v>0.98</v>
      </c>
      <c r="H18" s="595">
        <v>0.93</v>
      </c>
      <c r="I18" s="595">
        <v>0.91</v>
      </c>
      <c r="J18" s="595">
        <v>0.91</v>
      </c>
      <c r="K18" s="596">
        <v>-0.02</v>
      </c>
    </row>
    <row r="19" spans="1:11" x14ac:dyDescent="0.25">
      <c r="A19" s="591" t="s">
        <v>723</v>
      </c>
      <c r="B19" s="592">
        <v>217</v>
      </c>
      <c r="C19" s="593">
        <v>220</v>
      </c>
      <c r="D19" s="593">
        <v>219</v>
      </c>
      <c r="E19" s="593">
        <v>211</v>
      </c>
      <c r="F19" s="593">
        <v>185</v>
      </c>
      <c r="G19" s="594">
        <v>1.01</v>
      </c>
      <c r="H19" s="595">
        <v>1.01</v>
      </c>
      <c r="I19" s="595">
        <v>0.97</v>
      </c>
      <c r="J19" s="595">
        <v>0.85</v>
      </c>
      <c r="K19" s="596">
        <v>-0.04</v>
      </c>
    </row>
    <row r="20" spans="1:11" x14ac:dyDescent="0.25">
      <c r="A20" s="591" t="s">
        <v>738</v>
      </c>
      <c r="B20" s="592">
        <v>48</v>
      </c>
      <c r="C20" s="593">
        <v>69</v>
      </c>
      <c r="D20" s="593">
        <v>87</v>
      </c>
      <c r="E20" s="593">
        <v>96</v>
      </c>
      <c r="F20" s="593">
        <v>59</v>
      </c>
      <c r="G20" s="594">
        <v>1.43</v>
      </c>
      <c r="H20" s="595">
        <v>1.8</v>
      </c>
      <c r="I20" s="595">
        <v>1.99</v>
      </c>
      <c r="J20" s="595">
        <v>1.23</v>
      </c>
      <c r="K20" s="596">
        <v>0.05</v>
      </c>
    </row>
    <row r="21" spans="1:11" x14ac:dyDescent="0.25">
      <c r="A21" s="599" t="s">
        <v>664</v>
      </c>
      <c r="B21" s="600">
        <v>456</v>
      </c>
      <c r="C21" s="601">
        <v>468</v>
      </c>
      <c r="D21" s="601">
        <v>494</v>
      </c>
      <c r="E21" s="601">
        <v>522</v>
      </c>
      <c r="F21" s="601">
        <v>557</v>
      </c>
      <c r="G21" s="602">
        <v>1</v>
      </c>
      <c r="H21" s="603">
        <v>1.06</v>
      </c>
      <c r="I21" s="603">
        <v>1.1200000000000001</v>
      </c>
      <c r="J21" s="603">
        <v>1.19</v>
      </c>
      <c r="K21" s="604">
        <v>0.05</v>
      </c>
    </row>
    <row r="22" spans="1:11" x14ac:dyDescent="0.25">
      <c r="A22" s="584" t="s">
        <v>230</v>
      </c>
      <c r="B22" s="605">
        <v>1872</v>
      </c>
      <c r="C22" s="606">
        <v>2584</v>
      </c>
      <c r="D22" s="606">
        <v>2998</v>
      </c>
      <c r="E22" s="606">
        <v>2865</v>
      </c>
      <c r="F22" s="606">
        <v>1804</v>
      </c>
      <c r="G22" s="607">
        <v>1.5</v>
      </c>
      <c r="H22" s="608">
        <v>1.77</v>
      </c>
      <c r="I22" s="608">
        <v>1.66</v>
      </c>
      <c r="J22" s="608">
        <v>0.88</v>
      </c>
      <c r="K22" s="609">
        <v>-0.01</v>
      </c>
    </row>
    <row r="23" spans="1:11" x14ac:dyDescent="0.25">
      <c r="A23" s="610" t="s">
        <v>754</v>
      </c>
    </row>
  </sheetData>
  <mergeCells count="2">
    <mergeCell ref="B4:F4"/>
    <mergeCell ref="G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E84"/>
  <sheetViews>
    <sheetView zoomScaleNormal="100" workbookViewId="0"/>
  </sheetViews>
  <sheetFormatPr defaultColWidth="9.140625" defaultRowHeight="15" x14ac:dyDescent="0.25"/>
  <cols>
    <col min="1" max="3" width="9.140625" style="83"/>
    <col min="4" max="4" width="11.28515625" style="84" bestFit="1" customWidth="1"/>
    <col min="5" max="5" width="9.140625" style="86"/>
    <col min="6" max="16384" width="9.140625" style="83"/>
  </cols>
  <sheetData>
    <row r="1" spans="1:5" ht="16.5" x14ac:dyDescent="0.3">
      <c r="A1" s="37" t="s">
        <v>146</v>
      </c>
      <c r="B1" s="68"/>
    </row>
    <row r="2" spans="1:5" x14ac:dyDescent="0.25">
      <c r="A2" s="83" t="s">
        <v>147</v>
      </c>
    </row>
    <row r="5" spans="1:5" x14ac:dyDescent="0.25">
      <c r="B5" s="83" t="s">
        <v>64</v>
      </c>
      <c r="D5" s="84" t="s">
        <v>65</v>
      </c>
      <c r="E5" s="86" t="s">
        <v>145</v>
      </c>
    </row>
    <row r="6" spans="1:5" x14ac:dyDescent="0.25">
      <c r="B6" s="83" t="s">
        <v>67</v>
      </c>
      <c r="D6" s="85">
        <v>13.93</v>
      </c>
      <c r="E6" s="87">
        <v>2.89</v>
      </c>
    </row>
    <row r="7" spans="1:5" x14ac:dyDescent="0.25">
      <c r="B7" s="83" t="s">
        <v>69</v>
      </c>
      <c r="D7" s="85">
        <v>9.7899999999999991</v>
      </c>
      <c r="E7" s="87">
        <v>2.89</v>
      </c>
    </row>
    <row r="8" spans="1:5" x14ac:dyDescent="0.25">
      <c r="B8" s="83" t="s">
        <v>71</v>
      </c>
      <c r="D8" s="85">
        <v>9.33</v>
      </c>
      <c r="E8" s="87">
        <v>2.89</v>
      </c>
    </row>
    <row r="9" spans="1:5" x14ac:dyDescent="0.25">
      <c r="B9" s="83" t="s">
        <v>73</v>
      </c>
      <c r="D9" s="85">
        <v>8.8699999999999992</v>
      </c>
      <c r="E9" s="87">
        <v>2.89</v>
      </c>
    </row>
    <row r="10" spans="1:5" x14ac:dyDescent="0.25">
      <c r="B10" s="83" t="s">
        <v>75</v>
      </c>
      <c r="D10" s="85">
        <v>8.3000000000000007</v>
      </c>
      <c r="E10" s="87">
        <v>2.89</v>
      </c>
    </row>
    <row r="11" spans="1:5" x14ac:dyDescent="0.25">
      <c r="B11" s="83" t="s">
        <v>77</v>
      </c>
      <c r="D11" s="85">
        <v>6.9</v>
      </c>
      <c r="E11" s="87">
        <v>2.89</v>
      </c>
    </row>
    <row r="12" spans="1:5" x14ac:dyDescent="0.25">
      <c r="B12" s="83" t="s">
        <v>79</v>
      </c>
      <c r="D12" s="85">
        <v>6.78</v>
      </c>
      <c r="E12" s="87">
        <v>2.89</v>
      </c>
    </row>
    <row r="13" spans="1:5" x14ac:dyDescent="0.25">
      <c r="B13" s="83" t="s">
        <v>81</v>
      </c>
      <c r="D13" s="85">
        <v>6.48</v>
      </c>
      <c r="E13" s="87">
        <v>2.89</v>
      </c>
    </row>
    <row r="14" spans="1:5" x14ac:dyDescent="0.25">
      <c r="B14" s="83" t="s">
        <v>82</v>
      </c>
      <c r="D14" s="85">
        <v>6.26</v>
      </c>
      <c r="E14" s="87">
        <v>2.89</v>
      </c>
    </row>
    <row r="15" spans="1:5" x14ac:dyDescent="0.25">
      <c r="B15" s="83" t="s">
        <v>84</v>
      </c>
      <c r="D15" s="85">
        <v>6.22</v>
      </c>
      <c r="E15" s="87">
        <v>2.89</v>
      </c>
    </row>
    <row r="16" spans="1:5" x14ac:dyDescent="0.25">
      <c r="B16" s="83" t="s">
        <v>86</v>
      </c>
      <c r="D16" s="85">
        <v>6.06</v>
      </c>
      <c r="E16" s="87">
        <v>2.89</v>
      </c>
    </row>
    <row r="17" spans="2:5" x14ac:dyDescent="0.25">
      <c r="B17" s="83" t="s">
        <v>88</v>
      </c>
      <c r="D17" s="85">
        <v>5.48</v>
      </c>
      <c r="E17" s="87">
        <v>2.89</v>
      </c>
    </row>
    <row r="18" spans="2:5" x14ac:dyDescent="0.25">
      <c r="B18" s="83" t="s">
        <v>90</v>
      </c>
      <c r="D18" s="85">
        <v>5.31</v>
      </c>
      <c r="E18" s="87">
        <v>2.89</v>
      </c>
    </row>
    <row r="19" spans="2:5" x14ac:dyDescent="0.25">
      <c r="B19" s="83" t="s">
        <v>92</v>
      </c>
      <c r="D19" s="85">
        <v>5.21</v>
      </c>
      <c r="E19" s="87">
        <v>2.89</v>
      </c>
    </row>
    <row r="20" spans="2:5" x14ac:dyDescent="0.25">
      <c r="B20" s="83" t="s">
        <v>94</v>
      </c>
      <c r="D20" s="85">
        <v>4.01</v>
      </c>
      <c r="E20" s="87">
        <v>2.89</v>
      </c>
    </row>
    <row r="21" spans="2:5" x14ac:dyDescent="0.25">
      <c r="B21" s="83" t="s">
        <v>96</v>
      </c>
      <c r="D21" s="85">
        <v>3.24</v>
      </c>
      <c r="E21" s="87">
        <v>2.89</v>
      </c>
    </row>
    <row r="22" spans="2:5" x14ac:dyDescent="0.25">
      <c r="B22" s="83" t="s">
        <v>97</v>
      </c>
      <c r="D22" s="85">
        <v>3.24</v>
      </c>
      <c r="E22" s="87">
        <v>2.89</v>
      </c>
    </row>
    <row r="23" spans="2:5" x14ac:dyDescent="0.25">
      <c r="B23" s="83" t="s">
        <v>99</v>
      </c>
      <c r="D23" s="85">
        <v>3.02</v>
      </c>
      <c r="E23" s="87">
        <v>2.89</v>
      </c>
    </row>
    <row r="24" spans="2:5" x14ac:dyDescent="0.25">
      <c r="B24" s="83" t="s">
        <v>101</v>
      </c>
      <c r="D24" s="85">
        <v>2.8</v>
      </c>
      <c r="E24" s="87">
        <v>2.89</v>
      </c>
    </row>
    <row r="25" spans="2:5" x14ac:dyDescent="0.25">
      <c r="B25" s="83" t="s">
        <v>103</v>
      </c>
      <c r="D25" s="85">
        <v>2.67</v>
      </c>
      <c r="E25" s="87">
        <v>2.89</v>
      </c>
    </row>
    <row r="26" spans="2:5" x14ac:dyDescent="0.25">
      <c r="B26" s="83" t="s">
        <v>91</v>
      </c>
      <c r="D26" s="85">
        <v>2.58</v>
      </c>
      <c r="E26" s="87">
        <v>2.89</v>
      </c>
    </row>
    <row r="27" spans="2:5" x14ac:dyDescent="0.25">
      <c r="B27" s="83" t="s">
        <v>106</v>
      </c>
      <c r="D27" s="85">
        <v>2.52</v>
      </c>
      <c r="E27" s="87">
        <v>2.89</v>
      </c>
    </row>
    <row r="28" spans="2:5" x14ac:dyDescent="0.25">
      <c r="B28" s="83" t="s">
        <v>93</v>
      </c>
      <c r="D28" s="85">
        <v>2.4500000000000002</v>
      </c>
      <c r="E28" s="87">
        <v>2.89</v>
      </c>
    </row>
    <row r="29" spans="2:5" x14ac:dyDescent="0.25">
      <c r="B29" s="83" t="s">
        <v>109</v>
      </c>
      <c r="D29" s="85">
        <v>2.4300000000000002</v>
      </c>
      <c r="E29" s="87">
        <v>2.89</v>
      </c>
    </row>
    <row r="30" spans="2:5" x14ac:dyDescent="0.25">
      <c r="B30" s="83" t="s">
        <v>111</v>
      </c>
      <c r="D30" s="85">
        <v>2.3199999999999998</v>
      </c>
      <c r="E30" s="87">
        <v>2.89</v>
      </c>
    </row>
    <row r="31" spans="2:5" x14ac:dyDescent="0.25">
      <c r="B31" s="83" t="s">
        <v>113</v>
      </c>
      <c r="D31" s="85">
        <v>2.25</v>
      </c>
      <c r="E31" s="87">
        <v>2.89</v>
      </c>
    </row>
    <row r="32" spans="2:5" x14ac:dyDescent="0.25">
      <c r="B32" s="83" t="s">
        <v>114</v>
      </c>
      <c r="D32" s="85">
        <v>2.17</v>
      </c>
      <c r="E32" s="87">
        <v>2.89</v>
      </c>
    </row>
    <row r="33" spans="2:5" x14ac:dyDescent="0.25">
      <c r="B33" s="83" t="s">
        <v>115</v>
      </c>
      <c r="D33" s="85">
        <v>1.83</v>
      </c>
      <c r="E33" s="87">
        <v>2.89</v>
      </c>
    </row>
    <row r="34" spans="2:5" x14ac:dyDescent="0.25">
      <c r="B34" s="83" t="s">
        <v>116</v>
      </c>
      <c r="D34" s="85">
        <v>1.82</v>
      </c>
      <c r="E34" s="87">
        <v>2.89</v>
      </c>
    </row>
    <row r="35" spans="2:5" x14ac:dyDescent="0.25">
      <c r="B35" s="83" t="s">
        <v>118</v>
      </c>
      <c r="D35" s="85">
        <v>1.81</v>
      </c>
      <c r="E35" s="87">
        <v>2.89</v>
      </c>
    </row>
    <row r="36" spans="2:5" x14ac:dyDescent="0.25">
      <c r="B36" s="83" t="s">
        <v>119</v>
      </c>
      <c r="D36" s="85">
        <v>1.76</v>
      </c>
      <c r="E36" s="87">
        <v>2.89</v>
      </c>
    </row>
    <row r="37" spans="2:5" x14ac:dyDescent="0.25">
      <c r="B37" s="83" t="s">
        <v>121</v>
      </c>
      <c r="D37" s="85">
        <v>1.72</v>
      </c>
      <c r="E37" s="87">
        <v>2.89</v>
      </c>
    </row>
    <row r="38" spans="2:5" x14ac:dyDescent="0.25">
      <c r="B38" s="83" t="s">
        <v>102</v>
      </c>
      <c r="D38" s="85">
        <v>1.71</v>
      </c>
      <c r="E38" s="87">
        <v>2.89</v>
      </c>
    </row>
    <row r="39" spans="2:5" x14ac:dyDescent="0.25">
      <c r="B39" s="83" t="s">
        <v>124</v>
      </c>
      <c r="D39" s="85">
        <v>1.71</v>
      </c>
      <c r="E39" s="87">
        <v>2.89</v>
      </c>
    </row>
    <row r="40" spans="2:5" x14ac:dyDescent="0.25">
      <c r="B40" s="83" t="s">
        <v>120</v>
      </c>
      <c r="D40" s="85">
        <v>1.59</v>
      </c>
      <c r="E40" s="87">
        <v>2.89</v>
      </c>
    </row>
    <row r="41" spans="2:5" x14ac:dyDescent="0.25">
      <c r="B41" s="83" t="s">
        <v>117</v>
      </c>
      <c r="D41" s="85">
        <v>1.55</v>
      </c>
      <c r="E41" s="87">
        <v>2.89</v>
      </c>
    </row>
    <row r="42" spans="2:5" x14ac:dyDescent="0.25">
      <c r="B42" s="83" t="s">
        <v>76</v>
      </c>
      <c r="D42" s="85">
        <v>1.54</v>
      </c>
      <c r="E42" s="87">
        <v>2.89</v>
      </c>
    </row>
    <row r="43" spans="2:5" x14ac:dyDescent="0.25">
      <c r="B43" s="83" t="s">
        <v>128</v>
      </c>
      <c r="D43" s="85">
        <v>1.54</v>
      </c>
      <c r="E43" s="87">
        <v>2.89</v>
      </c>
    </row>
    <row r="44" spans="2:5" x14ac:dyDescent="0.25">
      <c r="B44" s="83" t="s">
        <v>85</v>
      </c>
      <c r="D44" s="85">
        <v>1.52</v>
      </c>
      <c r="E44" s="87">
        <v>2.89</v>
      </c>
    </row>
    <row r="45" spans="2:5" x14ac:dyDescent="0.25">
      <c r="B45" s="83" t="s">
        <v>131</v>
      </c>
      <c r="D45" s="85">
        <v>1.51</v>
      </c>
      <c r="E45" s="87">
        <v>2.89</v>
      </c>
    </row>
    <row r="46" spans="2:5" x14ac:dyDescent="0.25">
      <c r="B46" s="83" t="s">
        <v>132</v>
      </c>
      <c r="D46" s="85">
        <v>1.44</v>
      </c>
      <c r="E46" s="87">
        <v>2.89</v>
      </c>
    </row>
    <row r="47" spans="2:5" x14ac:dyDescent="0.25">
      <c r="B47" s="83" t="s">
        <v>130</v>
      </c>
      <c r="D47" s="85">
        <v>1.41</v>
      </c>
      <c r="E47" s="87">
        <v>2.89</v>
      </c>
    </row>
    <row r="48" spans="2:5" x14ac:dyDescent="0.25">
      <c r="B48" s="83" t="s">
        <v>135</v>
      </c>
      <c r="D48" s="85">
        <v>1.4</v>
      </c>
      <c r="E48" s="87">
        <v>2.89</v>
      </c>
    </row>
    <row r="49" spans="2:5" x14ac:dyDescent="0.25">
      <c r="B49" s="83" t="s">
        <v>123</v>
      </c>
      <c r="D49" s="85">
        <v>1.33</v>
      </c>
      <c r="E49" s="87">
        <v>2.89</v>
      </c>
    </row>
    <row r="50" spans="2:5" x14ac:dyDescent="0.25">
      <c r="B50" s="83" t="s">
        <v>138</v>
      </c>
      <c r="D50" s="85">
        <v>1.22</v>
      </c>
      <c r="E50" s="87">
        <v>2.89</v>
      </c>
    </row>
    <row r="51" spans="2:5" x14ac:dyDescent="0.25">
      <c r="B51" s="83" t="s">
        <v>140</v>
      </c>
      <c r="D51" s="85">
        <v>1.2</v>
      </c>
      <c r="E51" s="87">
        <v>2.89</v>
      </c>
    </row>
    <row r="52" spans="2:5" x14ac:dyDescent="0.25">
      <c r="B52" s="83" t="s">
        <v>141</v>
      </c>
      <c r="D52" s="85">
        <v>1.1599999999999999</v>
      </c>
      <c r="E52" s="87">
        <v>2.89</v>
      </c>
    </row>
    <row r="53" spans="2:5" x14ac:dyDescent="0.25">
      <c r="B53" s="83" t="s">
        <v>136</v>
      </c>
      <c r="D53" s="85">
        <v>1.1200000000000001</v>
      </c>
      <c r="E53" s="87">
        <v>2.89</v>
      </c>
    </row>
    <row r="54" spans="2:5" x14ac:dyDescent="0.25">
      <c r="B54" s="83" t="s">
        <v>83</v>
      </c>
      <c r="D54" s="85">
        <v>1.08</v>
      </c>
      <c r="E54" s="87">
        <v>2.89</v>
      </c>
    </row>
    <row r="55" spans="2:5" x14ac:dyDescent="0.25">
      <c r="B55" s="83" t="s">
        <v>105</v>
      </c>
      <c r="D55" s="85">
        <v>0.99</v>
      </c>
      <c r="E55" s="87">
        <v>2.89</v>
      </c>
    </row>
    <row r="56" spans="2:5" x14ac:dyDescent="0.25">
      <c r="B56" s="83" t="s">
        <v>80</v>
      </c>
      <c r="D56" s="85">
        <v>0.95</v>
      </c>
      <c r="E56" s="87">
        <v>2.89</v>
      </c>
    </row>
    <row r="57" spans="2:5" x14ac:dyDescent="0.25">
      <c r="B57" s="83" t="s">
        <v>95</v>
      </c>
      <c r="D57" s="85">
        <v>0.92</v>
      </c>
      <c r="E57" s="87">
        <v>2.89</v>
      </c>
    </row>
    <row r="58" spans="2:5" x14ac:dyDescent="0.25">
      <c r="B58" s="83" t="s">
        <v>100</v>
      </c>
      <c r="D58" s="85">
        <v>0.89</v>
      </c>
      <c r="E58" s="87">
        <v>2.89</v>
      </c>
    </row>
    <row r="59" spans="2:5" x14ac:dyDescent="0.25">
      <c r="B59" s="83" t="s">
        <v>110</v>
      </c>
      <c r="D59" s="85">
        <v>0.89</v>
      </c>
      <c r="E59" s="87">
        <v>2.89</v>
      </c>
    </row>
    <row r="60" spans="2:5" x14ac:dyDescent="0.25">
      <c r="B60" s="83" t="s">
        <v>74</v>
      </c>
      <c r="D60" s="85">
        <v>0.83</v>
      </c>
      <c r="E60" s="87">
        <v>2.89</v>
      </c>
    </row>
    <row r="61" spans="2:5" x14ac:dyDescent="0.25">
      <c r="B61" s="83" t="s">
        <v>87</v>
      </c>
      <c r="D61" s="85">
        <v>0.83</v>
      </c>
      <c r="E61" s="87">
        <v>2.89</v>
      </c>
    </row>
    <row r="62" spans="2:5" x14ac:dyDescent="0.25">
      <c r="B62" s="83" t="s">
        <v>142</v>
      </c>
      <c r="D62" s="85">
        <v>0.83</v>
      </c>
      <c r="E62" s="87">
        <v>2.89</v>
      </c>
    </row>
    <row r="63" spans="2:5" x14ac:dyDescent="0.25">
      <c r="B63" s="83" t="s">
        <v>104</v>
      </c>
      <c r="D63" s="85">
        <v>0.81</v>
      </c>
      <c r="E63" s="87">
        <v>2.89</v>
      </c>
    </row>
    <row r="64" spans="2:5" x14ac:dyDescent="0.25">
      <c r="B64" s="83" t="s">
        <v>143</v>
      </c>
      <c r="D64" s="85">
        <v>0.76</v>
      </c>
      <c r="E64" s="87">
        <v>2.89</v>
      </c>
    </row>
    <row r="65" spans="2:5" x14ac:dyDescent="0.25">
      <c r="B65" s="83" t="s">
        <v>78</v>
      </c>
      <c r="D65" s="85">
        <v>0.75</v>
      </c>
      <c r="E65" s="87">
        <v>2.89</v>
      </c>
    </row>
    <row r="66" spans="2:5" x14ac:dyDescent="0.25">
      <c r="B66" s="83" t="s">
        <v>122</v>
      </c>
      <c r="D66" s="85">
        <v>0.75</v>
      </c>
      <c r="E66" s="87">
        <v>2.89</v>
      </c>
    </row>
    <row r="67" spans="2:5" x14ac:dyDescent="0.25">
      <c r="B67" s="83" t="s">
        <v>68</v>
      </c>
      <c r="D67" s="85">
        <v>0.71</v>
      </c>
      <c r="E67" s="87">
        <v>2.89</v>
      </c>
    </row>
    <row r="68" spans="2:5" x14ac:dyDescent="0.25">
      <c r="B68" s="83" t="s">
        <v>108</v>
      </c>
      <c r="D68" s="85">
        <v>0.66</v>
      </c>
      <c r="E68" s="87">
        <v>2.89</v>
      </c>
    </row>
    <row r="69" spans="2:5" x14ac:dyDescent="0.25">
      <c r="B69" s="83" t="s">
        <v>98</v>
      </c>
      <c r="D69" s="85">
        <v>0.65</v>
      </c>
      <c r="E69" s="87">
        <v>2.89</v>
      </c>
    </row>
    <row r="70" spans="2:5" x14ac:dyDescent="0.25">
      <c r="B70" s="83" t="s">
        <v>107</v>
      </c>
      <c r="D70" s="85">
        <v>0.57999999999999996</v>
      </c>
      <c r="E70" s="87">
        <v>2.89</v>
      </c>
    </row>
    <row r="71" spans="2:5" x14ac:dyDescent="0.25">
      <c r="B71" s="83" t="s">
        <v>137</v>
      </c>
      <c r="D71" s="85">
        <v>0.48</v>
      </c>
      <c r="E71" s="87">
        <v>2.89</v>
      </c>
    </row>
    <row r="72" spans="2:5" x14ac:dyDescent="0.25">
      <c r="B72" s="83" t="s">
        <v>89</v>
      </c>
      <c r="D72" s="85">
        <v>0.46</v>
      </c>
      <c r="E72" s="87">
        <v>2.89</v>
      </c>
    </row>
    <row r="73" spans="2:5" x14ac:dyDescent="0.25">
      <c r="B73" s="83" t="s">
        <v>127</v>
      </c>
      <c r="D73" s="85">
        <v>0.42</v>
      </c>
      <c r="E73" s="87">
        <v>2.89</v>
      </c>
    </row>
    <row r="74" spans="2:5" x14ac:dyDescent="0.25">
      <c r="B74" s="83" t="s">
        <v>129</v>
      </c>
      <c r="D74" s="85">
        <v>0.38</v>
      </c>
      <c r="E74" s="87">
        <v>2.89</v>
      </c>
    </row>
    <row r="75" spans="2:5" x14ac:dyDescent="0.25">
      <c r="B75" s="83" t="s">
        <v>70</v>
      </c>
      <c r="D75" s="85">
        <v>0.36</v>
      </c>
      <c r="E75" s="87">
        <v>2.89</v>
      </c>
    </row>
    <row r="76" spans="2:5" x14ac:dyDescent="0.25">
      <c r="B76" s="83" t="s">
        <v>144</v>
      </c>
      <c r="D76" s="85">
        <v>0.34</v>
      </c>
      <c r="E76" s="87">
        <v>2.89</v>
      </c>
    </row>
    <row r="77" spans="2:5" x14ac:dyDescent="0.25">
      <c r="B77" s="83" t="s">
        <v>112</v>
      </c>
      <c r="D77" s="85">
        <v>0.32</v>
      </c>
      <c r="E77" s="87">
        <v>2.89</v>
      </c>
    </row>
    <row r="78" spans="2:5" x14ac:dyDescent="0.25">
      <c r="B78" s="83" t="s">
        <v>133</v>
      </c>
      <c r="D78" s="85">
        <v>0.32</v>
      </c>
      <c r="E78" s="87">
        <v>2.89</v>
      </c>
    </row>
    <row r="79" spans="2:5" x14ac:dyDescent="0.25">
      <c r="B79" s="83" t="s">
        <v>139</v>
      </c>
      <c r="D79" s="85">
        <v>0.31</v>
      </c>
      <c r="E79" s="87">
        <v>2.89</v>
      </c>
    </row>
    <row r="80" spans="2:5" x14ac:dyDescent="0.25">
      <c r="B80" s="83" t="s">
        <v>66</v>
      </c>
      <c r="D80" s="85">
        <v>0.28999999999999998</v>
      </c>
      <c r="E80" s="87">
        <v>2.89</v>
      </c>
    </row>
    <row r="81" spans="2:5" x14ac:dyDescent="0.25">
      <c r="B81" s="83" t="s">
        <v>72</v>
      </c>
      <c r="D81" s="85">
        <v>0.28000000000000003</v>
      </c>
      <c r="E81" s="87">
        <v>2.89</v>
      </c>
    </row>
    <row r="82" spans="2:5" x14ac:dyDescent="0.25">
      <c r="B82" s="83" t="s">
        <v>126</v>
      </c>
      <c r="D82" s="85">
        <v>0.26</v>
      </c>
      <c r="E82" s="87">
        <v>2.89</v>
      </c>
    </row>
    <row r="83" spans="2:5" x14ac:dyDescent="0.25">
      <c r="B83" s="83" t="s">
        <v>125</v>
      </c>
      <c r="D83" s="85">
        <v>0.25</v>
      </c>
      <c r="E83" s="87">
        <v>2.89</v>
      </c>
    </row>
    <row r="84" spans="2:5" x14ac:dyDescent="0.25">
      <c r="B84" s="83" t="s">
        <v>134</v>
      </c>
      <c r="D84" s="85">
        <v>0.24</v>
      </c>
      <c r="E84" s="87">
        <v>2.89</v>
      </c>
    </row>
  </sheetData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0"/>
  <dimension ref="A1:K23"/>
  <sheetViews>
    <sheetView zoomScaleNormal="100" workbookViewId="0">
      <selection activeCell="J30" sqref="J30"/>
    </sheetView>
  </sheetViews>
  <sheetFormatPr defaultColWidth="8.85546875" defaultRowHeight="15" x14ac:dyDescent="0.25"/>
  <cols>
    <col min="1" max="16384" width="8.85546875" style="39"/>
  </cols>
  <sheetData>
    <row r="1" spans="1:11" ht="15.75" x14ac:dyDescent="0.25">
      <c r="A1" s="248" t="s">
        <v>758</v>
      </c>
    </row>
    <row r="2" spans="1:11" ht="15.75" x14ac:dyDescent="0.25">
      <c r="A2" s="263" t="s">
        <v>254</v>
      </c>
    </row>
    <row r="3" spans="1:1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25.5" x14ac:dyDescent="0.25">
      <c r="A4" s="611"/>
      <c r="B4" s="760" t="s">
        <v>756</v>
      </c>
      <c r="C4" s="760"/>
      <c r="D4" s="760"/>
      <c r="E4" s="760"/>
      <c r="F4" s="760"/>
      <c r="G4" s="761" t="s">
        <v>757</v>
      </c>
      <c r="H4" s="758"/>
      <c r="I4" s="758"/>
      <c r="J4" s="758"/>
      <c r="K4" s="585" t="s">
        <v>743</v>
      </c>
    </row>
    <row r="5" spans="1:11" x14ac:dyDescent="0.25">
      <c r="A5" s="586"/>
      <c r="B5" s="587">
        <v>2012</v>
      </c>
      <c r="C5" s="588">
        <v>2013</v>
      </c>
      <c r="D5" s="588">
        <v>2014</v>
      </c>
      <c r="E5" s="588">
        <v>2015</v>
      </c>
      <c r="F5" s="588">
        <v>2016</v>
      </c>
      <c r="G5" s="589">
        <v>2013</v>
      </c>
      <c r="H5" s="588">
        <v>2014</v>
      </c>
      <c r="I5" s="588">
        <v>2015</v>
      </c>
      <c r="J5" s="588">
        <v>2016</v>
      </c>
      <c r="K5" s="590"/>
    </row>
    <row r="6" spans="1:11" x14ac:dyDescent="0.25">
      <c r="A6" s="591" t="s">
        <v>600</v>
      </c>
      <c r="B6" s="612">
        <v>1087</v>
      </c>
      <c r="C6" s="613">
        <v>1055</v>
      </c>
      <c r="D6" s="613">
        <v>1140</v>
      </c>
      <c r="E6" s="613">
        <v>1135</v>
      </c>
      <c r="F6" s="613">
        <v>1302</v>
      </c>
      <c r="G6" s="594">
        <v>0.97</v>
      </c>
      <c r="H6" s="595">
        <v>1.05</v>
      </c>
      <c r="I6" s="595">
        <v>1.04</v>
      </c>
      <c r="J6" s="595">
        <v>1.2</v>
      </c>
      <c r="K6" s="596">
        <v>0.05</v>
      </c>
    </row>
    <row r="7" spans="1:11" x14ac:dyDescent="0.25">
      <c r="A7" s="591" t="s">
        <v>745</v>
      </c>
      <c r="B7" s="592">
        <v>866</v>
      </c>
      <c r="C7" s="593">
        <v>936</v>
      </c>
      <c r="D7" s="613">
        <v>1229</v>
      </c>
      <c r="E7" s="613">
        <v>1430</v>
      </c>
      <c r="F7" s="614">
        <v>1000</v>
      </c>
      <c r="G7" s="594">
        <v>1.08</v>
      </c>
      <c r="H7" s="595">
        <v>1.42</v>
      </c>
      <c r="I7" s="595">
        <v>1.65</v>
      </c>
      <c r="J7" s="595">
        <v>1.1499999999999999</v>
      </c>
      <c r="K7" s="596">
        <v>0.04</v>
      </c>
    </row>
    <row r="8" spans="1:11" x14ac:dyDescent="0.25">
      <c r="A8" s="591" t="s">
        <v>686</v>
      </c>
      <c r="B8" s="592">
        <v>576</v>
      </c>
      <c r="C8" s="593">
        <v>578</v>
      </c>
      <c r="D8" s="593">
        <v>552</v>
      </c>
      <c r="E8" s="593">
        <v>670</v>
      </c>
      <c r="F8" s="615">
        <v>540</v>
      </c>
      <c r="G8" s="594">
        <v>1</v>
      </c>
      <c r="H8" s="595">
        <v>0.96</v>
      </c>
      <c r="I8" s="595">
        <v>1.1599999999999999</v>
      </c>
      <c r="J8" s="595">
        <v>0.94</v>
      </c>
      <c r="K8" s="596">
        <v>-0.02</v>
      </c>
    </row>
    <row r="9" spans="1:11" x14ac:dyDescent="0.25">
      <c r="A9" s="591" t="s">
        <v>690</v>
      </c>
      <c r="B9" s="592">
        <v>898</v>
      </c>
      <c r="C9" s="593">
        <v>942</v>
      </c>
      <c r="D9" s="613">
        <v>1077</v>
      </c>
      <c r="E9" s="613">
        <v>1125</v>
      </c>
      <c r="F9" s="615">
        <v>916</v>
      </c>
      <c r="G9" s="594">
        <v>1.05</v>
      </c>
      <c r="H9" s="595">
        <v>1.2</v>
      </c>
      <c r="I9" s="595">
        <v>1.25</v>
      </c>
      <c r="J9" s="595">
        <v>1.02</v>
      </c>
      <c r="K9" s="596">
        <v>0</v>
      </c>
    </row>
    <row r="10" spans="1:11" x14ac:dyDescent="0.25">
      <c r="A10" s="591" t="s">
        <v>693</v>
      </c>
      <c r="B10" s="592">
        <v>977</v>
      </c>
      <c r="C10" s="593">
        <v>975</v>
      </c>
      <c r="D10" s="613">
        <v>1063</v>
      </c>
      <c r="E10" s="593">
        <v>738</v>
      </c>
      <c r="F10" s="615">
        <v>916</v>
      </c>
      <c r="G10" s="594">
        <v>1</v>
      </c>
      <c r="H10" s="595">
        <v>1.0900000000000001</v>
      </c>
      <c r="I10" s="595">
        <v>0.76</v>
      </c>
      <c r="J10" s="595">
        <v>0.94</v>
      </c>
      <c r="K10" s="596">
        <v>-0.02</v>
      </c>
    </row>
    <row r="11" spans="1:11" x14ac:dyDescent="0.25">
      <c r="A11" s="591" t="s">
        <v>697</v>
      </c>
      <c r="B11" s="612">
        <v>1025</v>
      </c>
      <c r="C11" s="613">
        <v>1136</v>
      </c>
      <c r="D11" s="613">
        <v>1193</v>
      </c>
      <c r="E11" s="613">
        <v>1356</v>
      </c>
      <c r="F11" s="614">
        <v>1326</v>
      </c>
      <c r="G11" s="594">
        <v>1.1100000000000001</v>
      </c>
      <c r="H11" s="595">
        <v>1.1599999999999999</v>
      </c>
      <c r="I11" s="595">
        <v>1.32</v>
      </c>
      <c r="J11" s="595">
        <v>1.29</v>
      </c>
      <c r="K11" s="596">
        <v>7.0000000000000007E-2</v>
      </c>
    </row>
    <row r="12" spans="1:11" x14ac:dyDescent="0.25">
      <c r="A12" s="591" t="s">
        <v>700</v>
      </c>
      <c r="B12" s="592">
        <v>927</v>
      </c>
      <c r="C12" s="613">
        <v>1036</v>
      </c>
      <c r="D12" s="593">
        <v>927</v>
      </c>
      <c r="E12" s="613">
        <v>1104</v>
      </c>
      <c r="F12" s="614">
        <v>1200</v>
      </c>
      <c r="G12" s="594">
        <v>1.1200000000000001</v>
      </c>
      <c r="H12" s="595">
        <v>1</v>
      </c>
      <c r="I12" s="595">
        <v>1.19</v>
      </c>
      <c r="J12" s="595">
        <v>1.29</v>
      </c>
      <c r="K12" s="596">
        <v>7.0000000000000007E-2</v>
      </c>
    </row>
    <row r="13" spans="1:11" x14ac:dyDescent="0.25">
      <c r="A13" s="591" t="s">
        <v>704</v>
      </c>
      <c r="B13" s="612">
        <v>1136</v>
      </c>
      <c r="C13" s="593">
        <v>711</v>
      </c>
      <c r="D13" s="613">
        <v>1360</v>
      </c>
      <c r="E13" s="613">
        <v>1388</v>
      </c>
      <c r="F13" s="615">
        <v>900</v>
      </c>
      <c r="G13" s="594">
        <v>0.63</v>
      </c>
      <c r="H13" s="595">
        <v>1.2</v>
      </c>
      <c r="I13" s="595">
        <v>1.22</v>
      </c>
      <c r="J13" s="595">
        <v>0.79</v>
      </c>
      <c r="K13" s="596">
        <v>-0.06</v>
      </c>
    </row>
    <row r="14" spans="1:11" x14ac:dyDescent="0.25">
      <c r="A14" s="591" t="s">
        <v>707</v>
      </c>
      <c r="B14" s="592"/>
      <c r="D14" s="613">
        <v>1629</v>
      </c>
      <c r="E14" s="613">
        <v>1621</v>
      </c>
      <c r="F14" s="614">
        <v>1543</v>
      </c>
      <c r="G14" s="597"/>
      <c r="H14" s="595">
        <v>1</v>
      </c>
      <c r="I14" s="595">
        <v>1</v>
      </c>
      <c r="J14" s="595">
        <v>0.95</v>
      </c>
      <c r="K14" s="598"/>
    </row>
    <row r="15" spans="1:11" x14ac:dyDescent="0.25">
      <c r="A15" s="591" t="s">
        <v>711</v>
      </c>
      <c r="B15" s="592">
        <v>731</v>
      </c>
      <c r="C15" s="593">
        <v>770</v>
      </c>
      <c r="D15" s="593">
        <v>787</v>
      </c>
      <c r="E15" s="593">
        <v>802</v>
      </c>
      <c r="F15" s="615">
        <v>831</v>
      </c>
      <c r="G15" s="594">
        <v>1.05</v>
      </c>
      <c r="H15" s="595">
        <v>1.08</v>
      </c>
      <c r="I15" s="595">
        <v>1.1000000000000001</v>
      </c>
      <c r="J15" s="595">
        <v>1.1399999999999999</v>
      </c>
      <c r="K15" s="596">
        <v>0.03</v>
      </c>
    </row>
    <row r="16" spans="1:11" x14ac:dyDescent="0.25">
      <c r="A16" s="591" t="s">
        <v>714</v>
      </c>
      <c r="B16" s="612">
        <v>1023</v>
      </c>
      <c r="C16" s="593">
        <v>967</v>
      </c>
      <c r="D16" s="613">
        <v>1517</v>
      </c>
      <c r="E16" s="613">
        <v>1478</v>
      </c>
      <c r="F16" s="614">
        <v>1438</v>
      </c>
      <c r="G16" s="594">
        <v>0.95</v>
      </c>
      <c r="H16" s="595">
        <v>1.48</v>
      </c>
      <c r="I16" s="595">
        <v>1.44</v>
      </c>
      <c r="J16" s="595">
        <v>1.41</v>
      </c>
      <c r="K16" s="596">
        <v>0.09</v>
      </c>
    </row>
    <row r="17" spans="1:11" x14ac:dyDescent="0.25">
      <c r="A17" s="591" t="s">
        <v>717</v>
      </c>
      <c r="B17" s="612">
        <v>1137</v>
      </c>
      <c r="C17" s="613">
        <v>1119</v>
      </c>
      <c r="D17" s="613">
        <v>1101</v>
      </c>
      <c r="E17" s="613">
        <v>1163</v>
      </c>
      <c r="F17" s="614">
        <v>1269</v>
      </c>
      <c r="G17" s="594">
        <v>0.98</v>
      </c>
      <c r="H17" s="595">
        <v>0.97</v>
      </c>
      <c r="I17" s="595">
        <v>1.02</v>
      </c>
      <c r="J17" s="595">
        <v>1.1200000000000001</v>
      </c>
      <c r="K17" s="596">
        <v>0.03</v>
      </c>
    </row>
    <row r="18" spans="1:11" x14ac:dyDescent="0.25">
      <c r="A18" s="591" t="s">
        <v>720</v>
      </c>
      <c r="B18" s="612">
        <v>1002</v>
      </c>
      <c r="C18" s="593">
        <v>986</v>
      </c>
      <c r="D18" s="613">
        <v>1071</v>
      </c>
      <c r="E18" s="613">
        <v>1104</v>
      </c>
      <c r="F18" s="614">
        <v>1269</v>
      </c>
      <c r="G18" s="594">
        <v>0.98</v>
      </c>
      <c r="H18" s="595">
        <v>1.07</v>
      </c>
      <c r="I18" s="595">
        <v>1.1000000000000001</v>
      </c>
      <c r="J18" s="595">
        <v>1.27</v>
      </c>
      <c r="K18" s="596">
        <v>0.06</v>
      </c>
    </row>
    <row r="19" spans="1:11" x14ac:dyDescent="0.25">
      <c r="A19" s="591" t="s">
        <v>723</v>
      </c>
      <c r="B19" s="612">
        <v>1273</v>
      </c>
      <c r="C19" s="613">
        <v>1399</v>
      </c>
      <c r="D19" s="613">
        <v>1362</v>
      </c>
      <c r="E19" s="613">
        <v>1478</v>
      </c>
      <c r="F19" s="614">
        <v>1517</v>
      </c>
      <c r="G19" s="594">
        <v>1.1000000000000001</v>
      </c>
      <c r="H19" s="595">
        <v>1.07</v>
      </c>
      <c r="I19" s="595">
        <v>1.1599999999999999</v>
      </c>
      <c r="J19" s="595">
        <v>1.19</v>
      </c>
      <c r="K19" s="596">
        <v>0.04</v>
      </c>
    </row>
    <row r="20" spans="1:11" x14ac:dyDescent="0.25">
      <c r="A20" s="616" t="s">
        <v>738</v>
      </c>
      <c r="B20" s="617">
        <v>714</v>
      </c>
      <c r="C20" s="614">
        <v>1138</v>
      </c>
      <c r="D20" s="614">
        <v>1187</v>
      </c>
      <c r="E20" s="614">
        <v>1300</v>
      </c>
      <c r="F20" s="615">
        <v>837</v>
      </c>
      <c r="G20" s="594">
        <v>1.59</v>
      </c>
      <c r="H20" s="595">
        <v>1.66</v>
      </c>
      <c r="I20" s="595">
        <v>1.82</v>
      </c>
      <c r="J20" s="595">
        <v>1.17</v>
      </c>
      <c r="K20" s="596">
        <v>0.04</v>
      </c>
    </row>
    <row r="21" spans="1:11" x14ac:dyDescent="0.25">
      <c r="A21" s="599" t="s">
        <v>664</v>
      </c>
      <c r="B21" s="618">
        <v>1389</v>
      </c>
      <c r="C21" s="619">
        <v>1474</v>
      </c>
      <c r="D21" s="619">
        <v>1472</v>
      </c>
      <c r="E21" s="619">
        <v>1619</v>
      </c>
      <c r="F21" s="619">
        <v>1680</v>
      </c>
      <c r="G21" s="602">
        <v>1.06</v>
      </c>
      <c r="H21" s="603">
        <v>1.06</v>
      </c>
      <c r="I21" s="603">
        <v>1.17</v>
      </c>
      <c r="J21" s="603">
        <v>1.21</v>
      </c>
      <c r="K21" s="604">
        <v>0.05</v>
      </c>
    </row>
    <row r="22" spans="1:11" x14ac:dyDescent="0.25">
      <c r="A22" s="584" t="s">
        <v>230</v>
      </c>
      <c r="B22" s="605">
        <v>1100</v>
      </c>
      <c r="C22" s="606">
        <v>1109</v>
      </c>
      <c r="D22" s="606">
        <v>1245</v>
      </c>
      <c r="E22" s="606">
        <v>1374</v>
      </c>
      <c r="F22" s="606">
        <v>1342</v>
      </c>
      <c r="G22" s="607">
        <v>1.01</v>
      </c>
      <c r="H22" s="608">
        <v>1.1299999999999999</v>
      </c>
      <c r="I22" s="608">
        <v>1.25</v>
      </c>
      <c r="J22" s="608">
        <v>1.22</v>
      </c>
      <c r="K22" s="609">
        <v>0.05</v>
      </c>
    </row>
    <row r="23" spans="1:11" x14ac:dyDescent="0.25">
      <c r="A23" s="610" t="s">
        <v>746</v>
      </c>
    </row>
  </sheetData>
  <mergeCells count="2">
    <mergeCell ref="B4:F4"/>
    <mergeCell ref="G4:J4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1"/>
  <dimension ref="A1:J23"/>
  <sheetViews>
    <sheetView zoomScaleNormal="100" workbookViewId="0">
      <selection activeCell="J30" sqref="J30"/>
    </sheetView>
  </sheetViews>
  <sheetFormatPr defaultColWidth="8.85546875" defaultRowHeight="16.5" x14ac:dyDescent="0.3"/>
  <cols>
    <col min="1" max="1" width="11.5703125" style="191" customWidth="1"/>
    <col min="2" max="6" width="8.85546875" style="191"/>
    <col min="7" max="7" width="11.42578125" style="191" customWidth="1"/>
    <col min="8" max="8" width="10.140625" style="191" customWidth="1"/>
    <col min="9" max="9" width="11.28515625" style="191" customWidth="1"/>
    <col min="10" max="10" width="9.7109375" style="191" customWidth="1"/>
    <col min="11" max="16384" width="8.85546875" style="191"/>
  </cols>
  <sheetData>
    <row r="1" spans="1:10" x14ac:dyDescent="0.3">
      <c r="A1" s="248" t="s">
        <v>762</v>
      </c>
    </row>
    <row r="2" spans="1:10" x14ac:dyDescent="0.3">
      <c r="A2" s="263" t="s">
        <v>254</v>
      </c>
    </row>
    <row r="3" spans="1:10" x14ac:dyDescent="0.3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10" x14ac:dyDescent="0.3">
      <c r="A4" s="620"/>
      <c r="B4" s="760" t="s">
        <v>759</v>
      </c>
      <c r="C4" s="760"/>
      <c r="D4" s="760"/>
      <c r="E4" s="760"/>
      <c r="F4" s="760"/>
      <c r="G4" s="759" t="s">
        <v>760</v>
      </c>
      <c r="H4" s="760"/>
      <c r="I4" s="760"/>
      <c r="J4" s="762"/>
    </row>
    <row r="5" spans="1:10" x14ac:dyDescent="0.3">
      <c r="A5" s="620"/>
      <c r="B5" s="621">
        <v>2012</v>
      </c>
      <c r="C5" s="621">
        <v>2013</v>
      </c>
      <c r="D5" s="621">
        <v>2014</v>
      </c>
      <c r="E5" s="621">
        <v>2015</v>
      </c>
      <c r="F5" s="622">
        <v>2016</v>
      </c>
      <c r="G5" s="623">
        <v>2013</v>
      </c>
      <c r="H5" s="621">
        <v>2014</v>
      </c>
      <c r="I5" s="621">
        <v>2015</v>
      </c>
      <c r="J5" s="621">
        <v>2016</v>
      </c>
    </row>
    <row r="6" spans="1:10" x14ac:dyDescent="0.3">
      <c r="A6" s="624" t="s">
        <v>600</v>
      </c>
      <c r="B6" s="593">
        <v>438</v>
      </c>
      <c r="C6" s="593">
        <v>416</v>
      </c>
      <c r="D6" s="593">
        <v>376</v>
      </c>
      <c r="E6" s="593">
        <v>469</v>
      </c>
      <c r="F6" s="593">
        <v>664</v>
      </c>
      <c r="G6" s="625">
        <v>0.95</v>
      </c>
      <c r="H6" s="626">
        <v>0.86</v>
      </c>
      <c r="I6" s="626">
        <v>1.07</v>
      </c>
      <c r="J6" s="626">
        <v>1.52</v>
      </c>
    </row>
    <row r="7" spans="1:10" x14ac:dyDescent="0.3">
      <c r="A7" s="624" t="s">
        <v>745</v>
      </c>
      <c r="B7" s="613">
        <v>16802</v>
      </c>
      <c r="C7" s="613">
        <v>14047</v>
      </c>
      <c r="D7" s="613">
        <v>20284</v>
      </c>
      <c r="E7" s="613">
        <v>17808</v>
      </c>
      <c r="F7" s="613">
        <v>5075</v>
      </c>
      <c r="G7" s="594">
        <v>0.84</v>
      </c>
      <c r="H7" s="626">
        <v>1.21</v>
      </c>
      <c r="I7" s="626">
        <v>1.06</v>
      </c>
      <c r="J7" s="626">
        <v>0.3</v>
      </c>
    </row>
    <row r="8" spans="1:10" x14ac:dyDescent="0.3">
      <c r="A8" s="624" t="s">
        <v>686</v>
      </c>
      <c r="B8" s="593">
        <v>147</v>
      </c>
      <c r="C8" s="593">
        <v>148</v>
      </c>
      <c r="D8" s="593">
        <v>154</v>
      </c>
      <c r="E8" s="593">
        <v>148</v>
      </c>
      <c r="F8" s="593">
        <v>159</v>
      </c>
      <c r="G8" s="594">
        <v>1</v>
      </c>
      <c r="H8" s="626">
        <v>1.05</v>
      </c>
      <c r="I8" s="626">
        <v>1</v>
      </c>
      <c r="J8" s="626">
        <v>1.08</v>
      </c>
    </row>
    <row r="9" spans="1:10" x14ac:dyDescent="0.3">
      <c r="A9" s="624" t="s">
        <v>690</v>
      </c>
      <c r="B9" s="613">
        <v>1875</v>
      </c>
      <c r="C9" s="613">
        <v>2372</v>
      </c>
      <c r="D9" s="613">
        <v>2951</v>
      </c>
      <c r="E9" s="613">
        <v>2044</v>
      </c>
      <c r="F9" s="613">
        <v>1186</v>
      </c>
      <c r="G9" s="594">
        <v>1.27</v>
      </c>
      <c r="H9" s="626">
        <v>1.57</v>
      </c>
      <c r="I9" s="626">
        <v>1.0900000000000001</v>
      </c>
      <c r="J9" s="626">
        <v>0.63</v>
      </c>
    </row>
    <row r="10" spans="1:10" x14ac:dyDescent="0.3">
      <c r="A10" s="624" t="s">
        <v>693</v>
      </c>
      <c r="B10" s="593">
        <v>364</v>
      </c>
      <c r="C10" s="593">
        <v>275</v>
      </c>
      <c r="D10" s="593">
        <v>211</v>
      </c>
      <c r="E10" s="593">
        <v>204</v>
      </c>
      <c r="F10" s="593">
        <v>194</v>
      </c>
      <c r="G10" s="594">
        <v>0.75</v>
      </c>
      <c r="H10" s="626">
        <v>0.57999999999999996</v>
      </c>
      <c r="I10" s="626">
        <v>0.56000000000000005</v>
      </c>
      <c r="J10" s="626">
        <v>0.53</v>
      </c>
    </row>
    <row r="11" spans="1:10" x14ac:dyDescent="0.3">
      <c r="A11" s="624" t="s">
        <v>697</v>
      </c>
      <c r="B11" s="613">
        <v>10712</v>
      </c>
      <c r="C11" s="613">
        <v>6199</v>
      </c>
      <c r="D11" s="613">
        <v>11373</v>
      </c>
      <c r="E11" s="613">
        <v>19712</v>
      </c>
      <c r="F11" s="613">
        <v>6485</v>
      </c>
      <c r="G11" s="594">
        <v>0.57999999999999996</v>
      </c>
      <c r="H11" s="626">
        <v>1.06</v>
      </c>
      <c r="I11" s="626">
        <v>1.84</v>
      </c>
      <c r="J11" s="626">
        <v>0.61</v>
      </c>
    </row>
    <row r="12" spans="1:10" x14ac:dyDescent="0.3">
      <c r="A12" s="624" t="s">
        <v>700</v>
      </c>
      <c r="B12" s="613">
        <v>1004</v>
      </c>
      <c r="C12" s="613">
        <v>2889</v>
      </c>
      <c r="D12" s="613">
        <v>12877</v>
      </c>
      <c r="E12" s="613">
        <v>2734</v>
      </c>
      <c r="F12" s="613">
        <v>1679</v>
      </c>
      <c r="G12" s="594">
        <v>2.88</v>
      </c>
      <c r="H12" s="626">
        <v>12.83</v>
      </c>
      <c r="I12" s="626">
        <v>2.72</v>
      </c>
      <c r="J12" s="626">
        <v>1.67</v>
      </c>
    </row>
    <row r="13" spans="1:10" x14ac:dyDescent="0.3">
      <c r="A13" s="624" t="s">
        <v>704</v>
      </c>
      <c r="B13" s="593">
        <v>964</v>
      </c>
      <c r="C13" s="613">
        <v>9585</v>
      </c>
      <c r="D13" s="613">
        <v>8609</v>
      </c>
      <c r="E13" s="613">
        <v>6109</v>
      </c>
      <c r="F13" s="593">
        <v>395</v>
      </c>
      <c r="G13" s="594">
        <v>9.94</v>
      </c>
      <c r="H13" s="626">
        <v>8.93</v>
      </c>
      <c r="I13" s="626">
        <v>6.34</v>
      </c>
      <c r="J13" s="626">
        <v>0.41</v>
      </c>
    </row>
    <row r="14" spans="1:10" x14ac:dyDescent="0.3">
      <c r="A14" s="624" t="s">
        <v>707</v>
      </c>
      <c r="B14" s="593">
        <v>0</v>
      </c>
      <c r="C14" s="593">
        <v>0</v>
      </c>
      <c r="D14" s="593">
        <v>35</v>
      </c>
      <c r="E14" s="593">
        <v>37</v>
      </c>
      <c r="F14" s="593">
        <v>34</v>
      </c>
      <c r="G14" s="627"/>
      <c r="H14" s="626">
        <v>1</v>
      </c>
      <c r="I14" s="626">
        <v>1.04</v>
      </c>
      <c r="J14" s="626">
        <v>0.96</v>
      </c>
    </row>
    <row r="15" spans="1:10" x14ac:dyDescent="0.3">
      <c r="A15" s="624" t="s">
        <v>711</v>
      </c>
      <c r="B15" s="593">
        <v>92</v>
      </c>
      <c r="C15" s="593">
        <v>93</v>
      </c>
      <c r="D15" s="593">
        <v>107</v>
      </c>
      <c r="E15" s="593">
        <v>108</v>
      </c>
      <c r="F15" s="593">
        <v>104</v>
      </c>
      <c r="G15" s="594">
        <v>1.01</v>
      </c>
      <c r="H15" s="626">
        <v>1.1599999999999999</v>
      </c>
      <c r="I15" s="626">
        <v>1.17</v>
      </c>
      <c r="J15" s="626">
        <v>1.1299999999999999</v>
      </c>
    </row>
    <row r="16" spans="1:10" x14ac:dyDescent="0.3">
      <c r="A16" s="624" t="s">
        <v>714</v>
      </c>
      <c r="B16" s="593">
        <v>894</v>
      </c>
      <c r="C16" s="613">
        <v>7615</v>
      </c>
      <c r="D16" s="613">
        <v>32124</v>
      </c>
      <c r="E16" s="613">
        <v>29865</v>
      </c>
      <c r="F16" s="593">
        <v>980</v>
      </c>
      <c r="G16" s="594">
        <v>8.51</v>
      </c>
      <c r="H16" s="626">
        <v>35.92</v>
      </c>
      <c r="I16" s="626">
        <v>33.39</v>
      </c>
      <c r="J16" s="626">
        <v>1.1000000000000001</v>
      </c>
    </row>
    <row r="17" spans="1:10" x14ac:dyDescent="0.3">
      <c r="A17" s="624" t="s">
        <v>717</v>
      </c>
      <c r="B17" s="613">
        <v>5483</v>
      </c>
      <c r="C17" s="613">
        <v>3139</v>
      </c>
      <c r="D17" s="613">
        <v>2320</v>
      </c>
      <c r="E17" s="613">
        <v>1141</v>
      </c>
      <c r="F17" s="593">
        <v>381</v>
      </c>
      <c r="G17" s="594">
        <v>0.56999999999999995</v>
      </c>
      <c r="H17" s="626">
        <v>0.42</v>
      </c>
      <c r="I17" s="626">
        <v>0.21</v>
      </c>
      <c r="J17" s="626">
        <v>7.0000000000000007E-2</v>
      </c>
    </row>
    <row r="18" spans="1:10" x14ac:dyDescent="0.3">
      <c r="A18" s="624" t="s">
        <v>720</v>
      </c>
      <c r="B18" s="593">
        <v>644</v>
      </c>
      <c r="C18" s="593">
        <v>581</v>
      </c>
      <c r="D18" s="593">
        <v>506</v>
      </c>
      <c r="E18" s="593">
        <v>526</v>
      </c>
      <c r="F18" s="593">
        <v>547</v>
      </c>
      <c r="G18" s="594">
        <v>0.9</v>
      </c>
      <c r="H18" s="626">
        <v>0.79</v>
      </c>
      <c r="I18" s="626">
        <v>0.82</v>
      </c>
      <c r="J18" s="626">
        <v>0.85</v>
      </c>
    </row>
    <row r="19" spans="1:10" x14ac:dyDescent="0.3">
      <c r="A19" s="624" t="s">
        <v>723</v>
      </c>
      <c r="B19" s="613">
        <v>1159</v>
      </c>
      <c r="C19" s="613">
        <v>1151</v>
      </c>
      <c r="D19" s="613">
        <v>1810</v>
      </c>
      <c r="E19" s="613">
        <v>1684</v>
      </c>
      <c r="F19" s="613">
        <v>1249</v>
      </c>
      <c r="G19" s="594">
        <v>0.99</v>
      </c>
      <c r="H19" s="626">
        <v>1.56</v>
      </c>
      <c r="I19" s="626">
        <v>1.45</v>
      </c>
      <c r="J19" s="626">
        <v>1.08</v>
      </c>
    </row>
    <row r="20" spans="1:10" x14ac:dyDescent="0.3">
      <c r="A20" s="624" t="s">
        <v>726</v>
      </c>
      <c r="B20" s="593">
        <v>108</v>
      </c>
      <c r="C20" s="613">
        <v>3611</v>
      </c>
      <c r="D20" s="613">
        <v>3336</v>
      </c>
      <c r="E20" s="613">
        <v>1799</v>
      </c>
      <c r="F20" s="593">
        <v>434</v>
      </c>
      <c r="G20" s="594">
        <v>33.29</v>
      </c>
      <c r="H20" s="626">
        <v>30.75</v>
      </c>
      <c r="I20" s="626">
        <v>16.59</v>
      </c>
      <c r="J20" s="626">
        <v>4</v>
      </c>
    </row>
    <row r="21" spans="1:10" x14ac:dyDescent="0.3">
      <c r="A21" s="50" t="s">
        <v>664</v>
      </c>
      <c r="B21" s="619">
        <v>21221</v>
      </c>
      <c r="C21" s="619">
        <v>27621</v>
      </c>
      <c r="D21" s="619">
        <v>41561</v>
      </c>
      <c r="E21" s="619">
        <v>30630</v>
      </c>
      <c r="F21" s="619">
        <v>27664</v>
      </c>
      <c r="G21" s="602">
        <v>1.3</v>
      </c>
      <c r="H21" s="603">
        <v>1.96</v>
      </c>
      <c r="I21" s="603">
        <v>1.44</v>
      </c>
      <c r="J21" s="603">
        <v>1.3</v>
      </c>
    </row>
    <row r="22" spans="1:10" x14ac:dyDescent="0.3">
      <c r="A22" s="42" t="s">
        <v>230</v>
      </c>
      <c r="B22" s="606">
        <v>61909</v>
      </c>
      <c r="C22" s="606">
        <v>79744</v>
      </c>
      <c r="D22" s="606">
        <v>138635</v>
      </c>
      <c r="E22" s="606">
        <v>115018</v>
      </c>
      <c r="F22" s="606">
        <v>47230</v>
      </c>
      <c r="G22" s="607">
        <v>1.29</v>
      </c>
      <c r="H22" s="608">
        <v>2.2400000000000002</v>
      </c>
      <c r="I22" s="608">
        <v>1.86</v>
      </c>
      <c r="J22" s="608">
        <v>0.76</v>
      </c>
    </row>
    <row r="23" spans="1:10" x14ac:dyDescent="0.3">
      <c r="A23" s="610" t="s">
        <v>761</v>
      </c>
    </row>
  </sheetData>
  <mergeCells count="2">
    <mergeCell ref="B4:F4"/>
    <mergeCell ref="G4:J4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2"/>
  <dimension ref="A1:J23"/>
  <sheetViews>
    <sheetView zoomScaleNormal="100" workbookViewId="0">
      <selection activeCell="J30" sqref="J30"/>
    </sheetView>
  </sheetViews>
  <sheetFormatPr defaultColWidth="8.85546875" defaultRowHeight="15" x14ac:dyDescent="0.25"/>
  <cols>
    <col min="1" max="1" width="13.140625" style="39" customWidth="1"/>
    <col min="2" max="6" width="8.85546875" style="39"/>
    <col min="7" max="7" width="10.7109375" style="39" customWidth="1"/>
    <col min="8" max="9" width="8.85546875" style="39"/>
    <col min="10" max="10" width="10.7109375" style="39" customWidth="1"/>
    <col min="11" max="16384" width="8.85546875" style="39"/>
  </cols>
  <sheetData>
    <row r="1" spans="1:10" ht="15.75" x14ac:dyDescent="0.25">
      <c r="A1" s="248" t="s">
        <v>764</v>
      </c>
    </row>
    <row r="2" spans="1:10" ht="15.75" x14ac:dyDescent="0.25">
      <c r="A2" s="263" t="s">
        <v>254</v>
      </c>
    </row>
    <row r="3" spans="1:10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42"/>
      <c r="B4" s="760" t="s">
        <v>763</v>
      </c>
      <c r="C4" s="760"/>
      <c r="D4" s="760"/>
      <c r="E4" s="760"/>
      <c r="F4" s="760"/>
      <c r="G4" s="763" t="s">
        <v>760</v>
      </c>
      <c r="H4" s="764"/>
      <c r="I4" s="764"/>
      <c r="J4" s="764"/>
    </row>
    <row r="5" spans="1:10" x14ac:dyDescent="0.25">
      <c r="A5" s="628"/>
      <c r="B5" s="629">
        <v>2012</v>
      </c>
      <c r="C5" s="629">
        <v>2013</v>
      </c>
      <c r="D5" s="629">
        <v>2014</v>
      </c>
      <c r="E5" s="629">
        <v>2015</v>
      </c>
      <c r="F5" s="629">
        <v>2016</v>
      </c>
      <c r="G5" s="630">
        <v>2013</v>
      </c>
      <c r="H5" s="629">
        <v>2014</v>
      </c>
      <c r="I5" s="629">
        <v>2015</v>
      </c>
      <c r="J5" s="629">
        <v>2016</v>
      </c>
    </row>
    <row r="6" spans="1:10" x14ac:dyDescent="0.25">
      <c r="A6" s="624" t="s">
        <v>600</v>
      </c>
      <c r="B6" s="593">
        <v>438</v>
      </c>
      <c r="C6" s="593">
        <v>416</v>
      </c>
      <c r="D6" s="593">
        <v>376</v>
      </c>
      <c r="E6" s="593">
        <v>469</v>
      </c>
      <c r="F6" s="593">
        <v>664</v>
      </c>
      <c r="G6" s="594">
        <v>0.95</v>
      </c>
      <c r="H6" s="595">
        <v>0.86</v>
      </c>
      <c r="I6" s="595">
        <v>1.07</v>
      </c>
      <c r="J6" s="595">
        <v>1.52</v>
      </c>
    </row>
    <row r="7" spans="1:10" x14ac:dyDescent="0.25">
      <c r="A7" s="624" t="s">
        <v>745</v>
      </c>
      <c r="B7" s="613">
        <v>11160</v>
      </c>
      <c r="C7" s="613">
        <v>7479</v>
      </c>
      <c r="D7" s="613">
        <v>7049</v>
      </c>
      <c r="E7" s="613">
        <v>1949</v>
      </c>
      <c r="F7" s="613">
        <v>2970</v>
      </c>
      <c r="G7" s="594">
        <v>0.67</v>
      </c>
      <c r="H7" s="595">
        <v>0.63</v>
      </c>
      <c r="I7" s="595">
        <v>0.17</v>
      </c>
      <c r="J7" s="595">
        <v>0.27</v>
      </c>
    </row>
    <row r="8" spans="1:10" x14ac:dyDescent="0.25">
      <c r="A8" s="624" t="s">
        <v>686</v>
      </c>
      <c r="B8" s="593">
        <v>107</v>
      </c>
      <c r="C8" s="593">
        <v>109</v>
      </c>
      <c r="D8" s="593">
        <v>117</v>
      </c>
      <c r="E8" s="593">
        <v>106</v>
      </c>
      <c r="F8" s="593">
        <v>97</v>
      </c>
      <c r="G8" s="594">
        <v>1.01</v>
      </c>
      <c r="H8" s="595">
        <v>1.0900000000000001</v>
      </c>
      <c r="I8" s="595">
        <v>0.99</v>
      </c>
      <c r="J8" s="595">
        <v>0.9</v>
      </c>
    </row>
    <row r="9" spans="1:10" x14ac:dyDescent="0.25">
      <c r="A9" s="624" t="s">
        <v>690</v>
      </c>
      <c r="B9" s="593">
        <v>566</v>
      </c>
      <c r="C9" s="593">
        <v>791</v>
      </c>
      <c r="D9" s="593">
        <v>747</v>
      </c>
      <c r="E9" s="593">
        <v>744</v>
      </c>
      <c r="F9" s="593">
        <v>794</v>
      </c>
      <c r="G9" s="594">
        <v>1.4</v>
      </c>
      <c r="H9" s="595">
        <v>1.32</v>
      </c>
      <c r="I9" s="595">
        <v>1.31</v>
      </c>
      <c r="J9" s="595">
        <v>1.4</v>
      </c>
    </row>
    <row r="10" spans="1:10" x14ac:dyDescent="0.25">
      <c r="A10" s="624" t="s">
        <v>693</v>
      </c>
      <c r="B10" s="593">
        <v>106</v>
      </c>
      <c r="C10" s="593">
        <v>85</v>
      </c>
      <c r="D10" s="593">
        <v>81</v>
      </c>
      <c r="E10" s="593">
        <v>72</v>
      </c>
      <c r="F10" s="593">
        <v>77</v>
      </c>
      <c r="G10" s="594">
        <v>0.8</v>
      </c>
      <c r="H10" s="595">
        <v>0.77</v>
      </c>
      <c r="I10" s="595">
        <v>0.68</v>
      </c>
      <c r="J10" s="595">
        <v>0.72</v>
      </c>
    </row>
    <row r="11" spans="1:10" x14ac:dyDescent="0.25">
      <c r="A11" s="624" t="s">
        <v>697</v>
      </c>
      <c r="B11" s="593">
        <v>993</v>
      </c>
      <c r="C11" s="593">
        <v>734</v>
      </c>
      <c r="D11" s="613">
        <v>2057</v>
      </c>
      <c r="E11" s="613">
        <v>3007</v>
      </c>
      <c r="F11" s="613">
        <v>6432</v>
      </c>
      <c r="G11" s="594">
        <v>0.74</v>
      </c>
      <c r="H11" s="595">
        <v>2.0699999999999998</v>
      </c>
      <c r="I11" s="595">
        <v>3.03</v>
      </c>
      <c r="J11" s="595">
        <v>6.48</v>
      </c>
    </row>
    <row r="12" spans="1:10" x14ac:dyDescent="0.25">
      <c r="A12" s="624" t="s">
        <v>700</v>
      </c>
      <c r="B12" s="593">
        <v>789</v>
      </c>
      <c r="C12" s="593">
        <v>931</v>
      </c>
      <c r="D12" s="613">
        <v>1028</v>
      </c>
      <c r="E12" s="613">
        <v>1120</v>
      </c>
      <c r="F12" s="613">
        <v>1603</v>
      </c>
      <c r="G12" s="594">
        <v>1.18</v>
      </c>
      <c r="H12" s="595">
        <v>1.3</v>
      </c>
      <c r="I12" s="595">
        <v>1.42</v>
      </c>
      <c r="J12" s="595">
        <v>2.0299999999999998</v>
      </c>
    </row>
    <row r="13" spans="1:10" x14ac:dyDescent="0.25">
      <c r="A13" s="624" t="s">
        <v>704</v>
      </c>
      <c r="B13" s="593">
        <v>872</v>
      </c>
      <c r="C13" s="593">
        <v>306</v>
      </c>
      <c r="D13" s="593">
        <v>121</v>
      </c>
      <c r="E13" s="593">
        <v>116</v>
      </c>
      <c r="F13" s="593">
        <v>135</v>
      </c>
      <c r="G13" s="594">
        <v>0.35</v>
      </c>
      <c r="H13" s="595">
        <v>0.14000000000000001</v>
      </c>
      <c r="I13" s="595">
        <v>0.13</v>
      </c>
      <c r="J13" s="595">
        <v>0.15</v>
      </c>
    </row>
    <row r="14" spans="1:10" x14ac:dyDescent="0.25">
      <c r="A14" s="624" t="s">
        <v>707</v>
      </c>
      <c r="B14" s="593">
        <v>0</v>
      </c>
      <c r="C14" s="593">
        <v>0</v>
      </c>
      <c r="D14" s="593">
        <v>35</v>
      </c>
      <c r="E14" s="593">
        <v>37</v>
      </c>
      <c r="F14" s="593">
        <v>34</v>
      </c>
      <c r="G14" s="627"/>
      <c r="H14" s="595">
        <v>1</v>
      </c>
      <c r="I14" s="595">
        <v>1.04</v>
      </c>
      <c r="J14" s="595">
        <v>0.96</v>
      </c>
    </row>
    <row r="15" spans="1:10" x14ac:dyDescent="0.25">
      <c r="A15" s="624" t="s">
        <v>711</v>
      </c>
      <c r="B15" s="593">
        <v>92</v>
      </c>
      <c r="C15" s="593">
        <v>93</v>
      </c>
      <c r="D15" s="593">
        <v>107</v>
      </c>
      <c r="E15" s="593">
        <v>108</v>
      </c>
      <c r="F15" s="593">
        <v>104</v>
      </c>
      <c r="G15" s="594">
        <v>1.01</v>
      </c>
      <c r="H15" s="595">
        <v>1.1599999999999999</v>
      </c>
      <c r="I15" s="595">
        <v>1.17</v>
      </c>
      <c r="J15" s="595">
        <v>1.1299999999999999</v>
      </c>
    </row>
    <row r="16" spans="1:10" x14ac:dyDescent="0.25">
      <c r="A16" s="624" t="s">
        <v>714</v>
      </c>
      <c r="B16" s="593">
        <v>578</v>
      </c>
      <c r="C16" s="593">
        <v>583</v>
      </c>
      <c r="D16" s="613">
        <v>1031</v>
      </c>
      <c r="E16" s="593">
        <v>610</v>
      </c>
      <c r="F16" s="593">
        <v>980</v>
      </c>
      <c r="G16" s="594">
        <v>1.01</v>
      </c>
      <c r="H16" s="595">
        <v>1.78</v>
      </c>
      <c r="I16" s="595">
        <v>1.06</v>
      </c>
      <c r="J16" s="595">
        <v>1.7</v>
      </c>
    </row>
    <row r="17" spans="1:10" x14ac:dyDescent="0.25">
      <c r="A17" s="624" t="s">
        <v>717</v>
      </c>
      <c r="B17" s="613">
        <v>3644</v>
      </c>
      <c r="C17" s="613">
        <v>1195</v>
      </c>
      <c r="D17" s="613">
        <v>2189</v>
      </c>
      <c r="E17" s="593">
        <v>845</v>
      </c>
      <c r="F17" s="593">
        <v>375</v>
      </c>
      <c r="G17" s="594">
        <v>0.33</v>
      </c>
      <c r="H17" s="595">
        <v>0.6</v>
      </c>
      <c r="I17" s="595">
        <v>0.23</v>
      </c>
      <c r="J17" s="595">
        <v>0.1</v>
      </c>
    </row>
    <row r="18" spans="1:10" x14ac:dyDescent="0.25">
      <c r="A18" s="624" t="s">
        <v>720</v>
      </c>
      <c r="B18" s="593">
        <v>569</v>
      </c>
      <c r="C18" s="593">
        <v>525</v>
      </c>
      <c r="D18" s="593">
        <v>502</v>
      </c>
      <c r="E18" s="593">
        <v>526</v>
      </c>
      <c r="F18" s="593">
        <v>547</v>
      </c>
      <c r="G18" s="594">
        <v>0.92</v>
      </c>
      <c r="H18" s="595">
        <v>0.88</v>
      </c>
      <c r="I18" s="595">
        <v>0.93</v>
      </c>
      <c r="J18" s="595">
        <v>0.96</v>
      </c>
    </row>
    <row r="19" spans="1:10" x14ac:dyDescent="0.25">
      <c r="A19" s="624" t="s">
        <v>723</v>
      </c>
      <c r="B19" s="593">
        <v>848</v>
      </c>
      <c r="C19" s="593">
        <v>776</v>
      </c>
      <c r="D19" s="613">
        <v>1096</v>
      </c>
      <c r="E19" s="593">
        <v>898</v>
      </c>
      <c r="F19" s="593">
        <v>531</v>
      </c>
      <c r="G19" s="594">
        <v>0.92</v>
      </c>
      <c r="H19" s="595">
        <v>1.29</v>
      </c>
      <c r="I19" s="595">
        <v>1.06</v>
      </c>
      <c r="J19" s="595">
        <v>0.63</v>
      </c>
    </row>
    <row r="20" spans="1:10" x14ac:dyDescent="0.25">
      <c r="A20" s="631" t="s">
        <v>726</v>
      </c>
      <c r="B20" s="615">
        <v>104</v>
      </c>
      <c r="C20" s="615">
        <v>122</v>
      </c>
      <c r="D20" s="615">
        <v>97</v>
      </c>
      <c r="E20" s="615">
        <v>104</v>
      </c>
      <c r="F20" s="615">
        <v>250</v>
      </c>
      <c r="G20" s="594">
        <v>1.17</v>
      </c>
      <c r="H20" s="595">
        <v>0.93</v>
      </c>
      <c r="I20" s="595">
        <v>1</v>
      </c>
      <c r="J20" s="595">
        <v>2.4</v>
      </c>
    </row>
    <row r="21" spans="1:10" x14ac:dyDescent="0.25">
      <c r="A21" s="50" t="s">
        <v>664</v>
      </c>
      <c r="B21" s="619">
        <v>21097</v>
      </c>
      <c r="C21" s="619">
        <v>27548</v>
      </c>
      <c r="D21" s="619">
        <v>26299</v>
      </c>
      <c r="E21" s="619">
        <v>26427</v>
      </c>
      <c r="F21" s="619">
        <v>24839</v>
      </c>
      <c r="G21" s="602">
        <v>1.31</v>
      </c>
      <c r="H21" s="603">
        <v>1.25</v>
      </c>
      <c r="I21" s="603">
        <v>1.25</v>
      </c>
      <c r="J21" s="603">
        <v>1.18</v>
      </c>
    </row>
    <row r="22" spans="1:10" x14ac:dyDescent="0.25">
      <c r="A22" s="42" t="s">
        <v>230</v>
      </c>
      <c r="B22" s="606">
        <v>41963</v>
      </c>
      <c r="C22" s="606">
        <v>41693</v>
      </c>
      <c r="D22" s="606">
        <v>42933</v>
      </c>
      <c r="E22" s="606">
        <v>37138</v>
      </c>
      <c r="F22" s="606">
        <v>40430</v>
      </c>
      <c r="G22" s="607">
        <v>0.99</v>
      </c>
      <c r="H22" s="608">
        <v>1.02</v>
      </c>
      <c r="I22" s="608">
        <v>0.89</v>
      </c>
      <c r="J22" s="608">
        <v>0.96</v>
      </c>
    </row>
    <row r="23" spans="1:10" x14ac:dyDescent="0.25">
      <c r="A23" s="610" t="s">
        <v>761</v>
      </c>
    </row>
  </sheetData>
  <mergeCells count="2">
    <mergeCell ref="B4:F4"/>
    <mergeCell ref="G4:J4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/>
  <dimension ref="A1:I17"/>
  <sheetViews>
    <sheetView zoomScaleNormal="100" workbookViewId="0">
      <selection activeCell="L26" sqref="L26"/>
    </sheetView>
  </sheetViews>
  <sheetFormatPr defaultColWidth="8.85546875" defaultRowHeight="16.5" x14ac:dyDescent="0.3"/>
  <cols>
    <col min="1" max="1" width="39.28515625" style="68" customWidth="1"/>
    <col min="2" max="5" width="8.85546875" style="68"/>
    <col min="6" max="6" width="11.7109375" style="68" bestFit="1" customWidth="1"/>
    <col min="7" max="16384" width="8.85546875" style="68"/>
  </cols>
  <sheetData>
    <row r="1" spans="1:9" x14ac:dyDescent="0.3">
      <c r="A1" s="37" t="s">
        <v>790</v>
      </c>
    </row>
    <row r="2" spans="1:9" x14ac:dyDescent="0.3">
      <c r="A2" s="5" t="s">
        <v>254</v>
      </c>
    </row>
    <row r="4" spans="1:9" x14ac:dyDescent="0.3">
      <c r="A4" s="156"/>
      <c r="B4" s="156"/>
      <c r="C4" s="156"/>
      <c r="D4" s="156"/>
      <c r="E4" s="156"/>
      <c r="F4" s="156"/>
      <c r="G4" s="156"/>
      <c r="H4" s="156"/>
    </row>
    <row r="5" spans="1:9" x14ac:dyDescent="0.3">
      <c r="A5" s="644" t="s">
        <v>778</v>
      </c>
      <c r="B5" s="645" t="s">
        <v>765</v>
      </c>
      <c r="C5" s="645" t="s">
        <v>766</v>
      </c>
      <c r="D5" s="645" t="s">
        <v>767</v>
      </c>
      <c r="E5" s="645" t="s">
        <v>220</v>
      </c>
      <c r="F5" s="645" t="s">
        <v>591</v>
      </c>
      <c r="G5" s="645" t="s">
        <v>768</v>
      </c>
      <c r="H5" s="645" t="s">
        <v>769</v>
      </c>
      <c r="I5" s="645" t="s">
        <v>770</v>
      </c>
    </row>
    <row r="6" spans="1:9" x14ac:dyDescent="0.3">
      <c r="A6" s="646" t="s">
        <v>779</v>
      </c>
      <c r="B6" s="647">
        <v>123.4</v>
      </c>
      <c r="C6" s="647">
        <v>119.3</v>
      </c>
      <c r="D6" s="647">
        <v>413.3</v>
      </c>
      <c r="E6" s="647">
        <v>17.2</v>
      </c>
      <c r="F6" s="648"/>
      <c r="G6" s="648"/>
      <c r="H6" s="648"/>
    </row>
    <row r="7" spans="1:9" x14ac:dyDescent="0.3">
      <c r="A7" s="646" t="s">
        <v>780</v>
      </c>
      <c r="B7" s="647">
        <v>64.5</v>
      </c>
      <c r="C7" s="647">
        <v>60.8</v>
      </c>
      <c r="D7" s="647">
        <v>233.8</v>
      </c>
      <c r="E7" s="647">
        <v>6.2</v>
      </c>
      <c r="F7" s="647"/>
      <c r="G7" s="647"/>
      <c r="H7" s="647"/>
    </row>
    <row r="8" spans="1:9" x14ac:dyDescent="0.3">
      <c r="A8" s="646" t="s">
        <v>781</v>
      </c>
      <c r="B8" s="647">
        <v>26.7</v>
      </c>
      <c r="C8" s="647">
        <v>38.6</v>
      </c>
      <c r="D8" s="647">
        <v>136.9</v>
      </c>
      <c r="E8" s="647">
        <v>8.1999999999999993</v>
      </c>
      <c r="F8" s="647"/>
      <c r="G8" s="647"/>
      <c r="H8" s="647"/>
    </row>
    <row r="9" spans="1:9" x14ac:dyDescent="0.3">
      <c r="A9" s="646" t="s">
        <v>782</v>
      </c>
      <c r="B9" s="647">
        <v>32.200000000000003</v>
      </c>
      <c r="C9" s="647">
        <v>19.899999999999999</v>
      </c>
      <c r="D9" s="647">
        <v>39.299999999999997</v>
      </c>
      <c r="E9" s="647">
        <v>2.8</v>
      </c>
      <c r="F9" s="647"/>
      <c r="G9" s="647"/>
      <c r="H9" s="647"/>
    </row>
    <row r="10" spans="1:9" x14ac:dyDescent="0.3">
      <c r="A10" s="646" t="s">
        <v>783</v>
      </c>
      <c r="B10" s="648"/>
      <c r="C10" s="648"/>
      <c r="D10" s="648"/>
      <c r="E10" s="647">
        <v>0.1</v>
      </c>
      <c r="F10" s="649">
        <v>78.668000000000006</v>
      </c>
      <c r="G10" s="647">
        <v>0</v>
      </c>
      <c r="H10" s="647">
        <v>0</v>
      </c>
      <c r="I10" s="68">
        <v>0</v>
      </c>
    </row>
    <row r="11" spans="1:9" x14ac:dyDescent="0.3">
      <c r="A11" s="646" t="s">
        <v>784</v>
      </c>
      <c r="B11" s="647">
        <v>5.6</v>
      </c>
      <c r="C11" s="647">
        <v>5.5</v>
      </c>
      <c r="D11" s="647">
        <v>5.7</v>
      </c>
      <c r="E11" s="647">
        <v>5.3</v>
      </c>
      <c r="F11" s="649">
        <v>48.469557999999999</v>
      </c>
      <c r="G11" s="649">
        <v>68.34</v>
      </c>
      <c r="H11" s="647">
        <v>5.3</v>
      </c>
      <c r="I11" s="647">
        <v>5.3</v>
      </c>
    </row>
    <row r="12" spans="1:9" x14ac:dyDescent="0.3">
      <c r="A12" s="646" t="s">
        <v>785</v>
      </c>
      <c r="B12" s="647"/>
      <c r="C12" s="647"/>
      <c r="D12" s="647"/>
      <c r="E12" s="647"/>
      <c r="F12" s="649">
        <v>10.569558000000001</v>
      </c>
      <c r="G12" s="649">
        <v>63.04</v>
      </c>
      <c r="H12" s="647">
        <v>0</v>
      </c>
      <c r="I12" s="68">
        <v>0</v>
      </c>
    </row>
    <row r="13" spans="1:9" x14ac:dyDescent="0.3">
      <c r="A13" s="646" t="s">
        <v>786</v>
      </c>
      <c r="B13" s="647">
        <v>4.5</v>
      </c>
      <c r="C13" s="647">
        <v>4.5</v>
      </c>
      <c r="D13" s="647">
        <v>4.5</v>
      </c>
      <c r="E13" s="647">
        <v>4.5</v>
      </c>
      <c r="F13" s="649">
        <v>37</v>
      </c>
      <c r="G13" s="647">
        <v>4.5</v>
      </c>
      <c r="H13" s="647">
        <v>4.5</v>
      </c>
      <c r="I13" s="647">
        <v>4.5</v>
      </c>
    </row>
    <row r="14" spans="1:9" ht="33" x14ac:dyDescent="0.3">
      <c r="A14" s="650" t="s">
        <v>787</v>
      </c>
      <c r="B14" s="647">
        <v>14.6</v>
      </c>
      <c r="C14" s="647">
        <v>9.1999999999999993</v>
      </c>
      <c r="D14" s="647">
        <v>3.3</v>
      </c>
      <c r="E14" s="647">
        <v>7.8</v>
      </c>
      <c r="F14" s="649">
        <v>8.0800979999999996</v>
      </c>
      <c r="G14" s="647">
        <v>8.1</v>
      </c>
      <c r="H14" s="647">
        <v>8.1</v>
      </c>
      <c r="I14" s="647">
        <v>8.1</v>
      </c>
    </row>
    <row r="15" spans="1:9" x14ac:dyDescent="0.3">
      <c r="A15" s="646" t="s">
        <v>788</v>
      </c>
      <c r="B15" s="647">
        <v>1.1000000000000001</v>
      </c>
      <c r="C15" s="647">
        <v>0.6</v>
      </c>
      <c r="D15" s="647">
        <v>17.2</v>
      </c>
      <c r="E15" s="647">
        <v>5.0999999999999996</v>
      </c>
      <c r="F15" s="649">
        <v>7.6201100000000004</v>
      </c>
      <c r="G15" s="649">
        <v>7.72</v>
      </c>
      <c r="H15" s="649">
        <v>7.72</v>
      </c>
      <c r="I15" s="649">
        <v>7.72</v>
      </c>
    </row>
    <row r="16" spans="1:9" x14ac:dyDescent="0.3">
      <c r="A16" s="651" t="s">
        <v>789</v>
      </c>
      <c r="B16" s="652">
        <v>8.4</v>
      </c>
      <c r="C16" s="652">
        <v>15.7</v>
      </c>
      <c r="D16" s="652">
        <v>11.6</v>
      </c>
      <c r="E16" s="653">
        <v>6</v>
      </c>
      <c r="F16" s="654"/>
      <c r="G16" s="654"/>
      <c r="H16" s="654"/>
    </row>
    <row r="17" spans="1:9" x14ac:dyDescent="0.3">
      <c r="A17" s="655" t="s">
        <v>774</v>
      </c>
      <c r="B17" s="656">
        <v>155</v>
      </c>
      <c r="C17" s="656">
        <v>153</v>
      </c>
      <c r="D17" s="656">
        <v>460</v>
      </c>
      <c r="E17" s="656">
        <v>52.8</v>
      </c>
      <c r="F17" s="656">
        <f>SUM(F10:F11,F14,F15)</f>
        <v>142.83776600000002</v>
      </c>
      <c r="G17" s="656">
        <f t="shared" ref="G17:I17" si="0">SUM(G10:G11,G14,G15)</f>
        <v>84.16</v>
      </c>
      <c r="H17" s="656">
        <f t="shared" si="0"/>
        <v>21.119999999999997</v>
      </c>
      <c r="I17" s="656">
        <f t="shared" si="0"/>
        <v>21.119999999999997</v>
      </c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4"/>
  <dimension ref="A1:L8"/>
  <sheetViews>
    <sheetView zoomScaleNormal="100" workbookViewId="0">
      <selection activeCell="L26" sqref="L26"/>
    </sheetView>
  </sheetViews>
  <sheetFormatPr defaultColWidth="8.85546875" defaultRowHeight="16.5" x14ac:dyDescent="0.3"/>
  <cols>
    <col min="1" max="1" width="12.85546875" style="68" customWidth="1"/>
    <col min="2" max="16384" width="8.85546875" style="68"/>
  </cols>
  <sheetData>
    <row r="1" spans="1:12" x14ac:dyDescent="0.3">
      <c r="A1" s="37" t="s">
        <v>804</v>
      </c>
    </row>
    <row r="2" spans="1:12" x14ac:dyDescent="0.3">
      <c r="A2" s="5" t="s">
        <v>254</v>
      </c>
    </row>
    <row r="3" spans="1:12" x14ac:dyDescent="0.3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2" x14ac:dyDescent="0.3">
      <c r="A4" s="188" t="s">
        <v>791</v>
      </c>
      <c r="B4" s="657" t="s">
        <v>792</v>
      </c>
      <c r="C4" s="657" t="s">
        <v>793</v>
      </c>
      <c r="D4" s="657" t="s">
        <v>794</v>
      </c>
      <c r="E4" s="657" t="s">
        <v>795</v>
      </c>
      <c r="F4" s="657" t="s">
        <v>796</v>
      </c>
      <c r="G4" s="657" t="s">
        <v>797</v>
      </c>
      <c r="H4" s="657" t="s">
        <v>798</v>
      </c>
      <c r="I4" s="657" t="s">
        <v>802</v>
      </c>
      <c r="J4" s="657" t="s">
        <v>799</v>
      </c>
      <c r="K4" s="657" t="s">
        <v>800</v>
      </c>
      <c r="L4" s="657" t="s">
        <v>803</v>
      </c>
    </row>
    <row r="5" spans="1:12" x14ac:dyDescent="0.3">
      <c r="A5" s="525" t="s">
        <v>801</v>
      </c>
      <c r="B5" s="658">
        <v>2.7</v>
      </c>
      <c r="C5" s="658">
        <v>1.8</v>
      </c>
      <c r="D5" s="658">
        <v>3.6</v>
      </c>
      <c r="E5" s="658">
        <v>14.5</v>
      </c>
      <c r="F5" s="658">
        <v>40.299999999999997</v>
      </c>
      <c r="G5" s="658">
        <v>35.700000000000003</v>
      </c>
      <c r="H5" s="658">
        <v>16.3</v>
      </c>
      <c r="I5" s="658">
        <v>21.7</v>
      </c>
      <c r="J5" s="658">
        <v>13.9</v>
      </c>
      <c r="K5" s="658">
        <v>13.9</v>
      </c>
      <c r="L5" s="658">
        <v>13.9</v>
      </c>
    </row>
    <row r="6" spans="1:12" x14ac:dyDescent="0.3">
      <c r="A6" s="525" t="s">
        <v>682</v>
      </c>
      <c r="B6" s="658">
        <v>15.6</v>
      </c>
      <c r="C6" s="658">
        <v>2.8</v>
      </c>
      <c r="D6" s="658">
        <v>2.2999999999999998</v>
      </c>
      <c r="E6" s="658">
        <v>10.3</v>
      </c>
      <c r="F6" s="658">
        <v>9.1</v>
      </c>
      <c r="G6" s="658">
        <v>32.299999999999997</v>
      </c>
      <c r="H6" s="658">
        <v>6.5</v>
      </c>
      <c r="I6" s="658">
        <v>1.3</v>
      </c>
      <c r="J6" s="658">
        <v>1.3</v>
      </c>
      <c r="K6" s="658">
        <v>1.3</v>
      </c>
      <c r="L6" s="658">
        <v>1.3</v>
      </c>
    </row>
    <row r="7" spans="1:12" x14ac:dyDescent="0.3">
      <c r="A7" s="183" t="s">
        <v>228</v>
      </c>
      <c r="B7" s="659">
        <v>12.1</v>
      </c>
      <c r="C7" s="659">
        <v>11</v>
      </c>
      <c r="D7" s="659">
        <v>16.8</v>
      </c>
      <c r="E7" s="659">
        <v>5.9</v>
      </c>
      <c r="F7" s="659">
        <v>15.8</v>
      </c>
      <c r="G7" s="659">
        <v>2.7</v>
      </c>
      <c r="H7" s="659">
        <v>0.4</v>
      </c>
      <c r="I7" s="659">
        <v>0.4</v>
      </c>
      <c r="J7" s="659">
        <v>0.4</v>
      </c>
      <c r="K7" s="659">
        <v>0.4</v>
      </c>
      <c r="L7" s="659">
        <v>0.4</v>
      </c>
    </row>
    <row r="8" spans="1:12" x14ac:dyDescent="0.3">
      <c r="A8" s="523" t="s">
        <v>230</v>
      </c>
      <c r="B8" s="660">
        <v>30.4</v>
      </c>
      <c r="C8" s="660">
        <v>15.6</v>
      </c>
      <c r="D8" s="660">
        <v>22.7</v>
      </c>
      <c r="E8" s="660">
        <v>30.8</v>
      </c>
      <c r="F8" s="660">
        <v>65.2</v>
      </c>
      <c r="G8" s="660">
        <v>70.7</v>
      </c>
      <c r="H8" s="660">
        <v>23.3</v>
      </c>
      <c r="I8" s="660">
        <v>23.4</v>
      </c>
      <c r="J8" s="660">
        <v>15.6</v>
      </c>
      <c r="K8" s="660">
        <v>15.6</v>
      </c>
      <c r="L8" s="660">
        <v>15.6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5"/>
  <dimension ref="A1:C8"/>
  <sheetViews>
    <sheetView zoomScaleNormal="100" workbookViewId="0">
      <selection activeCell="L26" sqref="L26"/>
    </sheetView>
  </sheetViews>
  <sheetFormatPr defaultRowHeight="15" x14ac:dyDescent="0.25"/>
  <cols>
    <col min="1" max="1" width="18.140625" customWidth="1"/>
    <col min="2" max="2" width="23.28515625" customWidth="1"/>
    <col min="3" max="3" width="22.7109375" customWidth="1"/>
  </cols>
  <sheetData>
    <row r="1" spans="1:3" ht="15.75" x14ac:dyDescent="0.25">
      <c r="A1" s="37" t="s">
        <v>823</v>
      </c>
    </row>
    <row r="2" spans="1:3" ht="15.75" x14ac:dyDescent="0.25">
      <c r="A2" s="5" t="s">
        <v>805</v>
      </c>
    </row>
    <row r="3" spans="1:3" x14ac:dyDescent="0.25">
      <c r="A3" s="125"/>
      <c r="B3" s="125"/>
      <c r="C3" s="125"/>
    </row>
    <row r="4" spans="1:3" ht="30.6" customHeight="1" x14ac:dyDescent="0.25">
      <c r="A4" s="188" t="s">
        <v>806</v>
      </c>
      <c r="B4" s="657" t="s">
        <v>246</v>
      </c>
      <c r="C4" s="532" t="s">
        <v>807</v>
      </c>
    </row>
    <row r="5" spans="1:3" ht="16.5" x14ac:dyDescent="0.25">
      <c r="A5" s="661" t="s">
        <v>808</v>
      </c>
      <c r="B5" s="662">
        <v>3.5</v>
      </c>
      <c r="C5" s="663">
        <v>0.24</v>
      </c>
    </row>
    <row r="6" spans="1:3" ht="16.5" x14ac:dyDescent="0.25">
      <c r="A6" s="661" t="s">
        <v>809</v>
      </c>
      <c r="B6" s="662">
        <v>1.8</v>
      </c>
      <c r="C6" s="663">
        <v>0.12</v>
      </c>
    </row>
    <row r="7" spans="1:3" ht="16.5" x14ac:dyDescent="0.25">
      <c r="A7" s="664" t="s">
        <v>810</v>
      </c>
      <c r="B7" s="665">
        <v>1.7</v>
      </c>
      <c r="C7" s="666">
        <v>0.11</v>
      </c>
    </row>
    <row r="8" spans="1:3" ht="16.5" x14ac:dyDescent="0.25">
      <c r="A8" s="523" t="s">
        <v>230</v>
      </c>
      <c r="B8" s="667">
        <v>7</v>
      </c>
      <c r="C8" s="668">
        <v>0.47</v>
      </c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6"/>
  <dimension ref="A1:C14"/>
  <sheetViews>
    <sheetView workbookViewId="0">
      <selection activeCell="L26" sqref="L26"/>
    </sheetView>
  </sheetViews>
  <sheetFormatPr defaultRowHeight="15" x14ac:dyDescent="0.25"/>
  <cols>
    <col min="1" max="1" width="38.7109375" customWidth="1"/>
    <col min="2" max="2" width="14.7109375" customWidth="1"/>
    <col min="3" max="3" width="13.5703125" customWidth="1"/>
  </cols>
  <sheetData>
    <row r="1" spans="1:3" ht="15.75" x14ac:dyDescent="0.25">
      <c r="A1" s="37" t="s">
        <v>824</v>
      </c>
    </row>
    <row r="2" spans="1:3" ht="15.75" x14ac:dyDescent="0.25">
      <c r="A2" s="5" t="s">
        <v>156</v>
      </c>
    </row>
    <row r="3" spans="1:3" x14ac:dyDescent="0.25">
      <c r="A3" s="125"/>
      <c r="B3" s="125"/>
      <c r="C3" s="125"/>
    </row>
    <row r="4" spans="1:3" ht="49.5" x14ac:dyDescent="0.25">
      <c r="A4" s="188" t="s">
        <v>811</v>
      </c>
      <c r="B4" s="532" t="s">
        <v>812</v>
      </c>
      <c r="C4" s="532" t="s">
        <v>825</v>
      </c>
    </row>
    <row r="5" spans="1:3" ht="16.5" x14ac:dyDescent="0.25">
      <c r="A5" s="661" t="s">
        <v>813</v>
      </c>
      <c r="B5" s="699">
        <v>125152</v>
      </c>
      <c r="C5" s="699">
        <v>125000</v>
      </c>
    </row>
    <row r="6" spans="1:3" ht="16.5" x14ac:dyDescent="0.25">
      <c r="A6" s="661" t="s">
        <v>814</v>
      </c>
      <c r="B6" s="699">
        <v>70000</v>
      </c>
      <c r="C6" s="699">
        <v>475000</v>
      </c>
    </row>
    <row r="7" spans="1:3" ht="16.5" x14ac:dyDescent="0.25">
      <c r="A7" s="664" t="s">
        <v>815</v>
      </c>
      <c r="B7" s="699">
        <v>12295</v>
      </c>
      <c r="C7" s="699">
        <v>590000</v>
      </c>
    </row>
    <row r="8" spans="1:3" ht="16.5" x14ac:dyDescent="0.25">
      <c r="A8" s="664" t="s">
        <v>816</v>
      </c>
      <c r="B8" s="699">
        <v>1420</v>
      </c>
      <c r="C8" s="699">
        <v>450000</v>
      </c>
    </row>
    <row r="9" spans="1:3" ht="16.5" x14ac:dyDescent="0.25">
      <c r="A9" s="664" t="s">
        <v>817</v>
      </c>
      <c r="B9" s="662">
        <v>775</v>
      </c>
      <c r="C9" s="699">
        <v>499896</v>
      </c>
    </row>
    <row r="10" spans="1:3" ht="16.5" x14ac:dyDescent="0.25">
      <c r="A10" s="664" t="s">
        <v>818</v>
      </c>
      <c r="B10" s="662">
        <v>659</v>
      </c>
      <c r="C10" s="699">
        <v>324535</v>
      </c>
    </row>
    <row r="11" spans="1:3" ht="16.5" x14ac:dyDescent="0.25">
      <c r="A11" s="664" t="s">
        <v>819</v>
      </c>
      <c r="B11" s="662">
        <v>442</v>
      </c>
      <c r="C11" s="699">
        <v>152536</v>
      </c>
    </row>
    <row r="12" spans="1:3" ht="16.5" x14ac:dyDescent="0.25">
      <c r="A12" t="s">
        <v>820</v>
      </c>
      <c r="B12" s="662">
        <v>193</v>
      </c>
      <c r="C12" s="699">
        <v>499000</v>
      </c>
    </row>
    <row r="13" spans="1:3" ht="16.5" x14ac:dyDescent="0.25">
      <c r="A13" t="s">
        <v>821</v>
      </c>
      <c r="B13" s="662">
        <v>30</v>
      </c>
      <c r="C13" s="699">
        <v>383640</v>
      </c>
    </row>
    <row r="14" spans="1:3" ht="16.5" x14ac:dyDescent="0.25">
      <c r="A14" s="125" t="s">
        <v>822</v>
      </c>
      <c r="B14" s="669">
        <v>24</v>
      </c>
      <c r="C14" s="700">
        <v>120250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Q9"/>
  <sheetViews>
    <sheetView zoomScaleNormal="100" workbookViewId="0"/>
  </sheetViews>
  <sheetFormatPr defaultRowHeight="15" x14ac:dyDescent="0.25"/>
  <sheetData>
    <row r="1" spans="1:17" ht="15.75" x14ac:dyDescent="0.25">
      <c r="A1" s="37" t="s">
        <v>155</v>
      </c>
    </row>
    <row r="2" spans="1:17" ht="15.75" x14ac:dyDescent="0.25">
      <c r="A2" s="5" t="s">
        <v>148</v>
      </c>
    </row>
    <row r="4" spans="1:17" ht="30" customHeight="1" x14ac:dyDescent="0.25">
      <c r="A4" s="88"/>
      <c r="B4" s="89" t="s">
        <v>149</v>
      </c>
      <c r="C4" s="89" t="s">
        <v>150</v>
      </c>
      <c r="D4" s="89" t="s">
        <v>151</v>
      </c>
      <c r="E4" s="89" t="s">
        <v>152</v>
      </c>
      <c r="F4" s="89" t="s">
        <v>153</v>
      </c>
      <c r="G4" s="89" t="s">
        <v>154</v>
      </c>
      <c r="H4" s="25"/>
      <c r="I4" s="90"/>
      <c r="J4" s="91"/>
      <c r="K4" s="91"/>
      <c r="L4" s="91"/>
      <c r="M4" s="91"/>
      <c r="N4" s="91"/>
      <c r="O4" s="91"/>
      <c r="P4" s="25"/>
      <c r="Q4" s="25"/>
    </row>
    <row r="5" spans="1:17" x14ac:dyDescent="0.25">
      <c r="A5" s="92" t="s">
        <v>2</v>
      </c>
      <c r="B5" s="93">
        <v>37.413684844971002</v>
      </c>
      <c r="C5" s="93">
        <v>34.434337615967003</v>
      </c>
      <c r="D5" s="93">
        <v>9.959228515625</v>
      </c>
      <c r="E5" s="93">
        <v>7.0199952125548997</v>
      </c>
      <c r="F5" s="93">
        <v>5.5291881561279004</v>
      </c>
      <c r="G5" s="93">
        <v>10.296016693115</v>
      </c>
      <c r="H5" s="25"/>
      <c r="I5" s="90"/>
      <c r="J5" s="94"/>
      <c r="K5" s="94"/>
      <c r="L5" s="94"/>
      <c r="M5" s="94"/>
      <c r="N5" s="94"/>
      <c r="O5" s="94"/>
      <c r="P5" s="25"/>
      <c r="Q5" s="25"/>
    </row>
    <row r="6" spans="1:17" x14ac:dyDescent="0.25">
      <c r="A6" s="92" t="s">
        <v>3</v>
      </c>
      <c r="B6" s="93">
        <v>20.674260616302501</v>
      </c>
      <c r="C6" s="93">
        <v>20.805550893147998</v>
      </c>
      <c r="D6" s="93">
        <v>5.8406116167704338</v>
      </c>
      <c r="E6" s="93">
        <v>3.6069266001383666</v>
      </c>
      <c r="F6" s="93">
        <v>2.2994556427002002</v>
      </c>
      <c r="G6" s="93">
        <v>5.6708928743997999</v>
      </c>
      <c r="H6" s="25"/>
      <c r="I6" s="90"/>
      <c r="J6" s="94"/>
      <c r="K6" s="94"/>
      <c r="L6" s="94"/>
      <c r="M6" s="94"/>
      <c r="N6" s="94"/>
      <c r="O6" s="94"/>
      <c r="P6" s="25"/>
      <c r="Q6" s="25"/>
    </row>
    <row r="7" spans="1:17" x14ac:dyDescent="0.25">
      <c r="A7" s="95" t="s">
        <v>4</v>
      </c>
      <c r="B7" s="96">
        <v>14.798378599101</v>
      </c>
      <c r="C7" s="96">
        <v>12.471560162656999</v>
      </c>
      <c r="D7" s="96">
        <v>7.2055495807102998</v>
      </c>
      <c r="E7" s="96">
        <v>5.2843514612742997</v>
      </c>
      <c r="F7" s="96">
        <v>4.3979185350012999</v>
      </c>
      <c r="G7" s="96">
        <v>6.9646099158696</v>
      </c>
      <c r="H7" s="25"/>
      <c r="I7" s="90"/>
      <c r="J7" s="94"/>
      <c r="K7" s="94"/>
      <c r="L7" s="94"/>
      <c r="M7" s="94"/>
      <c r="N7" s="94"/>
      <c r="O7" s="94"/>
      <c r="P7" s="25"/>
      <c r="Q7" s="25"/>
    </row>
    <row r="8" spans="1:17" s="39" customFormat="1" x14ac:dyDescent="0.25">
      <c r="A8" s="90"/>
      <c r="B8" s="93"/>
      <c r="C8" s="93"/>
      <c r="D8" s="93"/>
      <c r="E8" s="93"/>
      <c r="F8" s="93"/>
      <c r="G8" s="97"/>
      <c r="H8" s="25"/>
      <c r="I8" s="90"/>
      <c r="J8" s="93"/>
      <c r="K8" s="93"/>
      <c r="L8" s="93"/>
      <c r="M8" s="93"/>
      <c r="N8" s="93"/>
      <c r="O8" s="97"/>
      <c r="P8" s="25"/>
      <c r="Q8" s="25"/>
    </row>
    <row r="9" spans="1:17" s="39" customFormat="1" x14ac:dyDescent="0.25">
      <c r="H9" s="25"/>
      <c r="I9" s="25"/>
      <c r="J9" s="25"/>
      <c r="K9" s="25"/>
      <c r="L9" s="25"/>
      <c r="M9" s="25"/>
      <c r="N9" s="25"/>
      <c r="O9" s="25"/>
      <c r="P9" s="25"/>
      <c r="Q9" s="2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B37"/>
  <sheetViews>
    <sheetView zoomScaleNormal="100" workbookViewId="0"/>
  </sheetViews>
  <sheetFormatPr defaultRowHeight="15" x14ac:dyDescent="0.25"/>
  <cols>
    <col min="1" max="1" width="11.28515625" customWidth="1"/>
    <col min="2" max="2" width="14.5703125" style="98" customWidth="1"/>
  </cols>
  <sheetData>
    <row r="1" spans="1:2" ht="15.75" x14ac:dyDescent="0.25">
      <c r="A1" s="37" t="s">
        <v>191</v>
      </c>
    </row>
    <row r="2" spans="1:2" ht="15.75" x14ac:dyDescent="0.25">
      <c r="A2" s="5" t="s">
        <v>156</v>
      </c>
    </row>
    <row r="4" spans="1:2" ht="16.5" x14ac:dyDescent="0.3">
      <c r="A4" s="99" t="s">
        <v>157</v>
      </c>
      <c r="B4" s="100" t="s">
        <v>158</v>
      </c>
    </row>
    <row r="5" spans="1:2" ht="16.5" x14ac:dyDescent="0.3">
      <c r="A5" s="68" t="s">
        <v>159</v>
      </c>
      <c r="B5" s="101">
        <v>2.1999999999999997</v>
      </c>
    </row>
    <row r="6" spans="1:2" ht="16.5" x14ac:dyDescent="0.3">
      <c r="A6" s="68" t="s">
        <v>160</v>
      </c>
      <c r="B6" s="101">
        <v>2.6100000000000003</v>
      </c>
    </row>
    <row r="7" spans="1:2" ht="16.5" x14ac:dyDescent="0.3">
      <c r="A7" s="68" t="s">
        <v>161</v>
      </c>
      <c r="B7" s="101">
        <v>2.97</v>
      </c>
    </row>
    <row r="8" spans="1:2" ht="16.5" x14ac:dyDescent="0.3">
      <c r="A8" s="68" t="s">
        <v>162</v>
      </c>
      <c r="B8" s="101">
        <v>3.6900000000000004</v>
      </c>
    </row>
    <row r="9" spans="1:2" ht="16.5" x14ac:dyDescent="0.3">
      <c r="A9" s="68" t="s">
        <v>163</v>
      </c>
      <c r="B9" s="101">
        <v>3.71</v>
      </c>
    </row>
    <row r="10" spans="1:2" ht="16.5" x14ac:dyDescent="0.3">
      <c r="A10" s="68" t="s">
        <v>164</v>
      </c>
      <c r="B10" s="101">
        <v>4.3</v>
      </c>
    </row>
    <row r="11" spans="1:2" ht="16.5" x14ac:dyDescent="0.3">
      <c r="A11" s="68" t="s">
        <v>25</v>
      </c>
      <c r="B11" s="101">
        <v>4.4400000000000004</v>
      </c>
    </row>
    <row r="12" spans="1:2" ht="16.5" x14ac:dyDescent="0.3">
      <c r="A12" s="68" t="s">
        <v>165</v>
      </c>
      <c r="B12" s="101">
        <v>4.4400000000000004</v>
      </c>
    </row>
    <row r="13" spans="1:2" ht="16.5" x14ac:dyDescent="0.3">
      <c r="A13" s="68" t="s">
        <v>166</v>
      </c>
      <c r="B13" s="101">
        <v>4.62</v>
      </c>
    </row>
    <row r="14" spans="1:2" ht="16.5" x14ac:dyDescent="0.3">
      <c r="A14" s="68" t="s">
        <v>167</v>
      </c>
      <c r="B14" s="101">
        <v>4.99</v>
      </c>
    </row>
    <row r="15" spans="1:2" ht="16.5" x14ac:dyDescent="0.3">
      <c r="A15" s="68" t="s">
        <v>168</v>
      </c>
      <c r="B15" s="101">
        <v>5.43</v>
      </c>
    </row>
    <row r="16" spans="1:2" ht="16.5" x14ac:dyDescent="0.3">
      <c r="A16" s="68" t="s">
        <v>169</v>
      </c>
      <c r="B16" s="101">
        <v>5.4899999999999993</v>
      </c>
    </row>
    <row r="17" spans="1:2" ht="16.5" x14ac:dyDescent="0.3">
      <c r="A17" s="68" t="s">
        <v>170</v>
      </c>
      <c r="B17" s="101">
        <v>5.52</v>
      </c>
    </row>
    <row r="18" spans="1:2" ht="16.5" x14ac:dyDescent="0.3">
      <c r="A18" s="68" t="s">
        <v>171</v>
      </c>
      <c r="B18" s="101">
        <v>6.0600000000000005</v>
      </c>
    </row>
    <row r="19" spans="1:2" ht="16.5" x14ac:dyDescent="0.3">
      <c r="A19" s="68" t="s">
        <v>172</v>
      </c>
      <c r="B19" s="101">
        <v>6.1899999999999995</v>
      </c>
    </row>
    <row r="20" spans="1:2" ht="16.5" x14ac:dyDescent="0.3">
      <c r="A20" s="68" t="s">
        <v>173</v>
      </c>
      <c r="B20" s="101">
        <v>6.25</v>
      </c>
    </row>
    <row r="21" spans="1:2" ht="16.5" x14ac:dyDescent="0.3">
      <c r="A21" s="68" t="s">
        <v>174</v>
      </c>
      <c r="B21" s="101">
        <v>6.5699999999999994</v>
      </c>
    </row>
    <row r="22" spans="1:2" ht="16.5" x14ac:dyDescent="0.3">
      <c r="A22" s="68" t="s">
        <v>175</v>
      </c>
      <c r="B22" s="101">
        <v>6.76</v>
      </c>
    </row>
    <row r="23" spans="1:2" ht="16.5" x14ac:dyDescent="0.3">
      <c r="A23" s="68" t="s">
        <v>176</v>
      </c>
      <c r="B23" s="101">
        <v>6.81</v>
      </c>
    </row>
    <row r="24" spans="1:2" ht="16.5" x14ac:dyDescent="0.3">
      <c r="A24" s="68" t="s">
        <v>177</v>
      </c>
      <c r="B24" s="101">
        <v>6.98</v>
      </c>
    </row>
    <row r="25" spans="1:2" ht="16.5" x14ac:dyDescent="0.3">
      <c r="A25" s="68" t="s">
        <v>178</v>
      </c>
      <c r="B25" s="101">
        <v>7.03</v>
      </c>
    </row>
    <row r="26" spans="1:2" ht="16.5" x14ac:dyDescent="0.3">
      <c r="A26" s="68" t="s">
        <v>179</v>
      </c>
      <c r="B26" s="101">
        <v>7.32</v>
      </c>
    </row>
    <row r="27" spans="1:2" ht="16.5" x14ac:dyDescent="0.3">
      <c r="A27" s="68" t="s">
        <v>180</v>
      </c>
      <c r="B27" s="101">
        <v>7.8299999999999992</v>
      </c>
    </row>
    <row r="28" spans="1:2" ht="16.5" x14ac:dyDescent="0.3">
      <c r="A28" s="68" t="s">
        <v>181</v>
      </c>
      <c r="B28" s="101">
        <v>7.9</v>
      </c>
    </row>
    <row r="29" spans="1:2" ht="16.5" x14ac:dyDescent="0.3">
      <c r="A29" s="68" t="s">
        <v>182</v>
      </c>
      <c r="B29" s="101">
        <v>8.2199999999999989</v>
      </c>
    </row>
    <row r="30" spans="1:2" ht="16.5" x14ac:dyDescent="0.3">
      <c r="A30" s="68" t="s">
        <v>183</v>
      </c>
      <c r="B30" s="101">
        <v>8.51</v>
      </c>
    </row>
    <row r="31" spans="1:2" ht="16.5" x14ac:dyDescent="0.3">
      <c r="A31" s="68" t="s">
        <v>184</v>
      </c>
      <c r="B31" s="101">
        <v>8.68</v>
      </c>
    </row>
    <row r="32" spans="1:2" ht="16.5" x14ac:dyDescent="0.3">
      <c r="A32" s="68" t="s">
        <v>185</v>
      </c>
      <c r="B32" s="101">
        <v>9.43</v>
      </c>
    </row>
    <row r="33" spans="1:2" ht="16.5" x14ac:dyDescent="0.3">
      <c r="A33" s="68" t="s">
        <v>186</v>
      </c>
      <c r="B33" s="101">
        <v>9.629999999999999</v>
      </c>
    </row>
    <row r="34" spans="1:2" ht="16.5" x14ac:dyDescent="0.3">
      <c r="A34" s="68" t="s">
        <v>187</v>
      </c>
      <c r="B34" s="101">
        <v>10.979999999999999</v>
      </c>
    </row>
    <row r="35" spans="1:2" ht="16.5" x14ac:dyDescent="0.3">
      <c r="A35" s="68" t="s">
        <v>188</v>
      </c>
      <c r="B35" s="101">
        <v>11.73</v>
      </c>
    </row>
    <row r="36" spans="1:2" ht="16.5" x14ac:dyDescent="0.3">
      <c r="A36" s="68" t="s">
        <v>189</v>
      </c>
      <c r="B36" s="101">
        <v>13.71</v>
      </c>
    </row>
    <row r="37" spans="1:2" ht="16.5" x14ac:dyDescent="0.3">
      <c r="A37" s="38" t="s">
        <v>190</v>
      </c>
      <c r="B37" s="102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L12"/>
  <sheetViews>
    <sheetView zoomScaleNormal="100" workbookViewId="0"/>
  </sheetViews>
  <sheetFormatPr defaultColWidth="8" defaultRowHeight="11.25" x14ac:dyDescent="0.2"/>
  <cols>
    <col min="1" max="1" width="10.5703125" style="104" customWidth="1"/>
    <col min="2" max="2" width="20.42578125" style="104" customWidth="1"/>
    <col min="3" max="3" width="7.7109375" style="105" customWidth="1"/>
    <col min="4" max="4" width="8.140625" style="104" customWidth="1"/>
    <col min="5" max="5" width="7" style="104" customWidth="1"/>
    <col min="6" max="6" width="8.140625" style="104" customWidth="1"/>
    <col min="7" max="7" width="10.85546875" style="104" customWidth="1"/>
    <col min="8" max="8" width="8.140625" style="104" customWidth="1"/>
    <col min="9" max="9" width="9.28515625" style="104" customWidth="1"/>
    <col min="10" max="10" width="8.140625" style="104" customWidth="1"/>
    <col min="11" max="11" width="8.85546875" style="104" customWidth="1"/>
    <col min="12" max="12" width="8.140625" style="104" customWidth="1"/>
    <col min="13" max="16384" width="8" style="104"/>
  </cols>
  <sheetData>
    <row r="1" spans="1:12" ht="15.75" x14ac:dyDescent="0.25">
      <c r="A1" s="103" t="s">
        <v>201</v>
      </c>
    </row>
    <row r="2" spans="1:12" ht="15.75" x14ac:dyDescent="0.25">
      <c r="A2" s="5" t="s">
        <v>148</v>
      </c>
    </row>
    <row r="4" spans="1:12" x14ac:dyDescent="0.2">
      <c r="A4" s="106"/>
      <c r="B4" s="106"/>
      <c r="C4" s="107"/>
      <c r="D4" s="106"/>
      <c r="E4" s="106"/>
      <c r="F4" s="106"/>
      <c r="G4" s="106"/>
      <c r="H4" s="106"/>
      <c r="I4" s="106"/>
      <c r="J4" s="106"/>
      <c r="K4" s="106"/>
    </row>
    <row r="5" spans="1:12" ht="56.25" x14ac:dyDescent="0.2">
      <c r="A5" s="106"/>
      <c r="B5" s="108"/>
      <c r="C5" s="109" t="s">
        <v>192</v>
      </c>
      <c r="D5" s="109" t="s">
        <v>193</v>
      </c>
      <c r="E5" s="109" t="s">
        <v>194</v>
      </c>
      <c r="F5" s="109" t="s">
        <v>195</v>
      </c>
      <c r="G5" s="110"/>
      <c r="H5" s="109" t="s">
        <v>196</v>
      </c>
      <c r="I5" s="109" t="s">
        <v>193</v>
      </c>
      <c r="J5" s="109" t="s">
        <v>194</v>
      </c>
      <c r="K5" s="109" t="s">
        <v>195</v>
      </c>
      <c r="L5" s="105"/>
    </row>
    <row r="6" spans="1:12" x14ac:dyDescent="0.2">
      <c r="A6" s="702" t="s">
        <v>197</v>
      </c>
      <c r="B6" s="104" t="s">
        <v>2</v>
      </c>
      <c r="C6" s="111">
        <v>0.45595392584800998</v>
      </c>
      <c r="D6" s="111">
        <v>5.6852378845215004</v>
      </c>
      <c r="E6" s="111">
        <v>24.363370895386002</v>
      </c>
      <c r="F6" s="111">
        <v>0.80843418836594005</v>
      </c>
      <c r="G6" s="112"/>
      <c r="H6" s="112"/>
      <c r="I6" s="112"/>
      <c r="J6" s="112"/>
      <c r="K6" s="112"/>
    </row>
    <row r="7" spans="1:12" x14ac:dyDescent="0.2">
      <c r="A7" s="702"/>
      <c r="B7" s="104" t="s">
        <v>3</v>
      </c>
      <c r="C7" s="111">
        <v>1.560131490230575</v>
      </c>
      <c r="D7" s="111">
        <v>12.931286493937</v>
      </c>
      <c r="E7" s="111">
        <v>20.88508288065567</v>
      </c>
      <c r="F7" s="111">
        <v>0.56889253854751665</v>
      </c>
      <c r="G7" s="112"/>
      <c r="H7" s="112"/>
      <c r="I7" s="112"/>
      <c r="J7" s="112"/>
      <c r="K7" s="112"/>
    </row>
    <row r="8" spans="1:12" x14ac:dyDescent="0.2">
      <c r="A8" s="702"/>
      <c r="B8" s="104" t="s">
        <v>4</v>
      </c>
      <c r="C8" s="111">
        <v>7.5660788851965002</v>
      </c>
      <c r="D8" s="111">
        <v>21.482681001936001</v>
      </c>
      <c r="E8" s="111">
        <v>13.526628757968</v>
      </c>
      <c r="F8" s="111">
        <v>0.71653685762236996</v>
      </c>
      <c r="G8" s="112"/>
      <c r="H8" s="112"/>
      <c r="I8" s="112"/>
      <c r="J8" s="112"/>
      <c r="K8" s="112"/>
    </row>
    <row r="9" spans="1:12" x14ac:dyDescent="0.2">
      <c r="C9" s="111"/>
      <c r="D9" s="111"/>
      <c r="E9" s="111"/>
      <c r="F9" s="111"/>
      <c r="G9" s="112"/>
      <c r="H9" s="112"/>
      <c r="I9" s="112"/>
      <c r="J9" s="112"/>
      <c r="K9" s="112"/>
    </row>
    <row r="10" spans="1:12" x14ac:dyDescent="0.2">
      <c r="A10" s="702" t="s">
        <v>198</v>
      </c>
      <c r="B10" s="104" t="s">
        <v>2</v>
      </c>
      <c r="C10" s="113"/>
      <c r="D10" s="112"/>
      <c r="E10" s="112"/>
      <c r="F10" s="112"/>
      <c r="G10" s="112"/>
      <c r="H10" s="111">
        <v>0.29992398619652</v>
      </c>
      <c r="I10" s="111">
        <v>2.8510770797729998</v>
      </c>
      <c r="J10" s="111">
        <v>17.316316604613998</v>
      </c>
      <c r="K10" s="111">
        <v>0.68256306648253995</v>
      </c>
    </row>
    <row r="11" spans="1:12" x14ac:dyDescent="0.2">
      <c r="A11" s="702"/>
      <c r="B11" s="104" t="s">
        <v>3</v>
      </c>
      <c r="C11" s="113"/>
      <c r="D11" s="112"/>
      <c r="E11" s="112"/>
      <c r="F11" s="112"/>
      <c r="G11" s="112"/>
      <c r="H11" s="111">
        <v>0.54226438949505662</v>
      </c>
      <c r="I11" s="111">
        <v>8.1639928817747993</v>
      </c>
      <c r="J11" s="111">
        <v>15.395562171936065</v>
      </c>
      <c r="K11" s="111">
        <v>0.62369914849599339</v>
      </c>
    </row>
    <row r="12" spans="1:12" x14ac:dyDescent="0.2">
      <c r="A12" s="703"/>
      <c r="B12" s="106" t="s">
        <v>4</v>
      </c>
      <c r="C12" s="114"/>
      <c r="D12" s="115"/>
      <c r="E12" s="115"/>
      <c r="F12" s="115"/>
      <c r="G12" s="115"/>
      <c r="H12" s="116">
        <v>7.5575248291715997</v>
      </c>
      <c r="I12" s="116">
        <v>15.791983897345</v>
      </c>
      <c r="J12" s="116">
        <v>11.373811674840001</v>
      </c>
      <c r="K12" s="116">
        <v>1.0017483635775</v>
      </c>
    </row>
  </sheetData>
  <mergeCells count="2">
    <mergeCell ref="A6:A8"/>
    <mergeCell ref="A10:A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66</vt:i4>
      </vt:variant>
      <vt:variant>
        <vt:lpstr>Pomenované rozsahy</vt:lpstr>
      </vt:variant>
      <vt:variant>
        <vt:i4>12</vt:i4>
      </vt:variant>
    </vt:vector>
  </HeadingPairs>
  <TitlesOfParts>
    <vt:vector size="78" baseType="lpstr">
      <vt:lpstr>zoznam</vt:lpstr>
      <vt:lpstr>graf_1</vt:lpstr>
      <vt:lpstr>graf_2</vt:lpstr>
      <vt:lpstr>graf_3</vt:lpstr>
      <vt:lpstr>graf_4</vt:lpstr>
      <vt:lpstr>graf_5</vt:lpstr>
      <vt:lpstr>graf_6</vt:lpstr>
      <vt:lpstr>graf_7</vt:lpstr>
      <vt:lpstr>graf_8</vt:lpstr>
      <vt:lpstr>graf_9</vt:lpstr>
      <vt:lpstr>graf_10</vt:lpstr>
      <vt:lpstr>graf_11_12</vt:lpstr>
      <vt:lpstr>graf_13</vt:lpstr>
      <vt:lpstr>graf_14</vt:lpstr>
      <vt:lpstr>graf_15</vt:lpstr>
      <vt:lpstr>graf_16</vt:lpstr>
      <vt:lpstr>graf_17</vt:lpstr>
      <vt:lpstr>graf_18</vt:lpstr>
      <vt:lpstr>graf_19</vt:lpstr>
      <vt:lpstr>graf_20</vt:lpstr>
      <vt:lpstr>graf_21</vt:lpstr>
      <vt:lpstr>graf_22</vt:lpstr>
      <vt:lpstr>graf_23</vt:lpstr>
      <vt:lpstr>graf_24</vt:lpstr>
      <vt:lpstr>graf_25</vt:lpstr>
      <vt:lpstr>graf_26</vt:lpstr>
      <vt:lpstr>graf_27</vt:lpstr>
      <vt:lpstr>graf_28</vt:lpstr>
      <vt:lpstr>graf_29</vt:lpstr>
      <vt:lpstr>graf_30</vt:lpstr>
      <vt:lpstr>graf_31_32_33</vt:lpstr>
      <vt:lpstr>graf_34</vt:lpstr>
      <vt:lpstr>graf_35</vt:lpstr>
      <vt:lpstr>graf_36</vt:lpstr>
      <vt:lpstr>graf_37</vt:lpstr>
      <vt:lpstr>graf_38</vt:lpstr>
      <vt:lpstr>graf_39</vt:lpstr>
      <vt:lpstr>graf_40</vt:lpstr>
      <vt:lpstr>graf_41</vt:lpstr>
      <vt:lpstr>graf_42</vt:lpstr>
      <vt:lpstr>tabulka_1</vt:lpstr>
      <vt:lpstr>tabulka_2</vt:lpstr>
      <vt:lpstr>tabulka_3</vt:lpstr>
      <vt:lpstr>tabulka_4</vt:lpstr>
      <vt:lpstr>tabulka_5</vt:lpstr>
      <vt:lpstr>tabulka_6</vt:lpstr>
      <vt:lpstr>tabulka_7</vt:lpstr>
      <vt:lpstr>tabulka_8</vt:lpstr>
      <vt:lpstr>tabulka_9_10</vt:lpstr>
      <vt:lpstr>tabulka_11</vt:lpstr>
      <vt:lpstr>tabulka_12</vt:lpstr>
      <vt:lpstr>tabulka_13</vt:lpstr>
      <vt:lpstr>tabulka_14</vt:lpstr>
      <vt:lpstr>tabulka_15</vt:lpstr>
      <vt:lpstr>tabulka_16</vt:lpstr>
      <vt:lpstr>tabulka_17</vt:lpstr>
      <vt:lpstr>tabulka_18</vt:lpstr>
      <vt:lpstr>tabulka_19</vt:lpstr>
      <vt:lpstr>tabulka_20</vt:lpstr>
      <vt:lpstr>tabulka_21</vt:lpstr>
      <vt:lpstr>tabulka_22</vt:lpstr>
      <vt:lpstr>tabulka_23</vt:lpstr>
      <vt:lpstr>tabulka_24</vt:lpstr>
      <vt:lpstr>tabulka_25</vt:lpstr>
      <vt:lpstr>tabulka_26</vt:lpstr>
      <vt:lpstr>tabulka_27</vt:lpstr>
      <vt:lpstr>tabulka_8!_ftn1</vt:lpstr>
      <vt:lpstr>tabulka_8!_ftn2</vt:lpstr>
      <vt:lpstr>tabulka_8!_ftn3</vt:lpstr>
      <vt:lpstr>tabulka_2!_ftnref1</vt:lpstr>
      <vt:lpstr>tabulka_8!_ftnref1</vt:lpstr>
      <vt:lpstr>tabulka_8!_ftnref2</vt:lpstr>
      <vt:lpstr>tabulka_8!_ftnref3</vt:lpstr>
      <vt:lpstr>graf_5!_Ref479770337</vt:lpstr>
      <vt:lpstr>graf_29!_Ref481156669</vt:lpstr>
      <vt:lpstr>tabulka_6!_Toc481561263</vt:lpstr>
      <vt:lpstr>graf_13!_Toc481586899</vt:lpstr>
      <vt:lpstr>tabulka_2!_Toc486961379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2017-07-12T16:00:25Z</dcterms:created>
  <dcterms:modified xsi:type="dcterms:W3CDTF">2017-07-12T16:01:23Z</dcterms:modified>
</cp:coreProperties>
</file>